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AMStudio\dev\git\samara_2\doc\"/>
    </mc:Choice>
  </mc:AlternateContent>
  <bookViews>
    <workbookView xWindow="0" yWindow="0" windowWidth="15525" windowHeight="12045" firstSheet="1" activeTab="7"/>
  </bookViews>
  <sheets>
    <sheet name="ModeleModule" sheetId="1" r:id="rId1"/>
    <sheet name="ModuleVar" sheetId="2" r:id="rId2"/>
    <sheet name="Execution" sheetId="3" r:id="rId3"/>
    <sheet name="Entity" sheetId="4" r:id="rId4"/>
    <sheet name="Var" sheetId="5" r:id="rId5"/>
    <sheet name="Module" sheetId="6" r:id="rId6"/>
    <sheet name="Samara23" sheetId="7" r:id="rId7"/>
    <sheet name="Samara21" sheetId="8" r:id="rId8"/>
  </sheets>
  <calcPr calcId="162913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2" i="1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I771" i="1"/>
  <c r="H771" i="1"/>
  <c r="G771" i="1"/>
  <c r="I770" i="1"/>
  <c r="H770" i="1"/>
  <c r="G770" i="1"/>
  <c r="I769" i="1"/>
  <c r="H769" i="1"/>
  <c r="G769" i="1"/>
  <c r="I768" i="1"/>
  <c r="H768" i="1"/>
  <c r="G768" i="1"/>
  <c r="I767" i="1"/>
  <c r="H767" i="1"/>
  <c r="G767" i="1"/>
  <c r="I766" i="1"/>
  <c r="H766" i="1"/>
  <c r="G766" i="1"/>
  <c r="I765" i="1"/>
  <c r="H765" i="1"/>
  <c r="G765" i="1"/>
  <c r="I764" i="1"/>
  <c r="H764" i="1"/>
  <c r="G764" i="1"/>
  <c r="I763" i="1"/>
  <c r="H763" i="1"/>
  <c r="G763" i="1"/>
  <c r="I762" i="1"/>
  <c r="H762" i="1"/>
  <c r="G762" i="1"/>
  <c r="I761" i="1"/>
  <c r="H761" i="1"/>
  <c r="G761" i="1"/>
  <c r="I760" i="1"/>
  <c r="H760" i="1"/>
  <c r="G760" i="1"/>
  <c r="I759" i="1"/>
  <c r="H759" i="1"/>
  <c r="G759" i="1"/>
  <c r="I758" i="1"/>
  <c r="H758" i="1"/>
  <c r="G758" i="1"/>
  <c r="I757" i="1"/>
  <c r="H757" i="1"/>
  <c r="G757" i="1"/>
  <c r="I756" i="1"/>
  <c r="H756" i="1"/>
  <c r="G756" i="1"/>
  <c r="I755" i="1"/>
  <c r="H755" i="1"/>
  <c r="G755" i="1"/>
  <c r="I754" i="1"/>
  <c r="H754" i="1"/>
  <c r="G754" i="1"/>
  <c r="I753" i="1"/>
  <c r="H753" i="1"/>
  <c r="G753" i="1"/>
  <c r="I752" i="1"/>
  <c r="H752" i="1"/>
  <c r="G752" i="1"/>
  <c r="I751" i="1"/>
  <c r="H751" i="1"/>
  <c r="G751" i="1"/>
  <c r="I750" i="1"/>
  <c r="H750" i="1"/>
  <c r="G750" i="1"/>
  <c r="I749" i="1"/>
  <c r="H749" i="1"/>
  <c r="G749" i="1"/>
  <c r="I748" i="1"/>
  <c r="H748" i="1"/>
  <c r="G748" i="1"/>
  <c r="I747" i="1"/>
  <c r="H747" i="1"/>
  <c r="G747" i="1"/>
  <c r="I746" i="1"/>
  <c r="H746" i="1"/>
  <c r="G746" i="1"/>
  <c r="I745" i="1"/>
  <c r="H745" i="1"/>
  <c r="G745" i="1"/>
  <c r="I744" i="1"/>
  <c r="H744" i="1"/>
  <c r="G744" i="1"/>
  <c r="I743" i="1"/>
  <c r="H743" i="1"/>
  <c r="G743" i="1"/>
  <c r="I742" i="1"/>
  <c r="H742" i="1"/>
  <c r="G742" i="1"/>
  <c r="I741" i="1"/>
  <c r="H741" i="1"/>
  <c r="G741" i="1"/>
  <c r="I740" i="1"/>
  <c r="H740" i="1"/>
  <c r="G740" i="1"/>
  <c r="I739" i="1"/>
  <c r="H739" i="1"/>
  <c r="G739" i="1"/>
  <c r="I738" i="1"/>
  <c r="H738" i="1"/>
  <c r="G738" i="1"/>
  <c r="I737" i="1"/>
  <c r="H737" i="1"/>
  <c r="G737" i="1"/>
  <c r="I736" i="1"/>
  <c r="H736" i="1"/>
  <c r="G736" i="1"/>
  <c r="I735" i="1"/>
  <c r="H735" i="1"/>
  <c r="G735" i="1"/>
  <c r="I734" i="1"/>
  <c r="H734" i="1"/>
  <c r="G734" i="1"/>
  <c r="I733" i="1"/>
  <c r="H733" i="1"/>
  <c r="G733" i="1"/>
  <c r="I732" i="1"/>
  <c r="H732" i="1"/>
  <c r="G732" i="1"/>
  <c r="I731" i="1"/>
  <c r="H731" i="1"/>
  <c r="G731" i="1"/>
  <c r="I730" i="1"/>
  <c r="H730" i="1"/>
  <c r="G730" i="1"/>
  <c r="I729" i="1"/>
  <c r="H729" i="1"/>
  <c r="G729" i="1"/>
  <c r="I728" i="1"/>
  <c r="H728" i="1"/>
  <c r="G728" i="1"/>
  <c r="I727" i="1"/>
  <c r="H727" i="1"/>
  <c r="G727" i="1"/>
  <c r="I726" i="1"/>
  <c r="H726" i="1"/>
  <c r="G726" i="1"/>
  <c r="I725" i="1"/>
  <c r="H725" i="1"/>
  <c r="G725" i="1"/>
  <c r="I724" i="1"/>
  <c r="H724" i="1"/>
  <c r="G724" i="1"/>
  <c r="I723" i="1"/>
  <c r="H723" i="1"/>
  <c r="G723" i="1"/>
  <c r="I722" i="1"/>
  <c r="H722" i="1"/>
  <c r="G722" i="1"/>
  <c r="I721" i="1"/>
  <c r="H721" i="1"/>
  <c r="G721" i="1"/>
  <c r="I720" i="1"/>
  <c r="H720" i="1"/>
  <c r="G720" i="1"/>
  <c r="I719" i="1"/>
  <c r="H719" i="1"/>
  <c r="G719" i="1"/>
  <c r="I718" i="1"/>
  <c r="H718" i="1"/>
  <c r="G718" i="1"/>
  <c r="I717" i="1"/>
  <c r="H717" i="1"/>
  <c r="G717" i="1"/>
  <c r="I716" i="1"/>
  <c r="H716" i="1"/>
  <c r="G716" i="1"/>
  <c r="I715" i="1"/>
  <c r="H715" i="1"/>
  <c r="G715" i="1"/>
  <c r="I714" i="1"/>
  <c r="H714" i="1"/>
  <c r="G714" i="1"/>
  <c r="I713" i="1"/>
  <c r="H713" i="1"/>
  <c r="G713" i="1"/>
  <c r="I712" i="1"/>
  <c r="H712" i="1"/>
  <c r="G712" i="1"/>
  <c r="I711" i="1"/>
  <c r="H711" i="1"/>
  <c r="G711" i="1"/>
  <c r="I710" i="1"/>
  <c r="H710" i="1"/>
  <c r="G710" i="1"/>
  <c r="I709" i="1"/>
  <c r="H709" i="1"/>
  <c r="G709" i="1"/>
  <c r="I708" i="1"/>
  <c r="H708" i="1"/>
  <c r="G708" i="1"/>
  <c r="I707" i="1"/>
  <c r="H707" i="1"/>
  <c r="G707" i="1"/>
  <c r="I706" i="1"/>
  <c r="H706" i="1"/>
  <c r="G706" i="1"/>
  <c r="I705" i="1"/>
  <c r="H705" i="1"/>
  <c r="G705" i="1"/>
  <c r="I704" i="1"/>
  <c r="H704" i="1"/>
  <c r="G704" i="1"/>
  <c r="I703" i="1"/>
  <c r="H703" i="1"/>
  <c r="G703" i="1"/>
  <c r="I702" i="1"/>
  <c r="H702" i="1"/>
  <c r="G702" i="1"/>
  <c r="I701" i="1"/>
  <c r="H701" i="1"/>
  <c r="G701" i="1"/>
  <c r="I700" i="1"/>
  <c r="H700" i="1"/>
  <c r="G700" i="1"/>
  <c r="I699" i="1"/>
  <c r="H699" i="1"/>
  <c r="G699" i="1"/>
  <c r="I698" i="1"/>
  <c r="H698" i="1"/>
  <c r="G698" i="1"/>
  <c r="I697" i="1"/>
  <c r="H697" i="1"/>
  <c r="G697" i="1"/>
  <c r="I696" i="1"/>
  <c r="H696" i="1"/>
  <c r="G696" i="1"/>
  <c r="I695" i="1"/>
  <c r="H695" i="1"/>
  <c r="G695" i="1"/>
  <c r="I694" i="1"/>
  <c r="H694" i="1"/>
  <c r="G694" i="1"/>
  <c r="I693" i="1"/>
  <c r="H693" i="1"/>
  <c r="G693" i="1"/>
  <c r="I692" i="1"/>
  <c r="H692" i="1"/>
  <c r="G692" i="1"/>
  <c r="I691" i="1"/>
  <c r="H691" i="1"/>
  <c r="G691" i="1"/>
  <c r="I690" i="1"/>
  <c r="H690" i="1"/>
  <c r="G690" i="1"/>
  <c r="I689" i="1"/>
  <c r="H689" i="1"/>
  <c r="G689" i="1"/>
  <c r="I688" i="1"/>
  <c r="H688" i="1"/>
  <c r="G688" i="1"/>
  <c r="I687" i="1"/>
  <c r="H687" i="1"/>
  <c r="G687" i="1"/>
  <c r="I686" i="1"/>
  <c r="H686" i="1"/>
  <c r="G686" i="1"/>
  <c r="I685" i="1"/>
  <c r="H685" i="1"/>
  <c r="G685" i="1"/>
  <c r="I684" i="1"/>
  <c r="H684" i="1"/>
  <c r="G684" i="1"/>
  <c r="I683" i="1"/>
  <c r="H683" i="1"/>
  <c r="G683" i="1"/>
  <c r="I682" i="1"/>
  <c r="H682" i="1"/>
  <c r="G682" i="1"/>
  <c r="I681" i="1"/>
  <c r="H681" i="1"/>
  <c r="G681" i="1"/>
  <c r="I680" i="1"/>
  <c r="H680" i="1"/>
  <c r="G680" i="1"/>
  <c r="I679" i="1"/>
  <c r="H679" i="1"/>
  <c r="G679" i="1"/>
  <c r="I678" i="1"/>
  <c r="H678" i="1"/>
  <c r="G678" i="1"/>
  <c r="I677" i="1"/>
  <c r="H677" i="1"/>
  <c r="G677" i="1"/>
  <c r="I676" i="1"/>
  <c r="H676" i="1"/>
  <c r="G676" i="1"/>
  <c r="I675" i="1"/>
  <c r="H675" i="1"/>
  <c r="G675" i="1"/>
  <c r="I674" i="1"/>
  <c r="H674" i="1"/>
  <c r="G674" i="1"/>
  <c r="I673" i="1"/>
  <c r="H673" i="1"/>
  <c r="G673" i="1"/>
  <c r="I672" i="1"/>
  <c r="H672" i="1"/>
  <c r="G672" i="1"/>
  <c r="I671" i="1"/>
  <c r="H671" i="1"/>
  <c r="G671" i="1"/>
  <c r="I670" i="1"/>
  <c r="H670" i="1"/>
  <c r="G670" i="1"/>
  <c r="I669" i="1"/>
  <c r="H669" i="1"/>
  <c r="G669" i="1"/>
  <c r="I668" i="1"/>
  <c r="H668" i="1"/>
  <c r="G668" i="1"/>
  <c r="I667" i="1"/>
  <c r="H667" i="1"/>
  <c r="G667" i="1"/>
  <c r="I666" i="1"/>
  <c r="H666" i="1"/>
  <c r="G666" i="1"/>
  <c r="I665" i="1"/>
  <c r="H665" i="1"/>
  <c r="G665" i="1"/>
  <c r="I664" i="1"/>
  <c r="H664" i="1"/>
  <c r="G664" i="1"/>
  <c r="I663" i="1"/>
  <c r="H663" i="1"/>
  <c r="G663" i="1"/>
  <c r="I662" i="1"/>
  <c r="H662" i="1"/>
  <c r="G662" i="1"/>
  <c r="I661" i="1"/>
  <c r="H661" i="1"/>
  <c r="G661" i="1"/>
  <c r="I660" i="1"/>
  <c r="H660" i="1"/>
  <c r="G660" i="1"/>
  <c r="I659" i="1"/>
  <c r="H659" i="1"/>
  <c r="G659" i="1"/>
  <c r="I658" i="1"/>
  <c r="H658" i="1"/>
  <c r="G658" i="1"/>
  <c r="I657" i="1"/>
  <c r="H657" i="1"/>
  <c r="G657" i="1"/>
  <c r="I656" i="1"/>
  <c r="H656" i="1"/>
  <c r="G656" i="1"/>
  <c r="I655" i="1"/>
  <c r="H655" i="1"/>
  <c r="G655" i="1"/>
  <c r="I654" i="1"/>
  <c r="H654" i="1"/>
  <c r="G654" i="1"/>
  <c r="I653" i="1"/>
  <c r="H653" i="1"/>
  <c r="G653" i="1"/>
  <c r="I652" i="1"/>
  <c r="H652" i="1"/>
  <c r="G652" i="1"/>
  <c r="I651" i="1"/>
  <c r="H651" i="1"/>
  <c r="G651" i="1"/>
  <c r="I650" i="1"/>
  <c r="H650" i="1"/>
  <c r="G650" i="1"/>
  <c r="I649" i="1"/>
  <c r="H649" i="1"/>
  <c r="G649" i="1"/>
  <c r="I648" i="1"/>
  <c r="H648" i="1"/>
  <c r="G648" i="1"/>
  <c r="I647" i="1"/>
  <c r="H647" i="1"/>
  <c r="G647" i="1"/>
  <c r="I646" i="1"/>
  <c r="H646" i="1"/>
  <c r="G646" i="1"/>
  <c r="I645" i="1"/>
  <c r="H645" i="1"/>
  <c r="G645" i="1"/>
  <c r="I644" i="1"/>
  <c r="H644" i="1"/>
  <c r="G644" i="1"/>
  <c r="I643" i="1"/>
  <c r="H643" i="1"/>
  <c r="G643" i="1"/>
  <c r="I642" i="1"/>
  <c r="H642" i="1"/>
  <c r="G642" i="1"/>
  <c r="I641" i="1"/>
  <c r="H641" i="1"/>
  <c r="G641" i="1"/>
  <c r="I640" i="1"/>
  <c r="H640" i="1"/>
  <c r="G640" i="1"/>
  <c r="I639" i="1"/>
  <c r="H639" i="1"/>
  <c r="G639" i="1"/>
  <c r="I638" i="1"/>
  <c r="H638" i="1"/>
  <c r="G638" i="1"/>
  <c r="I637" i="1"/>
  <c r="H637" i="1"/>
  <c r="G637" i="1"/>
  <c r="I636" i="1"/>
  <c r="H636" i="1"/>
  <c r="G636" i="1"/>
  <c r="I635" i="1"/>
  <c r="H635" i="1"/>
  <c r="G635" i="1"/>
  <c r="I634" i="1"/>
  <c r="H634" i="1"/>
  <c r="G634" i="1"/>
  <c r="I633" i="1"/>
  <c r="H633" i="1"/>
  <c r="G633" i="1"/>
  <c r="I632" i="1"/>
  <c r="H632" i="1"/>
  <c r="G632" i="1"/>
  <c r="I631" i="1"/>
  <c r="H631" i="1"/>
  <c r="G631" i="1"/>
  <c r="I630" i="1"/>
  <c r="H630" i="1"/>
  <c r="G630" i="1"/>
  <c r="I629" i="1"/>
  <c r="H629" i="1"/>
  <c r="G629" i="1"/>
  <c r="I628" i="1"/>
  <c r="H628" i="1"/>
  <c r="G628" i="1"/>
  <c r="I627" i="1"/>
  <c r="H627" i="1"/>
  <c r="G627" i="1"/>
  <c r="I626" i="1"/>
  <c r="H626" i="1"/>
  <c r="G626" i="1"/>
  <c r="I625" i="1"/>
  <c r="H625" i="1"/>
  <c r="G625" i="1"/>
  <c r="I624" i="1"/>
  <c r="H624" i="1"/>
  <c r="G624" i="1"/>
  <c r="I623" i="1"/>
  <c r="H623" i="1"/>
  <c r="G623" i="1"/>
  <c r="I622" i="1"/>
  <c r="H622" i="1"/>
  <c r="G622" i="1"/>
  <c r="I621" i="1"/>
  <c r="H621" i="1"/>
  <c r="G621" i="1"/>
  <c r="I620" i="1"/>
  <c r="H620" i="1"/>
  <c r="G620" i="1"/>
  <c r="I619" i="1"/>
  <c r="H619" i="1"/>
  <c r="G619" i="1"/>
  <c r="I618" i="1"/>
  <c r="H618" i="1"/>
  <c r="G618" i="1"/>
  <c r="I617" i="1"/>
  <c r="H617" i="1"/>
  <c r="G617" i="1"/>
  <c r="I616" i="1"/>
  <c r="H616" i="1"/>
  <c r="G616" i="1"/>
  <c r="I615" i="1"/>
  <c r="H615" i="1"/>
  <c r="G615" i="1"/>
  <c r="I614" i="1"/>
  <c r="H614" i="1"/>
  <c r="G614" i="1"/>
  <c r="I613" i="1"/>
  <c r="H613" i="1"/>
  <c r="G613" i="1"/>
  <c r="I612" i="1"/>
  <c r="H612" i="1"/>
  <c r="G612" i="1"/>
  <c r="I611" i="1"/>
  <c r="H611" i="1"/>
  <c r="G611" i="1"/>
  <c r="I610" i="1"/>
  <c r="H610" i="1"/>
  <c r="G610" i="1"/>
  <c r="I609" i="1"/>
  <c r="H609" i="1"/>
  <c r="G609" i="1"/>
  <c r="I608" i="1"/>
  <c r="H608" i="1"/>
  <c r="G608" i="1"/>
  <c r="I607" i="1"/>
  <c r="H607" i="1"/>
  <c r="G607" i="1"/>
  <c r="I606" i="1"/>
  <c r="H606" i="1"/>
  <c r="G606" i="1"/>
  <c r="I605" i="1"/>
  <c r="H605" i="1"/>
  <c r="G605" i="1"/>
  <c r="I604" i="1"/>
  <c r="H604" i="1"/>
  <c r="G604" i="1"/>
  <c r="I603" i="1"/>
  <c r="H603" i="1"/>
  <c r="G603" i="1"/>
  <c r="I602" i="1"/>
  <c r="H602" i="1"/>
  <c r="G602" i="1"/>
  <c r="I601" i="1"/>
  <c r="H601" i="1"/>
  <c r="G601" i="1"/>
  <c r="I600" i="1"/>
  <c r="H600" i="1"/>
  <c r="G600" i="1"/>
  <c r="I599" i="1"/>
  <c r="H599" i="1"/>
  <c r="G599" i="1"/>
  <c r="I598" i="1"/>
  <c r="H598" i="1"/>
  <c r="G598" i="1"/>
  <c r="I597" i="1"/>
  <c r="H597" i="1"/>
  <c r="G597" i="1"/>
  <c r="I596" i="1"/>
  <c r="H596" i="1"/>
  <c r="G596" i="1"/>
  <c r="I595" i="1"/>
  <c r="H595" i="1"/>
  <c r="G595" i="1"/>
  <c r="I594" i="1"/>
  <c r="H594" i="1"/>
  <c r="G594" i="1"/>
  <c r="I593" i="1"/>
  <c r="H593" i="1"/>
  <c r="G593" i="1"/>
  <c r="I592" i="1"/>
  <c r="H592" i="1"/>
  <c r="G592" i="1"/>
  <c r="I591" i="1"/>
  <c r="H591" i="1"/>
  <c r="G591" i="1"/>
  <c r="I590" i="1"/>
  <c r="H590" i="1"/>
  <c r="G590" i="1"/>
  <c r="I589" i="1"/>
  <c r="H589" i="1"/>
  <c r="G589" i="1"/>
  <c r="I588" i="1"/>
  <c r="H588" i="1"/>
  <c r="G588" i="1"/>
  <c r="I587" i="1"/>
  <c r="H587" i="1"/>
  <c r="G587" i="1"/>
  <c r="I586" i="1"/>
  <c r="H586" i="1"/>
  <c r="G586" i="1"/>
  <c r="I585" i="1"/>
  <c r="H585" i="1"/>
  <c r="G585" i="1"/>
  <c r="I584" i="1"/>
  <c r="H584" i="1"/>
  <c r="G584" i="1"/>
  <c r="I583" i="1"/>
  <c r="H583" i="1"/>
  <c r="G583" i="1"/>
  <c r="I582" i="1"/>
  <c r="H582" i="1"/>
  <c r="G582" i="1"/>
  <c r="I581" i="1"/>
  <c r="H581" i="1"/>
  <c r="G581" i="1"/>
  <c r="I580" i="1"/>
  <c r="H580" i="1"/>
  <c r="G580" i="1"/>
  <c r="I579" i="1"/>
  <c r="H579" i="1"/>
  <c r="G579" i="1"/>
  <c r="I578" i="1"/>
  <c r="H578" i="1"/>
  <c r="G578" i="1"/>
  <c r="I577" i="1"/>
  <c r="H577" i="1"/>
  <c r="G577" i="1"/>
  <c r="I576" i="1"/>
  <c r="H576" i="1"/>
  <c r="G576" i="1"/>
  <c r="I575" i="1"/>
  <c r="H575" i="1"/>
  <c r="G575" i="1"/>
  <c r="I574" i="1"/>
  <c r="H574" i="1"/>
  <c r="G574" i="1"/>
  <c r="I573" i="1"/>
  <c r="H573" i="1"/>
  <c r="G573" i="1"/>
  <c r="I572" i="1"/>
  <c r="H572" i="1"/>
  <c r="G572" i="1"/>
  <c r="I571" i="1"/>
  <c r="H571" i="1"/>
  <c r="G571" i="1"/>
  <c r="I570" i="1"/>
  <c r="H570" i="1"/>
  <c r="G570" i="1"/>
  <c r="I569" i="1"/>
  <c r="H569" i="1"/>
  <c r="G569" i="1"/>
  <c r="I568" i="1"/>
  <c r="H568" i="1"/>
  <c r="G568" i="1"/>
  <c r="I567" i="1"/>
  <c r="H567" i="1"/>
  <c r="G567" i="1"/>
  <c r="I566" i="1"/>
  <c r="H566" i="1"/>
  <c r="G566" i="1"/>
  <c r="I565" i="1"/>
  <c r="H565" i="1"/>
  <c r="G565" i="1"/>
  <c r="I564" i="1"/>
  <c r="H564" i="1"/>
  <c r="G564" i="1"/>
  <c r="I563" i="1"/>
  <c r="H563" i="1"/>
  <c r="G563" i="1"/>
  <c r="I562" i="1"/>
  <c r="H562" i="1"/>
  <c r="G562" i="1"/>
  <c r="I561" i="1"/>
  <c r="H561" i="1"/>
  <c r="G561" i="1"/>
  <c r="I560" i="1"/>
  <c r="H560" i="1"/>
  <c r="G560" i="1"/>
  <c r="I559" i="1"/>
  <c r="H559" i="1"/>
  <c r="G559" i="1"/>
  <c r="I558" i="1"/>
  <c r="H558" i="1"/>
  <c r="G558" i="1"/>
  <c r="I557" i="1"/>
  <c r="H557" i="1"/>
  <c r="G557" i="1"/>
  <c r="I556" i="1"/>
  <c r="H556" i="1"/>
  <c r="G556" i="1"/>
  <c r="I555" i="1"/>
  <c r="H555" i="1"/>
  <c r="G555" i="1"/>
  <c r="I554" i="1"/>
  <c r="H554" i="1"/>
  <c r="G554" i="1"/>
  <c r="I553" i="1"/>
  <c r="H553" i="1"/>
  <c r="G553" i="1"/>
  <c r="I552" i="1"/>
  <c r="H552" i="1"/>
  <c r="G552" i="1"/>
  <c r="I551" i="1"/>
  <c r="H551" i="1"/>
  <c r="G551" i="1"/>
  <c r="I550" i="1"/>
  <c r="H550" i="1"/>
  <c r="G550" i="1"/>
  <c r="I549" i="1"/>
  <c r="H549" i="1"/>
  <c r="G549" i="1"/>
  <c r="I548" i="1"/>
  <c r="H548" i="1"/>
  <c r="G548" i="1"/>
  <c r="I547" i="1"/>
  <c r="H547" i="1"/>
  <c r="G547" i="1"/>
  <c r="I546" i="1"/>
  <c r="H546" i="1"/>
  <c r="G546" i="1"/>
  <c r="I545" i="1"/>
  <c r="H545" i="1"/>
  <c r="G545" i="1"/>
  <c r="I544" i="1"/>
  <c r="H544" i="1"/>
  <c r="G544" i="1"/>
  <c r="I543" i="1"/>
  <c r="H543" i="1"/>
  <c r="G543" i="1"/>
  <c r="I542" i="1"/>
  <c r="H542" i="1"/>
  <c r="G542" i="1"/>
  <c r="I541" i="1"/>
  <c r="H541" i="1"/>
  <c r="G541" i="1"/>
  <c r="I540" i="1"/>
  <c r="H540" i="1"/>
  <c r="G540" i="1"/>
  <c r="I539" i="1"/>
  <c r="H539" i="1"/>
  <c r="G539" i="1"/>
  <c r="I538" i="1"/>
  <c r="H538" i="1"/>
  <c r="G538" i="1"/>
  <c r="I537" i="1"/>
  <c r="H537" i="1"/>
  <c r="G537" i="1"/>
  <c r="I536" i="1"/>
  <c r="H536" i="1"/>
  <c r="G536" i="1"/>
  <c r="I535" i="1"/>
  <c r="H535" i="1"/>
  <c r="G535" i="1"/>
  <c r="I534" i="1"/>
  <c r="H534" i="1"/>
  <c r="G534" i="1"/>
  <c r="I533" i="1"/>
  <c r="H533" i="1"/>
  <c r="G533" i="1"/>
  <c r="I532" i="1"/>
  <c r="H532" i="1"/>
  <c r="G532" i="1"/>
  <c r="I531" i="1"/>
  <c r="H531" i="1"/>
  <c r="G531" i="1"/>
  <c r="I530" i="1"/>
  <c r="H530" i="1"/>
  <c r="G530" i="1"/>
  <c r="I529" i="1"/>
  <c r="H529" i="1"/>
  <c r="G529" i="1"/>
  <c r="I528" i="1"/>
  <c r="H528" i="1"/>
  <c r="G528" i="1"/>
  <c r="I527" i="1"/>
  <c r="H527" i="1"/>
  <c r="G527" i="1"/>
  <c r="I526" i="1"/>
  <c r="H526" i="1"/>
  <c r="G526" i="1"/>
  <c r="I525" i="1"/>
  <c r="H525" i="1"/>
  <c r="G525" i="1"/>
  <c r="I524" i="1"/>
  <c r="H524" i="1"/>
  <c r="G524" i="1"/>
  <c r="I523" i="1"/>
  <c r="H523" i="1"/>
  <c r="G523" i="1"/>
  <c r="I522" i="1"/>
  <c r="H522" i="1"/>
  <c r="G522" i="1"/>
  <c r="I521" i="1"/>
  <c r="H521" i="1"/>
  <c r="G521" i="1"/>
  <c r="I520" i="1"/>
  <c r="H520" i="1"/>
  <c r="G520" i="1"/>
  <c r="I519" i="1"/>
  <c r="H519" i="1"/>
  <c r="G519" i="1"/>
  <c r="I518" i="1"/>
  <c r="H518" i="1"/>
  <c r="G518" i="1"/>
  <c r="I517" i="1"/>
  <c r="H517" i="1"/>
  <c r="G517" i="1"/>
  <c r="I516" i="1"/>
  <c r="H516" i="1"/>
  <c r="G516" i="1"/>
  <c r="I515" i="1"/>
  <c r="H515" i="1"/>
  <c r="G515" i="1"/>
  <c r="I514" i="1"/>
  <c r="H514" i="1"/>
  <c r="G514" i="1"/>
  <c r="I513" i="1"/>
  <c r="H513" i="1"/>
  <c r="G513" i="1"/>
  <c r="I512" i="1"/>
  <c r="H512" i="1"/>
  <c r="G512" i="1"/>
  <c r="I511" i="1"/>
  <c r="H511" i="1"/>
  <c r="G511" i="1"/>
  <c r="I510" i="1"/>
  <c r="H510" i="1"/>
  <c r="G510" i="1"/>
  <c r="I509" i="1"/>
  <c r="H509" i="1"/>
  <c r="G509" i="1"/>
  <c r="I508" i="1"/>
  <c r="H508" i="1"/>
  <c r="G508" i="1"/>
  <c r="I507" i="1"/>
  <c r="H507" i="1"/>
  <c r="G507" i="1"/>
  <c r="I506" i="1"/>
  <c r="H506" i="1"/>
  <c r="G506" i="1"/>
  <c r="I505" i="1"/>
  <c r="H505" i="1"/>
  <c r="G505" i="1"/>
  <c r="I504" i="1"/>
  <c r="H504" i="1"/>
  <c r="G504" i="1"/>
  <c r="I503" i="1"/>
  <c r="H503" i="1"/>
  <c r="G503" i="1"/>
  <c r="I502" i="1"/>
  <c r="H502" i="1"/>
  <c r="G502" i="1"/>
  <c r="I501" i="1"/>
  <c r="H501" i="1"/>
  <c r="G501" i="1"/>
  <c r="I500" i="1"/>
  <c r="H500" i="1"/>
  <c r="G500" i="1"/>
  <c r="I499" i="1"/>
  <c r="H499" i="1"/>
  <c r="G499" i="1"/>
  <c r="I498" i="1"/>
  <c r="H498" i="1"/>
  <c r="G498" i="1"/>
  <c r="I497" i="1"/>
  <c r="H497" i="1"/>
  <c r="G497" i="1"/>
  <c r="I496" i="1"/>
  <c r="H496" i="1"/>
  <c r="G496" i="1"/>
  <c r="I495" i="1"/>
  <c r="H495" i="1"/>
  <c r="G495" i="1"/>
  <c r="I494" i="1"/>
  <c r="H494" i="1"/>
  <c r="G494" i="1"/>
  <c r="I493" i="1"/>
  <c r="H493" i="1"/>
  <c r="G493" i="1"/>
  <c r="I492" i="1"/>
  <c r="H492" i="1"/>
  <c r="G492" i="1"/>
  <c r="I491" i="1"/>
  <c r="H491" i="1"/>
  <c r="G491" i="1"/>
  <c r="I490" i="1"/>
  <c r="H490" i="1"/>
  <c r="G490" i="1"/>
  <c r="I489" i="1"/>
  <c r="H489" i="1"/>
  <c r="G489" i="1"/>
  <c r="I488" i="1"/>
  <c r="H488" i="1"/>
  <c r="G488" i="1"/>
  <c r="I487" i="1"/>
  <c r="H487" i="1"/>
  <c r="G487" i="1"/>
  <c r="I486" i="1"/>
  <c r="H486" i="1"/>
  <c r="G486" i="1"/>
  <c r="I485" i="1"/>
  <c r="H485" i="1"/>
  <c r="G485" i="1"/>
  <c r="I484" i="1"/>
  <c r="H484" i="1"/>
  <c r="G484" i="1"/>
  <c r="I483" i="1"/>
  <c r="H483" i="1"/>
  <c r="G483" i="1"/>
  <c r="I482" i="1"/>
  <c r="H482" i="1"/>
  <c r="G482" i="1"/>
  <c r="I481" i="1"/>
  <c r="H481" i="1"/>
  <c r="G481" i="1"/>
  <c r="I480" i="1"/>
  <c r="H480" i="1"/>
  <c r="G480" i="1"/>
  <c r="I479" i="1"/>
  <c r="H479" i="1"/>
  <c r="G479" i="1"/>
  <c r="I478" i="1"/>
  <c r="H478" i="1"/>
  <c r="G478" i="1"/>
  <c r="I477" i="1"/>
  <c r="H477" i="1"/>
  <c r="G477" i="1"/>
  <c r="I476" i="1"/>
  <c r="H476" i="1"/>
  <c r="G476" i="1"/>
  <c r="I475" i="1"/>
  <c r="H475" i="1"/>
  <c r="G475" i="1"/>
  <c r="I474" i="1"/>
  <c r="H474" i="1"/>
  <c r="G474" i="1"/>
  <c r="I473" i="1"/>
  <c r="H473" i="1"/>
  <c r="G473" i="1"/>
  <c r="I472" i="1"/>
  <c r="H472" i="1"/>
  <c r="G472" i="1"/>
  <c r="I471" i="1"/>
  <c r="H471" i="1"/>
  <c r="G471" i="1"/>
  <c r="I470" i="1"/>
  <c r="H470" i="1"/>
  <c r="G470" i="1"/>
  <c r="I469" i="1"/>
  <c r="H469" i="1"/>
  <c r="G469" i="1"/>
  <c r="I468" i="1"/>
  <c r="H468" i="1"/>
  <c r="G468" i="1"/>
  <c r="I467" i="1"/>
  <c r="H467" i="1"/>
  <c r="G467" i="1"/>
  <c r="I466" i="1"/>
  <c r="H466" i="1"/>
  <c r="G466" i="1"/>
  <c r="I465" i="1"/>
  <c r="H465" i="1"/>
  <c r="G465" i="1"/>
  <c r="I464" i="1"/>
  <c r="H464" i="1"/>
  <c r="G464" i="1"/>
  <c r="I463" i="1"/>
  <c r="H463" i="1"/>
  <c r="G463" i="1"/>
  <c r="I462" i="1"/>
  <c r="H462" i="1"/>
  <c r="G462" i="1"/>
  <c r="I461" i="1"/>
  <c r="H461" i="1"/>
  <c r="G461" i="1"/>
  <c r="I460" i="1"/>
  <c r="H460" i="1"/>
  <c r="G460" i="1"/>
  <c r="I459" i="1"/>
  <c r="H459" i="1"/>
  <c r="G459" i="1"/>
  <c r="I458" i="1"/>
  <c r="H458" i="1"/>
  <c r="G458" i="1"/>
  <c r="I457" i="1"/>
  <c r="H457" i="1"/>
  <c r="G457" i="1"/>
  <c r="I456" i="1"/>
  <c r="H456" i="1"/>
  <c r="G456" i="1"/>
  <c r="I455" i="1"/>
  <c r="H455" i="1"/>
  <c r="G455" i="1"/>
  <c r="I454" i="1"/>
  <c r="H454" i="1"/>
  <c r="G454" i="1"/>
  <c r="I453" i="1"/>
  <c r="H453" i="1"/>
  <c r="G453" i="1"/>
  <c r="I452" i="1"/>
  <c r="H452" i="1"/>
  <c r="G452" i="1"/>
  <c r="I451" i="1"/>
  <c r="H451" i="1"/>
  <c r="G451" i="1"/>
  <c r="I450" i="1"/>
  <c r="H450" i="1"/>
  <c r="G450" i="1"/>
  <c r="I449" i="1"/>
  <c r="H449" i="1"/>
  <c r="G449" i="1"/>
  <c r="I448" i="1"/>
  <c r="H448" i="1"/>
  <c r="G448" i="1"/>
  <c r="I447" i="1"/>
  <c r="H447" i="1"/>
  <c r="G447" i="1"/>
  <c r="I446" i="1"/>
  <c r="H446" i="1"/>
  <c r="G446" i="1"/>
  <c r="I445" i="1"/>
  <c r="H445" i="1"/>
  <c r="G445" i="1"/>
  <c r="I444" i="1"/>
  <c r="H444" i="1"/>
  <c r="G444" i="1"/>
  <c r="I443" i="1"/>
  <c r="H443" i="1"/>
  <c r="G443" i="1"/>
  <c r="I442" i="1"/>
  <c r="H442" i="1"/>
  <c r="G442" i="1"/>
  <c r="I441" i="1"/>
  <c r="H441" i="1"/>
  <c r="G441" i="1"/>
  <c r="I440" i="1"/>
  <c r="H440" i="1"/>
  <c r="G440" i="1"/>
  <c r="I439" i="1"/>
  <c r="H439" i="1"/>
  <c r="G439" i="1"/>
  <c r="I438" i="1"/>
  <c r="H438" i="1"/>
  <c r="G438" i="1"/>
  <c r="I437" i="1"/>
  <c r="H437" i="1"/>
  <c r="G437" i="1"/>
  <c r="I436" i="1"/>
  <c r="H436" i="1"/>
  <c r="G436" i="1"/>
  <c r="I435" i="1"/>
  <c r="H435" i="1"/>
  <c r="G435" i="1"/>
  <c r="I434" i="1"/>
  <c r="H434" i="1"/>
  <c r="G434" i="1"/>
  <c r="I433" i="1"/>
  <c r="H433" i="1"/>
  <c r="G433" i="1"/>
  <c r="I432" i="1"/>
  <c r="H432" i="1"/>
  <c r="G432" i="1"/>
  <c r="I431" i="1"/>
  <c r="H431" i="1"/>
  <c r="G431" i="1"/>
  <c r="I430" i="1"/>
  <c r="H430" i="1"/>
  <c r="G430" i="1"/>
  <c r="I429" i="1"/>
  <c r="H429" i="1"/>
  <c r="G429" i="1"/>
  <c r="I428" i="1"/>
  <c r="H428" i="1"/>
  <c r="G428" i="1"/>
  <c r="I427" i="1"/>
  <c r="H427" i="1"/>
  <c r="G427" i="1"/>
  <c r="I426" i="1"/>
  <c r="H426" i="1"/>
  <c r="G426" i="1"/>
  <c r="I425" i="1"/>
  <c r="H425" i="1"/>
  <c r="G425" i="1"/>
  <c r="I424" i="1"/>
  <c r="H424" i="1"/>
  <c r="G424" i="1"/>
  <c r="I423" i="1"/>
  <c r="H423" i="1"/>
  <c r="G423" i="1"/>
  <c r="I422" i="1"/>
  <c r="H422" i="1"/>
  <c r="G422" i="1"/>
  <c r="I421" i="1"/>
  <c r="H421" i="1"/>
  <c r="G421" i="1"/>
  <c r="I420" i="1"/>
  <c r="H420" i="1"/>
  <c r="G420" i="1"/>
  <c r="I419" i="1"/>
  <c r="H419" i="1"/>
  <c r="G419" i="1"/>
  <c r="I418" i="1"/>
  <c r="H418" i="1"/>
  <c r="G418" i="1"/>
  <c r="I417" i="1"/>
  <c r="H417" i="1"/>
  <c r="G417" i="1"/>
  <c r="I416" i="1"/>
  <c r="H416" i="1"/>
  <c r="G416" i="1"/>
  <c r="I415" i="1"/>
  <c r="H415" i="1"/>
  <c r="G415" i="1"/>
  <c r="I414" i="1"/>
  <c r="H414" i="1"/>
  <c r="G414" i="1"/>
  <c r="I413" i="1"/>
  <c r="H413" i="1"/>
  <c r="G413" i="1"/>
  <c r="I412" i="1"/>
  <c r="H412" i="1"/>
  <c r="G412" i="1"/>
  <c r="I411" i="1"/>
  <c r="H411" i="1"/>
  <c r="G411" i="1"/>
  <c r="I410" i="1"/>
  <c r="H410" i="1"/>
  <c r="G410" i="1"/>
  <c r="I409" i="1"/>
  <c r="H409" i="1"/>
  <c r="G409" i="1"/>
  <c r="I408" i="1"/>
  <c r="H408" i="1"/>
  <c r="G408" i="1"/>
  <c r="I407" i="1"/>
  <c r="H407" i="1"/>
  <c r="G407" i="1"/>
  <c r="I406" i="1"/>
  <c r="H406" i="1"/>
  <c r="G406" i="1"/>
  <c r="I405" i="1"/>
  <c r="H405" i="1"/>
  <c r="G405" i="1"/>
  <c r="I404" i="1"/>
  <c r="H404" i="1"/>
  <c r="G404" i="1"/>
  <c r="I403" i="1"/>
  <c r="H403" i="1"/>
  <c r="G403" i="1"/>
  <c r="I402" i="1"/>
  <c r="H402" i="1"/>
  <c r="G402" i="1"/>
  <c r="I401" i="1"/>
  <c r="H401" i="1"/>
  <c r="G401" i="1"/>
  <c r="I400" i="1"/>
  <c r="H400" i="1"/>
  <c r="G400" i="1"/>
  <c r="I399" i="1"/>
  <c r="H399" i="1"/>
  <c r="G399" i="1"/>
  <c r="I398" i="1"/>
  <c r="H398" i="1"/>
  <c r="G398" i="1"/>
  <c r="I397" i="1"/>
  <c r="H397" i="1"/>
  <c r="G397" i="1"/>
  <c r="I396" i="1"/>
  <c r="H396" i="1"/>
  <c r="G396" i="1"/>
  <c r="I395" i="1"/>
  <c r="H395" i="1"/>
  <c r="G395" i="1"/>
  <c r="I394" i="1"/>
  <c r="H394" i="1"/>
  <c r="G394" i="1"/>
  <c r="I393" i="1"/>
  <c r="H393" i="1"/>
  <c r="G393" i="1"/>
  <c r="I392" i="1"/>
  <c r="H392" i="1"/>
  <c r="G392" i="1"/>
  <c r="I391" i="1"/>
  <c r="H391" i="1"/>
  <c r="G391" i="1"/>
  <c r="I390" i="1"/>
  <c r="H390" i="1"/>
  <c r="G390" i="1"/>
  <c r="I389" i="1"/>
  <c r="H389" i="1"/>
  <c r="G389" i="1"/>
  <c r="I388" i="1"/>
  <c r="H388" i="1"/>
  <c r="G388" i="1"/>
  <c r="I387" i="1"/>
  <c r="H387" i="1"/>
  <c r="G387" i="1"/>
  <c r="I386" i="1"/>
  <c r="H386" i="1"/>
  <c r="G386" i="1"/>
  <c r="I385" i="1"/>
  <c r="H385" i="1"/>
  <c r="G385" i="1"/>
  <c r="I384" i="1"/>
  <c r="H384" i="1"/>
  <c r="G384" i="1"/>
  <c r="I383" i="1"/>
  <c r="H383" i="1"/>
  <c r="G383" i="1"/>
  <c r="I382" i="1"/>
  <c r="H382" i="1"/>
  <c r="G382" i="1"/>
  <c r="I381" i="1"/>
  <c r="H381" i="1"/>
  <c r="G381" i="1"/>
  <c r="I380" i="1"/>
  <c r="H380" i="1"/>
  <c r="G380" i="1"/>
  <c r="I379" i="1"/>
  <c r="H379" i="1"/>
  <c r="G379" i="1"/>
  <c r="I378" i="1"/>
  <c r="H378" i="1"/>
  <c r="G378" i="1"/>
  <c r="I377" i="1"/>
  <c r="H377" i="1"/>
  <c r="G377" i="1"/>
  <c r="I376" i="1"/>
  <c r="H376" i="1"/>
  <c r="G376" i="1"/>
  <c r="I375" i="1"/>
  <c r="H375" i="1"/>
  <c r="G375" i="1"/>
  <c r="I374" i="1"/>
  <c r="H374" i="1"/>
  <c r="G374" i="1"/>
  <c r="I373" i="1"/>
  <c r="H373" i="1"/>
  <c r="G373" i="1"/>
  <c r="I372" i="1"/>
  <c r="H372" i="1"/>
  <c r="G372" i="1"/>
  <c r="I371" i="1"/>
  <c r="H371" i="1"/>
  <c r="G371" i="1"/>
  <c r="I370" i="1"/>
  <c r="H370" i="1"/>
  <c r="G370" i="1"/>
  <c r="I369" i="1"/>
  <c r="H369" i="1"/>
  <c r="G369" i="1"/>
  <c r="I368" i="1"/>
  <c r="H368" i="1"/>
  <c r="G368" i="1"/>
  <c r="I367" i="1"/>
  <c r="H367" i="1"/>
  <c r="G367" i="1"/>
  <c r="I366" i="1"/>
  <c r="H366" i="1"/>
  <c r="G366" i="1"/>
  <c r="I365" i="1"/>
  <c r="H365" i="1"/>
  <c r="G365" i="1"/>
  <c r="I364" i="1"/>
  <c r="H364" i="1"/>
  <c r="G364" i="1"/>
  <c r="I363" i="1"/>
  <c r="H363" i="1"/>
  <c r="G363" i="1"/>
  <c r="I362" i="1"/>
  <c r="H362" i="1"/>
  <c r="G362" i="1"/>
  <c r="I361" i="1"/>
  <c r="H361" i="1"/>
  <c r="G361" i="1"/>
  <c r="I360" i="1"/>
  <c r="H360" i="1"/>
  <c r="G360" i="1"/>
  <c r="I359" i="1"/>
  <c r="H359" i="1"/>
  <c r="G359" i="1"/>
  <c r="I358" i="1"/>
  <c r="H358" i="1"/>
  <c r="G358" i="1"/>
  <c r="I357" i="1"/>
  <c r="H357" i="1"/>
  <c r="G357" i="1"/>
  <c r="I356" i="1"/>
  <c r="H356" i="1"/>
  <c r="G356" i="1"/>
  <c r="I355" i="1"/>
  <c r="H355" i="1"/>
  <c r="G355" i="1"/>
  <c r="I354" i="1"/>
  <c r="H354" i="1"/>
  <c r="G354" i="1"/>
  <c r="I353" i="1"/>
  <c r="H353" i="1"/>
  <c r="G353" i="1"/>
  <c r="I352" i="1"/>
  <c r="H352" i="1"/>
  <c r="G352" i="1"/>
  <c r="I351" i="1"/>
  <c r="H351" i="1"/>
  <c r="G351" i="1"/>
  <c r="I350" i="1"/>
  <c r="H350" i="1"/>
  <c r="G350" i="1"/>
  <c r="I349" i="1"/>
  <c r="H349" i="1"/>
  <c r="G349" i="1"/>
  <c r="I348" i="1"/>
  <c r="H348" i="1"/>
  <c r="G348" i="1"/>
  <c r="I347" i="1"/>
  <c r="H347" i="1"/>
  <c r="G347" i="1"/>
  <c r="I346" i="1"/>
  <c r="H346" i="1"/>
  <c r="G346" i="1"/>
  <c r="I345" i="1"/>
  <c r="H345" i="1"/>
  <c r="G345" i="1"/>
  <c r="I344" i="1"/>
  <c r="H344" i="1"/>
  <c r="G344" i="1"/>
  <c r="I343" i="1"/>
  <c r="H343" i="1"/>
  <c r="G343" i="1"/>
  <c r="I342" i="1"/>
  <c r="H342" i="1"/>
  <c r="G342" i="1"/>
  <c r="I341" i="1"/>
  <c r="H341" i="1"/>
  <c r="G341" i="1"/>
  <c r="I340" i="1"/>
  <c r="H340" i="1"/>
  <c r="G340" i="1"/>
  <c r="I339" i="1"/>
  <c r="H339" i="1"/>
  <c r="G339" i="1"/>
  <c r="I338" i="1"/>
  <c r="H338" i="1"/>
  <c r="G338" i="1"/>
  <c r="I337" i="1"/>
  <c r="H337" i="1"/>
  <c r="G337" i="1"/>
  <c r="I336" i="1"/>
  <c r="H336" i="1"/>
  <c r="G336" i="1"/>
  <c r="I335" i="1"/>
  <c r="H335" i="1"/>
  <c r="G335" i="1"/>
  <c r="I334" i="1"/>
  <c r="H334" i="1"/>
  <c r="G334" i="1"/>
  <c r="I333" i="1"/>
  <c r="H333" i="1"/>
  <c r="G333" i="1"/>
  <c r="I332" i="1"/>
  <c r="H332" i="1"/>
  <c r="G332" i="1"/>
  <c r="I331" i="1"/>
  <c r="H331" i="1"/>
  <c r="G331" i="1"/>
  <c r="I330" i="1"/>
  <c r="H330" i="1"/>
  <c r="G330" i="1"/>
  <c r="I329" i="1"/>
  <c r="H329" i="1"/>
  <c r="G329" i="1"/>
  <c r="I328" i="1"/>
  <c r="H328" i="1"/>
  <c r="G328" i="1"/>
  <c r="I327" i="1"/>
  <c r="H327" i="1"/>
  <c r="G327" i="1"/>
  <c r="I326" i="1"/>
  <c r="H326" i="1"/>
  <c r="G326" i="1"/>
  <c r="I325" i="1"/>
  <c r="H325" i="1"/>
  <c r="G325" i="1"/>
  <c r="I324" i="1"/>
  <c r="H324" i="1"/>
  <c r="G324" i="1"/>
  <c r="I323" i="1"/>
  <c r="H323" i="1"/>
  <c r="G323" i="1"/>
  <c r="I322" i="1"/>
  <c r="H322" i="1"/>
  <c r="G322" i="1"/>
  <c r="I321" i="1"/>
  <c r="H321" i="1"/>
  <c r="G321" i="1"/>
  <c r="I320" i="1"/>
  <c r="H320" i="1"/>
  <c r="G320" i="1"/>
  <c r="I319" i="1"/>
  <c r="H319" i="1"/>
  <c r="G319" i="1"/>
  <c r="I318" i="1"/>
  <c r="H318" i="1"/>
  <c r="G318" i="1"/>
  <c r="I317" i="1"/>
  <c r="H317" i="1"/>
  <c r="G317" i="1"/>
  <c r="I316" i="1"/>
  <c r="H316" i="1"/>
  <c r="G316" i="1"/>
  <c r="I315" i="1"/>
  <c r="H315" i="1"/>
  <c r="G315" i="1"/>
  <c r="I314" i="1"/>
  <c r="H314" i="1"/>
  <c r="G314" i="1"/>
  <c r="I313" i="1"/>
  <c r="H313" i="1"/>
  <c r="G313" i="1"/>
  <c r="I312" i="1"/>
  <c r="H312" i="1"/>
  <c r="G312" i="1"/>
  <c r="I311" i="1"/>
  <c r="H311" i="1"/>
  <c r="G311" i="1"/>
  <c r="I310" i="1"/>
  <c r="H310" i="1"/>
  <c r="G310" i="1"/>
  <c r="I309" i="1"/>
  <c r="H309" i="1"/>
  <c r="G309" i="1"/>
  <c r="I308" i="1"/>
  <c r="H308" i="1"/>
  <c r="G308" i="1"/>
  <c r="I307" i="1"/>
  <c r="H307" i="1"/>
  <c r="G307" i="1"/>
  <c r="I306" i="1"/>
  <c r="H306" i="1"/>
  <c r="G306" i="1"/>
  <c r="I305" i="1"/>
  <c r="H305" i="1"/>
  <c r="G305" i="1"/>
  <c r="I304" i="1"/>
  <c r="H304" i="1"/>
  <c r="G304" i="1"/>
  <c r="I303" i="1"/>
  <c r="H303" i="1"/>
  <c r="G303" i="1"/>
  <c r="I302" i="1"/>
  <c r="H302" i="1"/>
  <c r="G302" i="1"/>
  <c r="I301" i="1"/>
  <c r="H301" i="1"/>
  <c r="G301" i="1"/>
  <c r="I300" i="1"/>
  <c r="H300" i="1"/>
  <c r="G300" i="1"/>
  <c r="I299" i="1"/>
  <c r="H299" i="1"/>
  <c r="G299" i="1"/>
  <c r="I298" i="1"/>
  <c r="H298" i="1"/>
  <c r="G298" i="1"/>
  <c r="I297" i="1"/>
  <c r="H297" i="1"/>
  <c r="G297" i="1"/>
  <c r="I296" i="1"/>
  <c r="H296" i="1"/>
  <c r="G296" i="1"/>
  <c r="I295" i="1"/>
  <c r="H295" i="1"/>
  <c r="G295" i="1"/>
  <c r="I294" i="1"/>
  <c r="H294" i="1"/>
  <c r="G294" i="1"/>
  <c r="I293" i="1"/>
  <c r="H293" i="1"/>
  <c r="G293" i="1"/>
  <c r="I292" i="1"/>
  <c r="H292" i="1"/>
  <c r="G292" i="1"/>
  <c r="I291" i="1"/>
  <c r="H291" i="1"/>
  <c r="G291" i="1"/>
  <c r="I290" i="1"/>
  <c r="H290" i="1"/>
  <c r="G290" i="1"/>
  <c r="I289" i="1"/>
  <c r="H289" i="1"/>
  <c r="G289" i="1"/>
  <c r="I288" i="1"/>
  <c r="H288" i="1"/>
  <c r="G288" i="1"/>
  <c r="I287" i="1"/>
  <c r="H287" i="1"/>
  <c r="G287" i="1"/>
  <c r="I286" i="1"/>
  <c r="H286" i="1"/>
  <c r="G286" i="1"/>
  <c r="I285" i="1"/>
  <c r="H285" i="1"/>
  <c r="G285" i="1"/>
  <c r="I284" i="1"/>
  <c r="H284" i="1"/>
  <c r="G284" i="1"/>
  <c r="I283" i="1"/>
  <c r="H283" i="1"/>
  <c r="G283" i="1"/>
  <c r="I282" i="1"/>
  <c r="H282" i="1"/>
  <c r="G282" i="1"/>
  <c r="I281" i="1"/>
  <c r="H281" i="1"/>
  <c r="G281" i="1"/>
  <c r="I280" i="1"/>
  <c r="H280" i="1"/>
  <c r="G280" i="1"/>
  <c r="I279" i="1"/>
  <c r="H279" i="1"/>
  <c r="G279" i="1"/>
  <c r="I278" i="1"/>
  <c r="H278" i="1"/>
  <c r="G278" i="1"/>
  <c r="I277" i="1"/>
  <c r="H277" i="1"/>
  <c r="G277" i="1"/>
  <c r="I276" i="1"/>
  <c r="H276" i="1"/>
  <c r="G276" i="1"/>
  <c r="I275" i="1"/>
  <c r="H275" i="1"/>
  <c r="G275" i="1"/>
  <c r="I274" i="1"/>
  <c r="H274" i="1"/>
  <c r="G274" i="1"/>
  <c r="I273" i="1"/>
  <c r="H273" i="1"/>
  <c r="G273" i="1"/>
  <c r="I272" i="1"/>
  <c r="H272" i="1"/>
  <c r="G272" i="1"/>
  <c r="I271" i="1"/>
  <c r="H271" i="1"/>
  <c r="G271" i="1"/>
  <c r="I270" i="1"/>
  <c r="H270" i="1"/>
  <c r="G270" i="1"/>
  <c r="I269" i="1"/>
  <c r="H269" i="1"/>
  <c r="G269" i="1"/>
  <c r="I268" i="1"/>
  <c r="H268" i="1"/>
  <c r="G268" i="1"/>
  <c r="I267" i="1"/>
  <c r="H267" i="1"/>
  <c r="G267" i="1"/>
  <c r="I266" i="1"/>
  <c r="H266" i="1"/>
  <c r="G266" i="1"/>
  <c r="I265" i="1"/>
  <c r="H265" i="1"/>
  <c r="G265" i="1"/>
  <c r="I264" i="1"/>
  <c r="H264" i="1"/>
  <c r="G264" i="1"/>
  <c r="I263" i="1"/>
  <c r="H263" i="1"/>
  <c r="G263" i="1"/>
  <c r="I262" i="1"/>
  <c r="H262" i="1"/>
  <c r="G262" i="1"/>
  <c r="I261" i="1"/>
  <c r="H261" i="1"/>
  <c r="G261" i="1"/>
  <c r="I260" i="1"/>
  <c r="H260" i="1"/>
  <c r="G260" i="1"/>
  <c r="I259" i="1"/>
  <c r="H259" i="1"/>
  <c r="G259" i="1"/>
  <c r="I258" i="1"/>
  <c r="H258" i="1"/>
  <c r="G258" i="1"/>
  <c r="I257" i="1"/>
  <c r="H257" i="1"/>
  <c r="G257" i="1"/>
  <c r="I256" i="1"/>
  <c r="H256" i="1"/>
  <c r="G256" i="1"/>
  <c r="I255" i="1"/>
  <c r="H255" i="1"/>
  <c r="G255" i="1"/>
  <c r="I254" i="1"/>
  <c r="H254" i="1"/>
  <c r="G254" i="1"/>
  <c r="I253" i="1"/>
  <c r="H253" i="1"/>
  <c r="G253" i="1"/>
  <c r="I252" i="1"/>
  <c r="H252" i="1"/>
  <c r="G252" i="1"/>
  <c r="I251" i="1"/>
  <c r="H251" i="1"/>
  <c r="G251" i="1"/>
  <c r="I250" i="1"/>
  <c r="H250" i="1"/>
  <c r="G250" i="1"/>
  <c r="I249" i="1"/>
  <c r="H249" i="1"/>
  <c r="G249" i="1"/>
  <c r="I248" i="1"/>
  <c r="H248" i="1"/>
  <c r="G248" i="1"/>
  <c r="I247" i="1"/>
  <c r="H247" i="1"/>
  <c r="G247" i="1"/>
  <c r="I246" i="1"/>
  <c r="H246" i="1"/>
  <c r="G246" i="1"/>
  <c r="I245" i="1"/>
  <c r="H245" i="1"/>
  <c r="G245" i="1"/>
  <c r="I244" i="1"/>
  <c r="H244" i="1"/>
  <c r="G244" i="1"/>
  <c r="I243" i="1"/>
  <c r="H243" i="1"/>
  <c r="G243" i="1"/>
  <c r="I242" i="1"/>
  <c r="H242" i="1"/>
  <c r="G242" i="1"/>
  <c r="I241" i="1"/>
  <c r="H241" i="1"/>
  <c r="G241" i="1"/>
  <c r="I240" i="1"/>
  <c r="H240" i="1"/>
  <c r="G240" i="1"/>
  <c r="I239" i="1"/>
  <c r="H239" i="1"/>
  <c r="G239" i="1"/>
  <c r="I238" i="1"/>
  <c r="H238" i="1"/>
  <c r="G238" i="1"/>
  <c r="I237" i="1"/>
  <c r="H237" i="1"/>
  <c r="G237" i="1"/>
  <c r="I236" i="1"/>
  <c r="H236" i="1"/>
  <c r="G236" i="1"/>
  <c r="I235" i="1"/>
  <c r="H235" i="1"/>
  <c r="G235" i="1"/>
  <c r="I234" i="1"/>
  <c r="H234" i="1"/>
  <c r="G234" i="1"/>
  <c r="I233" i="1"/>
  <c r="H233" i="1"/>
  <c r="G233" i="1"/>
  <c r="I232" i="1"/>
  <c r="H232" i="1"/>
  <c r="G232" i="1"/>
  <c r="I231" i="1"/>
  <c r="H231" i="1"/>
  <c r="G231" i="1"/>
  <c r="I230" i="1"/>
  <c r="H230" i="1"/>
  <c r="G230" i="1"/>
  <c r="I229" i="1"/>
  <c r="H229" i="1"/>
  <c r="G229" i="1"/>
  <c r="I228" i="1"/>
  <c r="H228" i="1"/>
  <c r="G228" i="1"/>
  <c r="I227" i="1"/>
  <c r="H227" i="1"/>
  <c r="G227" i="1"/>
  <c r="I226" i="1"/>
  <c r="H226" i="1"/>
  <c r="G226" i="1"/>
  <c r="I225" i="1"/>
  <c r="H225" i="1"/>
  <c r="G225" i="1"/>
  <c r="I224" i="1"/>
  <c r="H224" i="1"/>
  <c r="G224" i="1"/>
  <c r="I223" i="1"/>
  <c r="H223" i="1"/>
  <c r="G223" i="1"/>
  <c r="I222" i="1"/>
  <c r="H222" i="1"/>
  <c r="G222" i="1"/>
  <c r="I221" i="1"/>
  <c r="H221" i="1"/>
  <c r="G221" i="1"/>
  <c r="I220" i="1"/>
  <c r="H220" i="1"/>
  <c r="G220" i="1"/>
  <c r="I219" i="1"/>
  <c r="H219" i="1"/>
  <c r="G219" i="1"/>
  <c r="I218" i="1"/>
  <c r="H218" i="1"/>
  <c r="G218" i="1"/>
  <c r="I217" i="1"/>
  <c r="H217" i="1"/>
  <c r="G217" i="1"/>
  <c r="I216" i="1"/>
  <c r="H216" i="1"/>
  <c r="G216" i="1"/>
  <c r="I215" i="1"/>
  <c r="H215" i="1"/>
  <c r="G215" i="1"/>
  <c r="I214" i="1"/>
  <c r="H214" i="1"/>
  <c r="G214" i="1"/>
  <c r="I213" i="1"/>
  <c r="H213" i="1"/>
  <c r="G213" i="1"/>
  <c r="I212" i="1"/>
  <c r="H212" i="1"/>
  <c r="G212" i="1"/>
  <c r="I211" i="1"/>
  <c r="H211" i="1"/>
  <c r="G211" i="1"/>
  <c r="I210" i="1"/>
  <c r="H210" i="1"/>
  <c r="G210" i="1"/>
  <c r="I209" i="1"/>
  <c r="H209" i="1"/>
  <c r="G209" i="1"/>
  <c r="I208" i="1"/>
  <c r="H208" i="1"/>
  <c r="G208" i="1"/>
  <c r="I207" i="1"/>
  <c r="H207" i="1"/>
  <c r="G207" i="1"/>
  <c r="I206" i="1"/>
  <c r="H206" i="1"/>
  <c r="G206" i="1"/>
  <c r="I205" i="1"/>
  <c r="H205" i="1"/>
  <c r="G205" i="1"/>
  <c r="I204" i="1"/>
  <c r="H204" i="1"/>
  <c r="G204" i="1"/>
  <c r="I203" i="1"/>
  <c r="H203" i="1"/>
  <c r="G203" i="1"/>
  <c r="I202" i="1"/>
  <c r="H202" i="1"/>
  <c r="G202" i="1"/>
  <c r="I201" i="1"/>
  <c r="H201" i="1"/>
  <c r="G201" i="1"/>
  <c r="I200" i="1"/>
  <c r="H200" i="1"/>
  <c r="G200" i="1"/>
  <c r="I199" i="1"/>
  <c r="H199" i="1"/>
  <c r="G199" i="1"/>
  <c r="I198" i="1"/>
  <c r="H198" i="1"/>
  <c r="G198" i="1"/>
  <c r="I197" i="1"/>
  <c r="H197" i="1"/>
  <c r="G197" i="1"/>
  <c r="I196" i="1"/>
  <c r="H196" i="1"/>
  <c r="G196" i="1"/>
  <c r="I195" i="1"/>
  <c r="H195" i="1"/>
  <c r="G195" i="1"/>
  <c r="I194" i="1"/>
  <c r="H194" i="1"/>
  <c r="G194" i="1"/>
  <c r="I193" i="1"/>
  <c r="H193" i="1"/>
  <c r="G193" i="1"/>
  <c r="I192" i="1"/>
  <c r="H192" i="1"/>
  <c r="G192" i="1"/>
  <c r="I191" i="1"/>
  <c r="H191" i="1"/>
  <c r="G191" i="1"/>
  <c r="I190" i="1"/>
  <c r="H190" i="1"/>
  <c r="G190" i="1"/>
  <c r="I189" i="1"/>
  <c r="H189" i="1"/>
  <c r="G189" i="1"/>
  <c r="I188" i="1"/>
  <c r="H188" i="1"/>
  <c r="G188" i="1"/>
  <c r="I187" i="1"/>
  <c r="H187" i="1"/>
  <c r="G187" i="1"/>
  <c r="I186" i="1"/>
  <c r="H186" i="1"/>
  <c r="G186" i="1"/>
  <c r="I185" i="1"/>
  <c r="H185" i="1"/>
  <c r="G185" i="1"/>
  <c r="I184" i="1"/>
  <c r="H184" i="1"/>
  <c r="G184" i="1"/>
  <c r="I183" i="1"/>
  <c r="H183" i="1"/>
  <c r="G183" i="1"/>
  <c r="I182" i="1"/>
  <c r="H182" i="1"/>
  <c r="G182" i="1"/>
  <c r="I181" i="1"/>
  <c r="H181" i="1"/>
  <c r="G181" i="1"/>
  <c r="I180" i="1"/>
  <c r="H180" i="1"/>
  <c r="G180" i="1"/>
  <c r="I179" i="1"/>
  <c r="H179" i="1"/>
  <c r="G179" i="1"/>
  <c r="I178" i="1"/>
  <c r="H178" i="1"/>
  <c r="G178" i="1"/>
  <c r="I177" i="1"/>
  <c r="H177" i="1"/>
  <c r="G177" i="1"/>
  <c r="I176" i="1"/>
  <c r="H176" i="1"/>
  <c r="G176" i="1"/>
  <c r="I175" i="1"/>
  <c r="H175" i="1"/>
  <c r="G175" i="1"/>
  <c r="I174" i="1"/>
  <c r="H174" i="1"/>
  <c r="G174" i="1"/>
  <c r="I173" i="1"/>
  <c r="H173" i="1"/>
  <c r="G173" i="1"/>
  <c r="I172" i="1"/>
  <c r="H172" i="1"/>
  <c r="G172" i="1"/>
  <c r="I171" i="1"/>
  <c r="H171" i="1"/>
  <c r="G171" i="1"/>
  <c r="I170" i="1"/>
  <c r="H170" i="1"/>
  <c r="G170" i="1"/>
  <c r="I169" i="1"/>
  <c r="H169" i="1"/>
  <c r="G169" i="1"/>
  <c r="I168" i="1"/>
  <c r="H168" i="1"/>
  <c r="G168" i="1"/>
  <c r="I167" i="1"/>
  <c r="H167" i="1"/>
  <c r="G167" i="1"/>
  <c r="I166" i="1"/>
  <c r="H166" i="1"/>
  <c r="G166" i="1"/>
  <c r="I165" i="1"/>
  <c r="H165" i="1"/>
  <c r="G165" i="1"/>
  <c r="I164" i="1"/>
  <c r="H164" i="1"/>
  <c r="G164" i="1"/>
  <c r="I163" i="1"/>
  <c r="H163" i="1"/>
  <c r="G163" i="1"/>
  <c r="I162" i="1"/>
  <c r="H162" i="1"/>
  <c r="G162" i="1"/>
  <c r="I161" i="1"/>
  <c r="H161" i="1"/>
  <c r="G161" i="1"/>
  <c r="I160" i="1"/>
  <c r="H160" i="1"/>
  <c r="G160" i="1"/>
  <c r="I159" i="1"/>
  <c r="H159" i="1"/>
  <c r="G159" i="1"/>
  <c r="I158" i="1"/>
  <c r="H158" i="1"/>
  <c r="G158" i="1"/>
  <c r="I157" i="1"/>
  <c r="H157" i="1"/>
  <c r="G157" i="1"/>
  <c r="I156" i="1"/>
  <c r="H156" i="1"/>
  <c r="G156" i="1"/>
  <c r="I155" i="1"/>
  <c r="H155" i="1"/>
  <c r="G155" i="1"/>
  <c r="I154" i="1"/>
  <c r="H154" i="1"/>
  <c r="G154" i="1"/>
  <c r="I153" i="1"/>
  <c r="H153" i="1"/>
  <c r="G153" i="1"/>
  <c r="I152" i="1"/>
  <c r="H152" i="1"/>
  <c r="G152" i="1"/>
  <c r="I151" i="1"/>
  <c r="H151" i="1"/>
  <c r="G151" i="1"/>
  <c r="I150" i="1"/>
  <c r="H150" i="1"/>
  <c r="G150" i="1"/>
  <c r="I149" i="1"/>
  <c r="H149" i="1"/>
  <c r="G149" i="1"/>
  <c r="I148" i="1"/>
  <c r="H148" i="1"/>
  <c r="G148" i="1"/>
  <c r="I147" i="1"/>
  <c r="H147" i="1"/>
  <c r="G147" i="1"/>
  <c r="I146" i="1"/>
  <c r="H146" i="1"/>
  <c r="G146" i="1"/>
  <c r="I145" i="1"/>
  <c r="H145" i="1"/>
  <c r="G145" i="1"/>
  <c r="I144" i="1"/>
  <c r="H144" i="1"/>
  <c r="G144" i="1"/>
  <c r="I143" i="1"/>
  <c r="H143" i="1"/>
  <c r="G143" i="1"/>
  <c r="I142" i="1"/>
  <c r="H142" i="1"/>
  <c r="G142" i="1"/>
  <c r="I141" i="1"/>
  <c r="H141" i="1"/>
  <c r="G141" i="1"/>
  <c r="I140" i="1"/>
  <c r="H140" i="1"/>
  <c r="G140" i="1"/>
  <c r="I139" i="1"/>
  <c r="H139" i="1"/>
  <c r="G139" i="1"/>
  <c r="I138" i="1"/>
  <c r="H138" i="1"/>
  <c r="G138" i="1"/>
  <c r="I137" i="1"/>
  <c r="H137" i="1"/>
  <c r="G137" i="1"/>
  <c r="I136" i="1"/>
  <c r="H136" i="1"/>
  <c r="G136" i="1"/>
  <c r="I135" i="1"/>
  <c r="H135" i="1"/>
  <c r="G135" i="1"/>
  <c r="I134" i="1"/>
  <c r="H134" i="1"/>
  <c r="G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I129" i="1"/>
  <c r="H129" i="1"/>
  <c r="G129" i="1"/>
  <c r="I128" i="1"/>
  <c r="H128" i="1"/>
  <c r="G128" i="1"/>
  <c r="I127" i="1"/>
  <c r="H127" i="1"/>
  <c r="G127" i="1"/>
  <c r="I126" i="1"/>
  <c r="H126" i="1"/>
  <c r="G126" i="1"/>
  <c r="I125" i="1"/>
  <c r="H125" i="1"/>
  <c r="G125" i="1"/>
  <c r="I124" i="1"/>
  <c r="H124" i="1"/>
  <c r="G124" i="1"/>
  <c r="I123" i="1"/>
  <c r="H123" i="1"/>
  <c r="G123" i="1"/>
  <c r="I122" i="1"/>
  <c r="H122" i="1"/>
  <c r="G122" i="1"/>
  <c r="I121" i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  <c r="J3" i="1"/>
  <c r="J15" i="1"/>
  <c r="J27" i="1"/>
  <c r="J39" i="1"/>
  <c r="J51" i="1"/>
  <c r="J63" i="1"/>
  <c r="J75" i="1"/>
  <c r="J87" i="1"/>
  <c r="J99" i="1"/>
  <c r="J111" i="1"/>
  <c r="J123" i="1"/>
  <c r="J135" i="1"/>
  <c r="J147" i="1"/>
  <c r="J159" i="1"/>
  <c r="J171" i="1"/>
  <c r="J183" i="1"/>
  <c r="J195" i="1"/>
  <c r="J207" i="1"/>
  <c r="J219" i="1"/>
  <c r="J231" i="1"/>
  <c r="J243" i="1"/>
  <c r="J255" i="1"/>
  <c r="J267" i="1"/>
  <c r="J279" i="1"/>
  <c r="J291" i="1"/>
  <c r="J303" i="1"/>
  <c r="J315" i="1"/>
  <c r="J327" i="1"/>
  <c r="J339" i="1"/>
  <c r="J351" i="1"/>
  <c r="J363" i="1"/>
  <c r="J375" i="1"/>
  <c r="J387" i="1"/>
  <c r="J399" i="1"/>
  <c r="J411" i="1"/>
  <c r="J423" i="1"/>
  <c r="J435" i="1"/>
  <c r="J447" i="1"/>
  <c r="J459" i="1"/>
  <c r="J471" i="1"/>
  <c r="J483" i="1"/>
  <c r="J495" i="1"/>
  <c r="J507" i="1"/>
  <c r="J519" i="1"/>
  <c r="J531" i="1"/>
  <c r="J543" i="1"/>
  <c r="J555" i="1"/>
  <c r="J567" i="1"/>
  <c r="J579" i="1"/>
  <c r="J591" i="1"/>
  <c r="J603" i="1"/>
  <c r="J615" i="1"/>
  <c r="J627" i="1"/>
  <c r="J639" i="1"/>
  <c r="J651" i="1"/>
  <c r="J663" i="1"/>
  <c r="J675" i="1"/>
  <c r="J687" i="1"/>
  <c r="J699" i="1"/>
  <c r="J711" i="1"/>
  <c r="J723" i="1"/>
  <c r="J735" i="1"/>
  <c r="J747" i="1"/>
  <c r="J759" i="1"/>
  <c r="J771" i="1"/>
  <c r="J4" i="1"/>
  <c r="J16" i="1"/>
  <c r="J28" i="1"/>
  <c r="J40" i="1"/>
  <c r="J52" i="1"/>
  <c r="J64" i="1"/>
  <c r="J76" i="1"/>
  <c r="J88" i="1"/>
  <c r="J100" i="1"/>
  <c r="J112" i="1"/>
  <c r="J124" i="1"/>
  <c r="J136" i="1"/>
  <c r="J148" i="1"/>
  <c r="J160" i="1"/>
  <c r="J172" i="1"/>
  <c r="J184" i="1"/>
  <c r="J196" i="1"/>
  <c r="J208" i="1"/>
  <c r="J220" i="1"/>
  <c r="J232" i="1"/>
  <c r="J244" i="1"/>
  <c r="J256" i="1"/>
  <c r="J268" i="1"/>
  <c r="J280" i="1"/>
  <c r="J292" i="1"/>
  <c r="J304" i="1"/>
  <c r="J316" i="1"/>
  <c r="J328" i="1"/>
  <c r="J340" i="1"/>
  <c r="J352" i="1"/>
  <c r="J364" i="1"/>
  <c r="J376" i="1"/>
  <c r="J388" i="1"/>
  <c r="J400" i="1"/>
  <c r="J412" i="1"/>
  <c r="J424" i="1"/>
  <c r="J436" i="1"/>
  <c r="J448" i="1"/>
  <c r="J460" i="1"/>
  <c r="J472" i="1"/>
  <c r="J484" i="1"/>
  <c r="J496" i="1"/>
  <c r="J508" i="1"/>
  <c r="J520" i="1"/>
  <c r="J532" i="1"/>
  <c r="J544" i="1"/>
  <c r="J556" i="1"/>
  <c r="J568" i="1"/>
  <c r="J580" i="1"/>
  <c r="J592" i="1"/>
  <c r="J604" i="1"/>
  <c r="J616" i="1"/>
  <c r="J628" i="1"/>
  <c r="J640" i="1"/>
  <c r="J652" i="1"/>
  <c r="J664" i="1"/>
  <c r="J676" i="1"/>
  <c r="J688" i="1"/>
  <c r="J700" i="1"/>
  <c r="J712" i="1"/>
  <c r="J724" i="1"/>
  <c r="J736" i="1"/>
  <c r="J6" i="1"/>
  <c r="J18" i="1"/>
  <c r="J30" i="1"/>
  <c r="J42" i="1"/>
  <c r="J54" i="1"/>
  <c r="J66" i="1"/>
  <c r="J78" i="1"/>
  <c r="J90" i="1"/>
  <c r="J102" i="1"/>
  <c r="J114" i="1"/>
  <c r="J126" i="1"/>
  <c r="J138" i="1"/>
  <c r="J150" i="1"/>
  <c r="J162" i="1"/>
  <c r="J174" i="1"/>
  <c r="J186" i="1"/>
  <c r="J198" i="1"/>
  <c r="J210" i="1"/>
  <c r="J222" i="1"/>
  <c r="J234" i="1"/>
  <c r="J246" i="1"/>
  <c r="J258" i="1"/>
  <c r="J270" i="1"/>
  <c r="J282" i="1"/>
  <c r="J294" i="1"/>
  <c r="J306" i="1"/>
  <c r="J318" i="1"/>
  <c r="J330" i="1"/>
  <c r="J342" i="1"/>
  <c r="J354" i="1"/>
  <c r="J366" i="1"/>
  <c r="J378" i="1"/>
  <c r="J390" i="1"/>
  <c r="J402" i="1"/>
  <c r="J414" i="1"/>
  <c r="J426" i="1"/>
  <c r="J438" i="1"/>
  <c r="J450" i="1"/>
  <c r="J462" i="1"/>
  <c r="J474" i="1"/>
  <c r="J486" i="1"/>
  <c r="J498" i="1"/>
  <c r="J510" i="1"/>
  <c r="J522" i="1"/>
  <c r="J534" i="1"/>
  <c r="J546" i="1"/>
  <c r="J558" i="1"/>
  <c r="J570" i="1"/>
  <c r="J582" i="1"/>
  <c r="J594" i="1"/>
  <c r="J606" i="1"/>
  <c r="J618" i="1"/>
  <c r="J630" i="1"/>
  <c r="J642" i="1"/>
  <c r="J654" i="1"/>
  <c r="J666" i="1"/>
  <c r="J678" i="1"/>
  <c r="J690" i="1"/>
  <c r="J702" i="1"/>
  <c r="J714" i="1"/>
  <c r="J726" i="1"/>
  <c r="J738" i="1"/>
  <c r="J750" i="1"/>
  <c r="J762" i="1"/>
  <c r="J46" i="1"/>
  <c r="J118" i="1"/>
  <c r="J178" i="1"/>
  <c r="J250" i="1"/>
  <c r="J298" i="1"/>
  <c r="J346" i="1"/>
  <c r="J358" i="1"/>
  <c r="J406" i="1"/>
  <c r="J454" i="1"/>
  <c r="J514" i="1"/>
  <c r="J562" i="1"/>
  <c r="J610" i="1"/>
  <c r="J658" i="1"/>
  <c r="J706" i="1"/>
  <c r="J754" i="1"/>
  <c r="J7" i="1"/>
  <c r="J19" i="1"/>
  <c r="J31" i="1"/>
  <c r="J43" i="1"/>
  <c r="J55" i="1"/>
  <c r="J67" i="1"/>
  <c r="J79" i="1"/>
  <c r="J91" i="1"/>
  <c r="J103" i="1"/>
  <c r="J115" i="1"/>
  <c r="J127" i="1"/>
  <c r="J139" i="1"/>
  <c r="J151" i="1"/>
  <c r="J163" i="1"/>
  <c r="J175" i="1"/>
  <c r="J187" i="1"/>
  <c r="J199" i="1"/>
  <c r="J211" i="1"/>
  <c r="J223" i="1"/>
  <c r="J235" i="1"/>
  <c r="J247" i="1"/>
  <c r="J259" i="1"/>
  <c r="J271" i="1"/>
  <c r="J283" i="1"/>
  <c r="J295" i="1"/>
  <c r="J307" i="1"/>
  <c r="J319" i="1"/>
  <c r="J331" i="1"/>
  <c r="J343" i="1"/>
  <c r="J355" i="1"/>
  <c r="J367" i="1"/>
  <c r="J379" i="1"/>
  <c r="J391" i="1"/>
  <c r="J403" i="1"/>
  <c r="J415" i="1"/>
  <c r="J427" i="1"/>
  <c r="J439" i="1"/>
  <c r="J451" i="1"/>
  <c r="J463" i="1"/>
  <c r="J475" i="1"/>
  <c r="J487" i="1"/>
  <c r="J499" i="1"/>
  <c r="J511" i="1"/>
  <c r="J523" i="1"/>
  <c r="J535" i="1"/>
  <c r="J547" i="1"/>
  <c r="J559" i="1"/>
  <c r="J571" i="1"/>
  <c r="J583" i="1"/>
  <c r="J595" i="1"/>
  <c r="J607" i="1"/>
  <c r="J619" i="1"/>
  <c r="J631" i="1"/>
  <c r="J643" i="1"/>
  <c r="J655" i="1"/>
  <c r="J667" i="1"/>
  <c r="J679" i="1"/>
  <c r="J691" i="1"/>
  <c r="J703" i="1"/>
  <c r="J715" i="1"/>
  <c r="J727" i="1"/>
  <c r="J739" i="1"/>
  <c r="J751" i="1"/>
  <c r="J763" i="1"/>
  <c r="J34" i="1"/>
  <c r="J70" i="1"/>
  <c r="J106" i="1"/>
  <c r="J154" i="1"/>
  <c r="J202" i="1"/>
  <c r="J238" i="1"/>
  <c r="J262" i="1"/>
  <c r="J310" i="1"/>
  <c r="J370" i="1"/>
  <c r="J418" i="1"/>
  <c r="J478" i="1"/>
  <c r="J526" i="1"/>
  <c r="J574" i="1"/>
  <c r="J622" i="1"/>
  <c r="J670" i="1"/>
  <c r="J718" i="1"/>
  <c r="J766" i="1"/>
  <c r="J8" i="1"/>
  <c r="J20" i="1"/>
  <c r="J32" i="1"/>
  <c r="J44" i="1"/>
  <c r="J56" i="1"/>
  <c r="J68" i="1"/>
  <c r="J80" i="1"/>
  <c r="J92" i="1"/>
  <c r="J104" i="1"/>
  <c r="J116" i="1"/>
  <c r="J128" i="1"/>
  <c r="J140" i="1"/>
  <c r="J152" i="1"/>
  <c r="J164" i="1"/>
  <c r="J176" i="1"/>
  <c r="J188" i="1"/>
  <c r="J200" i="1"/>
  <c r="J212" i="1"/>
  <c r="J224" i="1"/>
  <c r="J236" i="1"/>
  <c r="J248" i="1"/>
  <c r="J260" i="1"/>
  <c r="J272" i="1"/>
  <c r="J284" i="1"/>
  <c r="J296" i="1"/>
  <c r="J308" i="1"/>
  <c r="J320" i="1"/>
  <c r="J332" i="1"/>
  <c r="J344" i="1"/>
  <c r="J356" i="1"/>
  <c r="J368" i="1"/>
  <c r="J380" i="1"/>
  <c r="J392" i="1"/>
  <c r="J404" i="1"/>
  <c r="J416" i="1"/>
  <c r="J428" i="1"/>
  <c r="J440" i="1"/>
  <c r="J452" i="1"/>
  <c r="J464" i="1"/>
  <c r="J476" i="1"/>
  <c r="J488" i="1"/>
  <c r="J500" i="1"/>
  <c r="J512" i="1"/>
  <c r="J524" i="1"/>
  <c r="J536" i="1"/>
  <c r="J548" i="1"/>
  <c r="J560" i="1"/>
  <c r="J572" i="1"/>
  <c r="J584" i="1"/>
  <c r="J596" i="1"/>
  <c r="J608" i="1"/>
  <c r="J620" i="1"/>
  <c r="J632" i="1"/>
  <c r="J644" i="1"/>
  <c r="J656" i="1"/>
  <c r="J668" i="1"/>
  <c r="J680" i="1"/>
  <c r="J692" i="1"/>
  <c r="J704" i="1"/>
  <c r="J716" i="1"/>
  <c r="J728" i="1"/>
  <c r="J740" i="1"/>
  <c r="J752" i="1"/>
  <c r="J764" i="1"/>
  <c r="J22" i="1"/>
  <c r="J82" i="1"/>
  <c r="J130" i="1"/>
  <c r="J166" i="1"/>
  <c r="J214" i="1"/>
  <c r="J286" i="1"/>
  <c r="J334" i="1"/>
  <c r="J394" i="1"/>
  <c r="J430" i="1"/>
  <c r="J466" i="1"/>
  <c r="J502" i="1"/>
  <c r="J550" i="1"/>
  <c r="J598" i="1"/>
  <c r="J646" i="1"/>
  <c r="J694" i="1"/>
  <c r="J742" i="1"/>
  <c r="J9" i="1"/>
  <c r="J21" i="1"/>
  <c r="J33" i="1"/>
  <c r="J45" i="1"/>
  <c r="J57" i="1"/>
  <c r="J69" i="1"/>
  <c r="J81" i="1"/>
  <c r="J93" i="1"/>
  <c r="J105" i="1"/>
  <c r="J117" i="1"/>
  <c r="J129" i="1"/>
  <c r="J141" i="1"/>
  <c r="J153" i="1"/>
  <c r="J165" i="1"/>
  <c r="J177" i="1"/>
  <c r="J189" i="1"/>
  <c r="J201" i="1"/>
  <c r="J213" i="1"/>
  <c r="J225" i="1"/>
  <c r="J237" i="1"/>
  <c r="J249" i="1"/>
  <c r="J261" i="1"/>
  <c r="J273" i="1"/>
  <c r="J285" i="1"/>
  <c r="J297" i="1"/>
  <c r="J309" i="1"/>
  <c r="J321" i="1"/>
  <c r="J333" i="1"/>
  <c r="J345" i="1"/>
  <c r="J357" i="1"/>
  <c r="J369" i="1"/>
  <c r="J381" i="1"/>
  <c r="J393" i="1"/>
  <c r="J405" i="1"/>
  <c r="J417" i="1"/>
  <c r="J429" i="1"/>
  <c r="J441" i="1"/>
  <c r="J453" i="1"/>
  <c r="J465" i="1"/>
  <c r="J477" i="1"/>
  <c r="J489" i="1"/>
  <c r="J501" i="1"/>
  <c r="J513" i="1"/>
  <c r="J525" i="1"/>
  <c r="J537" i="1"/>
  <c r="J549" i="1"/>
  <c r="J561" i="1"/>
  <c r="J573" i="1"/>
  <c r="J585" i="1"/>
  <c r="J597" i="1"/>
  <c r="J609" i="1"/>
  <c r="J621" i="1"/>
  <c r="J633" i="1"/>
  <c r="J645" i="1"/>
  <c r="J657" i="1"/>
  <c r="J669" i="1"/>
  <c r="J681" i="1"/>
  <c r="J693" i="1"/>
  <c r="J705" i="1"/>
  <c r="J717" i="1"/>
  <c r="J729" i="1"/>
  <c r="J741" i="1"/>
  <c r="J753" i="1"/>
  <c r="J765" i="1"/>
  <c r="J10" i="1"/>
  <c r="J58" i="1"/>
  <c r="J94" i="1"/>
  <c r="J142" i="1"/>
  <c r="J190" i="1"/>
  <c r="J226" i="1"/>
  <c r="J274" i="1"/>
  <c r="J322" i="1"/>
  <c r="J382" i="1"/>
  <c r="J442" i="1"/>
  <c r="J490" i="1"/>
  <c r="J538" i="1"/>
  <c r="J586" i="1"/>
  <c r="J634" i="1"/>
  <c r="J682" i="1"/>
  <c r="J730" i="1"/>
  <c r="J5" i="1"/>
  <c r="J36" i="1"/>
  <c r="J62" i="1"/>
  <c r="J95" i="1"/>
  <c r="J121" i="1"/>
  <c r="J149" i="1"/>
  <c r="J180" i="1"/>
  <c r="J206" i="1"/>
  <c r="J239" i="1"/>
  <c r="J265" i="1"/>
  <c r="J293" i="1"/>
  <c r="J324" i="1"/>
  <c r="J350" i="1"/>
  <c r="J383" i="1"/>
  <c r="J409" i="1"/>
  <c r="J437" i="1"/>
  <c r="J468" i="1"/>
  <c r="J494" i="1"/>
  <c r="J527" i="1"/>
  <c r="J553" i="1"/>
  <c r="J581" i="1"/>
  <c r="J612" i="1"/>
  <c r="J638" i="1"/>
  <c r="J671" i="1"/>
  <c r="J697" i="1"/>
  <c r="J725" i="1"/>
  <c r="J755" i="1"/>
  <c r="J11" i="1"/>
  <c r="J37" i="1"/>
  <c r="J65" i="1"/>
  <c r="J96" i="1"/>
  <c r="J122" i="1"/>
  <c r="J155" i="1"/>
  <c r="J181" i="1"/>
  <c r="J209" i="1"/>
  <c r="J240" i="1"/>
  <c r="J266" i="1"/>
  <c r="J299" i="1"/>
  <c r="J325" i="1"/>
  <c r="J353" i="1"/>
  <c r="J384" i="1"/>
  <c r="J410" i="1"/>
  <c r="J443" i="1"/>
  <c r="J469" i="1"/>
  <c r="J497" i="1"/>
  <c r="J528" i="1"/>
  <c r="J554" i="1"/>
  <c r="J587" i="1"/>
  <c r="J613" i="1"/>
  <c r="J641" i="1"/>
  <c r="J672" i="1"/>
  <c r="J698" i="1"/>
  <c r="J731" i="1"/>
  <c r="J756" i="1"/>
  <c r="J12" i="1"/>
  <c r="J38" i="1"/>
  <c r="J71" i="1"/>
  <c r="J97" i="1"/>
  <c r="J125" i="1"/>
  <c r="J156" i="1"/>
  <c r="J182" i="1"/>
  <c r="J215" i="1"/>
  <c r="J241" i="1"/>
  <c r="J269" i="1"/>
  <c r="J300" i="1"/>
  <c r="J326" i="1"/>
  <c r="J359" i="1"/>
  <c r="J385" i="1"/>
  <c r="J413" i="1"/>
  <c r="J444" i="1"/>
  <c r="J470" i="1"/>
  <c r="J503" i="1"/>
  <c r="J529" i="1"/>
  <c r="J557" i="1"/>
  <c r="J588" i="1"/>
  <c r="J614" i="1"/>
  <c r="J647" i="1"/>
  <c r="J673" i="1"/>
  <c r="J701" i="1"/>
  <c r="J732" i="1"/>
  <c r="J757" i="1"/>
  <c r="J144" i="1"/>
  <c r="J145" i="1"/>
  <c r="J146" i="1"/>
  <c r="J13" i="1"/>
  <c r="J41" i="1"/>
  <c r="J72" i="1"/>
  <c r="J98" i="1"/>
  <c r="J131" i="1"/>
  <c r="J157" i="1"/>
  <c r="J185" i="1"/>
  <c r="J216" i="1"/>
  <c r="J242" i="1"/>
  <c r="J275" i="1"/>
  <c r="J301" i="1"/>
  <c r="J329" i="1"/>
  <c r="J360" i="1"/>
  <c r="J386" i="1"/>
  <c r="J419" i="1"/>
  <c r="J445" i="1"/>
  <c r="J473" i="1"/>
  <c r="J504" i="1"/>
  <c r="J530" i="1"/>
  <c r="J563" i="1"/>
  <c r="J589" i="1"/>
  <c r="J617" i="1"/>
  <c r="J648" i="1"/>
  <c r="J674" i="1"/>
  <c r="J707" i="1"/>
  <c r="J733" i="1"/>
  <c r="J758" i="1"/>
  <c r="J83" i="1"/>
  <c r="J227" i="1"/>
  <c r="J371" i="1"/>
  <c r="J456" i="1"/>
  <c r="J600" i="1"/>
  <c r="J713" i="1"/>
  <c r="J84" i="1"/>
  <c r="J143" i="1"/>
  <c r="J287" i="1"/>
  <c r="J398" i="1"/>
  <c r="J516" i="1"/>
  <c r="J660" i="1"/>
  <c r="J769" i="1"/>
  <c r="J113" i="1"/>
  <c r="J170" i="1"/>
  <c r="J229" i="1"/>
  <c r="J288" i="1"/>
  <c r="J373" i="1"/>
  <c r="J458" i="1"/>
  <c r="J545" i="1"/>
  <c r="J661" i="1"/>
  <c r="J770" i="1"/>
  <c r="J119" i="1"/>
  <c r="J173" i="1"/>
  <c r="J289" i="1"/>
  <c r="J407" i="1"/>
  <c r="J518" i="1"/>
  <c r="J636" i="1"/>
  <c r="J748" i="1"/>
  <c r="J89" i="1"/>
  <c r="J205" i="1"/>
  <c r="J290" i="1"/>
  <c r="J349" i="1"/>
  <c r="J434" i="1"/>
  <c r="J552" i="1"/>
  <c r="J637" i="1"/>
  <c r="J749" i="1"/>
  <c r="J14" i="1"/>
  <c r="J47" i="1"/>
  <c r="J73" i="1"/>
  <c r="J101" i="1"/>
  <c r="J132" i="1"/>
  <c r="J158" i="1"/>
  <c r="J191" i="1"/>
  <c r="J217" i="1"/>
  <c r="J245" i="1"/>
  <c r="J276" i="1"/>
  <c r="J302" i="1"/>
  <c r="J335" i="1"/>
  <c r="J361" i="1"/>
  <c r="J389" i="1"/>
  <c r="J420" i="1"/>
  <c r="J446" i="1"/>
  <c r="J479" i="1"/>
  <c r="J505" i="1"/>
  <c r="J533" i="1"/>
  <c r="J564" i="1"/>
  <c r="J590" i="1"/>
  <c r="J623" i="1"/>
  <c r="J649" i="1"/>
  <c r="J677" i="1"/>
  <c r="J708" i="1"/>
  <c r="J734" i="1"/>
  <c r="J760" i="1"/>
  <c r="J50" i="1"/>
  <c r="J281" i="1"/>
  <c r="J425" i="1"/>
  <c r="J541" i="1"/>
  <c r="J659" i="1"/>
  <c r="J768" i="1"/>
  <c r="J25" i="1"/>
  <c r="J228" i="1"/>
  <c r="J372" i="1"/>
  <c r="J457" i="1"/>
  <c r="J575" i="1"/>
  <c r="J719" i="1"/>
  <c r="J85" i="1"/>
  <c r="J257" i="1"/>
  <c r="J401" i="1"/>
  <c r="J517" i="1"/>
  <c r="J602" i="1"/>
  <c r="J689" i="1"/>
  <c r="J86" i="1"/>
  <c r="J204" i="1"/>
  <c r="J348" i="1"/>
  <c r="J461" i="1"/>
  <c r="J577" i="1"/>
  <c r="J721" i="1"/>
  <c r="J120" i="1"/>
  <c r="J493" i="1"/>
  <c r="J696" i="1"/>
  <c r="J17" i="1"/>
  <c r="J48" i="1"/>
  <c r="J74" i="1"/>
  <c r="J107" i="1"/>
  <c r="J133" i="1"/>
  <c r="J161" i="1"/>
  <c r="J192" i="1"/>
  <c r="J218" i="1"/>
  <c r="J251" i="1"/>
  <c r="J277" i="1"/>
  <c r="J305" i="1"/>
  <c r="J336" i="1"/>
  <c r="J362" i="1"/>
  <c r="J395" i="1"/>
  <c r="J421" i="1"/>
  <c r="J449" i="1"/>
  <c r="J480" i="1"/>
  <c r="J506" i="1"/>
  <c r="J539" i="1"/>
  <c r="J565" i="1"/>
  <c r="J593" i="1"/>
  <c r="J624" i="1"/>
  <c r="J650" i="1"/>
  <c r="J683" i="1"/>
  <c r="J709" i="1"/>
  <c r="J737" i="1"/>
  <c r="J761" i="1"/>
  <c r="J109" i="1"/>
  <c r="J338" i="1"/>
  <c r="J515" i="1"/>
  <c r="J626" i="1"/>
  <c r="J744" i="1"/>
  <c r="J110" i="1"/>
  <c r="J169" i="1"/>
  <c r="J254" i="1"/>
  <c r="J341" i="1"/>
  <c r="J485" i="1"/>
  <c r="J601" i="1"/>
  <c r="J745" i="1"/>
  <c r="J26" i="1"/>
  <c r="J203" i="1"/>
  <c r="J347" i="1"/>
  <c r="J491" i="1"/>
  <c r="J635" i="1"/>
  <c r="J746" i="1"/>
  <c r="J29" i="1"/>
  <c r="J263" i="1"/>
  <c r="J374" i="1"/>
  <c r="J492" i="1"/>
  <c r="J605" i="1"/>
  <c r="J695" i="1"/>
  <c r="J35" i="1"/>
  <c r="J179" i="1"/>
  <c r="J264" i="1"/>
  <c r="J408" i="1"/>
  <c r="J521" i="1"/>
  <c r="J611" i="1"/>
  <c r="J722" i="1"/>
  <c r="J23" i="1"/>
  <c r="J49" i="1"/>
  <c r="J77" i="1"/>
  <c r="J108" i="1"/>
  <c r="J134" i="1"/>
  <c r="J167" i="1"/>
  <c r="J193" i="1"/>
  <c r="J221" i="1"/>
  <c r="J252" i="1"/>
  <c r="J278" i="1"/>
  <c r="J311" i="1"/>
  <c r="J337" i="1"/>
  <c r="J365" i="1"/>
  <c r="J396" i="1"/>
  <c r="J422" i="1"/>
  <c r="J455" i="1"/>
  <c r="J481" i="1"/>
  <c r="J509" i="1"/>
  <c r="J540" i="1"/>
  <c r="J566" i="1"/>
  <c r="J599" i="1"/>
  <c r="J625" i="1"/>
  <c r="J653" i="1"/>
  <c r="J684" i="1"/>
  <c r="J710" i="1"/>
  <c r="J743" i="1"/>
  <c r="J767" i="1"/>
  <c r="J24" i="1"/>
  <c r="J137" i="1"/>
  <c r="J168" i="1"/>
  <c r="J194" i="1"/>
  <c r="J253" i="1"/>
  <c r="J312" i="1"/>
  <c r="J397" i="1"/>
  <c r="J482" i="1"/>
  <c r="J569" i="1"/>
  <c r="J685" i="1"/>
  <c r="J53" i="1"/>
  <c r="J197" i="1"/>
  <c r="J313" i="1"/>
  <c r="J431" i="1"/>
  <c r="J542" i="1"/>
  <c r="J629" i="1"/>
  <c r="J686" i="1"/>
  <c r="J59" i="1"/>
  <c r="J314" i="1"/>
  <c r="J432" i="1"/>
  <c r="J576" i="1"/>
  <c r="J720" i="1"/>
  <c r="J60" i="1"/>
  <c r="J230" i="1"/>
  <c r="J317" i="1"/>
  <c r="J433" i="1"/>
  <c r="J551" i="1"/>
  <c r="J662" i="1"/>
  <c r="J61" i="1"/>
  <c r="J233" i="1"/>
  <c r="J323" i="1"/>
  <c r="J377" i="1"/>
  <c r="J467" i="1"/>
  <c r="J578" i="1"/>
  <c r="J665" i="1"/>
  <c r="J2" i="1"/>
  <c r="L2" i="1" l="1"/>
  <c r="L665" i="1"/>
  <c r="L578" i="1"/>
  <c r="L467" i="1"/>
  <c r="L377" i="1"/>
  <c r="L323" i="1"/>
  <c r="L233" i="1"/>
  <c r="L61" i="1"/>
  <c r="L662" i="1"/>
  <c r="L551" i="1"/>
  <c r="L433" i="1"/>
  <c r="L317" i="1"/>
  <c r="L230" i="1"/>
  <c r="L60" i="1"/>
  <c r="L720" i="1"/>
  <c r="L576" i="1"/>
  <c r="L432" i="1"/>
  <c r="L314" i="1"/>
  <c r="L59" i="1"/>
  <c r="L686" i="1"/>
  <c r="L629" i="1"/>
  <c r="L542" i="1"/>
  <c r="L431" i="1"/>
  <c r="L313" i="1"/>
  <c r="L197" i="1"/>
  <c r="L53" i="1"/>
  <c r="L685" i="1"/>
  <c r="L569" i="1"/>
  <c r="L482" i="1"/>
  <c r="L397" i="1"/>
  <c r="L312" i="1"/>
  <c r="L253" i="1"/>
  <c r="L194" i="1"/>
  <c r="L168" i="1"/>
  <c r="L137" i="1"/>
  <c r="L24" i="1"/>
  <c r="L767" i="1"/>
  <c r="L743" i="1"/>
  <c r="L710" i="1"/>
  <c r="L684" i="1"/>
  <c r="L653" i="1"/>
  <c r="L625" i="1"/>
  <c r="L599" i="1"/>
  <c r="L566" i="1"/>
  <c r="L540" i="1"/>
  <c r="L509" i="1"/>
  <c r="L481" i="1"/>
  <c r="L455" i="1"/>
  <c r="L422" i="1"/>
  <c r="L396" i="1"/>
  <c r="L365" i="1"/>
  <c r="L337" i="1"/>
  <c r="L311" i="1"/>
  <c r="L278" i="1"/>
  <c r="L252" i="1"/>
  <c r="L221" i="1"/>
  <c r="L193" i="1"/>
  <c r="L167" i="1"/>
  <c r="L134" i="1"/>
  <c r="L108" i="1"/>
  <c r="L77" i="1"/>
  <c r="L49" i="1"/>
  <c r="L23" i="1"/>
  <c r="L722" i="1"/>
  <c r="L611" i="1"/>
  <c r="L521" i="1"/>
  <c r="L408" i="1"/>
  <c r="L264" i="1"/>
  <c r="L179" i="1"/>
  <c r="L35" i="1"/>
  <c r="L695" i="1"/>
  <c r="L605" i="1"/>
  <c r="L492" i="1"/>
  <c r="L374" i="1"/>
  <c r="L263" i="1"/>
  <c r="L29" i="1"/>
  <c r="L746" i="1"/>
  <c r="L635" i="1"/>
  <c r="L491" i="1"/>
  <c r="L347" i="1"/>
  <c r="L203" i="1"/>
  <c r="L26" i="1"/>
  <c r="L745" i="1"/>
  <c r="L601" i="1"/>
  <c r="L485" i="1"/>
  <c r="L341" i="1"/>
  <c r="L254" i="1"/>
  <c r="L169" i="1"/>
  <c r="L110" i="1"/>
  <c r="L744" i="1"/>
  <c r="L626" i="1"/>
  <c r="L515" i="1"/>
  <c r="L338" i="1"/>
  <c r="L109" i="1"/>
  <c r="L761" i="1"/>
  <c r="L737" i="1"/>
  <c r="L709" i="1"/>
  <c r="L683" i="1"/>
  <c r="L650" i="1"/>
  <c r="L624" i="1"/>
  <c r="L593" i="1"/>
  <c r="L565" i="1"/>
  <c r="L539" i="1"/>
  <c r="L506" i="1"/>
  <c r="L480" i="1"/>
  <c r="L449" i="1"/>
  <c r="L421" i="1"/>
  <c r="L395" i="1"/>
  <c r="L362" i="1"/>
  <c r="L336" i="1"/>
  <c r="L305" i="1"/>
  <c r="L277" i="1"/>
  <c r="L251" i="1"/>
  <c r="L218" i="1"/>
  <c r="L192" i="1"/>
  <c r="L161" i="1"/>
  <c r="L133" i="1"/>
  <c r="L107" i="1"/>
  <c r="L74" i="1"/>
  <c r="L48" i="1"/>
  <c r="L17" i="1"/>
  <c r="L696" i="1"/>
  <c r="L493" i="1"/>
  <c r="L120" i="1"/>
  <c r="L721" i="1"/>
  <c r="L577" i="1"/>
  <c r="L461" i="1"/>
  <c r="L348" i="1"/>
  <c r="L204" i="1"/>
  <c r="L86" i="1"/>
  <c r="L689" i="1"/>
  <c r="L602" i="1"/>
  <c r="L517" i="1"/>
  <c r="L401" i="1"/>
  <c r="L257" i="1"/>
  <c r="L85" i="1"/>
  <c r="L719" i="1"/>
  <c r="L575" i="1"/>
  <c r="L457" i="1"/>
  <c r="L372" i="1"/>
  <c r="L228" i="1"/>
  <c r="L25" i="1"/>
  <c r="L768" i="1"/>
  <c r="L659" i="1"/>
  <c r="L541" i="1"/>
  <c r="L425" i="1"/>
  <c r="L281" i="1"/>
  <c r="L50" i="1"/>
  <c r="L760" i="1"/>
  <c r="L734" i="1"/>
  <c r="L708" i="1"/>
  <c r="L677" i="1"/>
  <c r="L649" i="1"/>
  <c r="L623" i="1"/>
  <c r="L590" i="1"/>
  <c r="L564" i="1"/>
  <c r="L533" i="1"/>
  <c r="L505" i="1"/>
  <c r="L479" i="1"/>
  <c r="L446" i="1"/>
  <c r="L420" i="1"/>
  <c r="L389" i="1"/>
  <c r="L361" i="1"/>
  <c r="L335" i="1"/>
  <c r="L302" i="1"/>
  <c r="L276" i="1"/>
  <c r="L245" i="1"/>
  <c r="L217" i="1"/>
  <c r="L191" i="1"/>
  <c r="L158" i="1"/>
  <c r="L132" i="1"/>
  <c r="L101" i="1"/>
  <c r="L73" i="1"/>
  <c r="L47" i="1"/>
  <c r="L14" i="1"/>
  <c r="L749" i="1"/>
  <c r="L637" i="1"/>
  <c r="L552" i="1"/>
  <c r="L434" i="1"/>
  <c r="L349" i="1"/>
  <c r="L290" i="1"/>
  <c r="L205" i="1"/>
  <c r="L89" i="1"/>
  <c r="L748" i="1"/>
  <c r="L636" i="1"/>
  <c r="L518" i="1"/>
  <c r="L407" i="1"/>
  <c r="L289" i="1"/>
  <c r="L173" i="1"/>
  <c r="L119" i="1"/>
  <c r="L770" i="1"/>
  <c r="L661" i="1"/>
  <c r="L545" i="1"/>
  <c r="L458" i="1"/>
  <c r="L373" i="1"/>
  <c r="L288" i="1"/>
  <c r="L229" i="1"/>
  <c r="L170" i="1"/>
  <c r="L113" i="1"/>
  <c r="L769" i="1"/>
  <c r="L660" i="1"/>
  <c r="L516" i="1"/>
  <c r="L398" i="1"/>
  <c r="L287" i="1"/>
  <c r="L143" i="1"/>
  <c r="L84" i="1"/>
  <c r="L713" i="1"/>
  <c r="L600" i="1"/>
  <c r="L456" i="1"/>
  <c r="L371" i="1"/>
  <c r="L227" i="1"/>
  <c r="L83" i="1"/>
  <c r="L758" i="1"/>
  <c r="L733" i="1"/>
  <c r="L707" i="1"/>
  <c r="L674" i="1"/>
  <c r="L648" i="1"/>
  <c r="L617" i="1"/>
  <c r="L589" i="1"/>
  <c r="L563" i="1"/>
  <c r="L530" i="1"/>
  <c r="L504" i="1"/>
  <c r="L473" i="1"/>
  <c r="L445" i="1"/>
  <c r="L419" i="1"/>
  <c r="L386" i="1"/>
  <c r="L360" i="1"/>
  <c r="L329" i="1"/>
  <c r="L301" i="1"/>
  <c r="L275" i="1"/>
  <c r="L242" i="1"/>
  <c r="L216" i="1"/>
  <c r="L185" i="1"/>
  <c r="L157" i="1"/>
  <c r="L131" i="1"/>
  <c r="L98" i="1"/>
  <c r="L72" i="1"/>
  <c r="L41" i="1"/>
  <c r="L13" i="1"/>
  <c r="L146" i="1"/>
  <c r="L145" i="1"/>
  <c r="L144" i="1"/>
  <c r="L757" i="1"/>
  <c r="L732" i="1"/>
  <c r="L701" i="1"/>
  <c r="L673" i="1"/>
  <c r="L647" i="1"/>
  <c r="L614" i="1"/>
  <c r="L588" i="1"/>
  <c r="L557" i="1"/>
  <c r="L529" i="1"/>
  <c r="L503" i="1"/>
  <c r="L470" i="1"/>
  <c r="L444" i="1"/>
  <c r="L413" i="1"/>
  <c r="L385" i="1"/>
  <c r="L359" i="1"/>
  <c r="L326" i="1"/>
  <c r="L300" i="1"/>
  <c r="L269" i="1"/>
  <c r="L241" i="1"/>
  <c r="L215" i="1"/>
  <c r="L182" i="1"/>
  <c r="L156" i="1"/>
  <c r="L125" i="1"/>
  <c r="L97" i="1"/>
  <c r="L71" i="1"/>
  <c r="L38" i="1"/>
  <c r="L12" i="1"/>
  <c r="L756" i="1"/>
  <c r="L731" i="1"/>
  <c r="L698" i="1"/>
  <c r="L672" i="1"/>
  <c r="L641" i="1"/>
  <c r="L613" i="1"/>
  <c r="L587" i="1"/>
  <c r="L554" i="1"/>
  <c r="L528" i="1"/>
  <c r="L497" i="1"/>
  <c r="L469" i="1"/>
  <c r="L443" i="1"/>
  <c r="L410" i="1"/>
  <c r="L384" i="1"/>
  <c r="L353" i="1"/>
  <c r="L325" i="1"/>
  <c r="L299" i="1"/>
  <c r="L266" i="1"/>
  <c r="L240" i="1"/>
  <c r="L209" i="1"/>
  <c r="L181" i="1"/>
  <c r="L155" i="1"/>
  <c r="L122" i="1"/>
  <c r="L96" i="1"/>
  <c r="L65" i="1"/>
  <c r="L37" i="1"/>
  <c r="L11" i="1"/>
  <c r="L755" i="1"/>
  <c r="L725" i="1"/>
  <c r="L697" i="1"/>
  <c r="L671" i="1"/>
  <c r="L638" i="1"/>
  <c r="L612" i="1"/>
  <c r="L581" i="1"/>
  <c r="L553" i="1"/>
  <c r="L527" i="1"/>
  <c r="L494" i="1"/>
  <c r="L468" i="1"/>
  <c r="L437" i="1"/>
  <c r="L409" i="1"/>
  <c r="L383" i="1"/>
  <c r="L350" i="1"/>
  <c r="L324" i="1"/>
  <c r="L293" i="1"/>
  <c r="L265" i="1"/>
  <c r="L239" i="1"/>
  <c r="L206" i="1"/>
  <c r="L180" i="1"/>
  <c r="L149" i="1"/>
  <c r="L121" i="1"/>
  <c r="L95" i="1"/>
  <c r="L62" i="1"/>
  <c r="L36" i="1"/>
  <c r="L5" i="1"/>
  <c r="L730" i="1"/>
  <c r="L682" i="1"/>
  <c r="L634" i="1"/>
  <c r="L586" i="1"/>
  <c r="L538" i="1"/>
  <c r="L490" i="1"/>
  <c r="L442" i="1"/>
  <c r="L382" i="1"/>
  <c r="L322" i="1"/>
  <c r="L274" i="1"/>
  <c r="L226" i="1"/>
  <c r="L190" i="1"/>
  <c r="L142" i="1"/>
  <c r="L94" i="1"/>
  <c r="L58" i="1"/>
  <c r="L10" i="1"/>
  <c r="L765" i="1"/>
  <c r="L753" i="1"/>
  <c r="L741" i="1"/>
  <c r="L729" i="1"/>
  <c r="L717" i="1"/>
  <c r="L705" i="1"/>
  <c r="L693" i="1"/>
  <c r="L681" i="1"/>
  <c r="L669" i="1"/>
  <c r="L657" i="1"/>
  <c r="L645" i="1"/>
  <c r="L633" i="1"/>
  <c r="L621" i="1"/>
  <c r="L609" i="1"/>
  <c r="L597" i="1"/>
  <c r="L585" i="1"/>
  <c r="L573" i="1"/>
  <c r="L561" i="1"/>
  <c r="L549" i="1"/>
  <c r="L537" i="1"/>
  <c r="L525" i="1"/>
  <c r="L513" i="1"/>
  <c r="L501" i="1"/>
  <c r="L489" i="1"/>
  <c r="L477" i="1"/>
  <c r="L465" i="1"/>
  <c r="L453" i="1"/>
  <c r="L441" i="1"/>
  <c r="L429" i="1"/>
  <c r="L417" i="1"/>
  <c r="L405" i="1"/>
  <c r="L393" i="1"/>
  <c r="L381" i="1"/>
  <c r="L369" i="1"/>
  <c r="L357" i="1"/>
  <c r="L345" i="1"/>
  <c r="L333" i="1"/>
  <c r="L321" i="1"/>
  <c r="L309" i="1"/>
  <c r="L297" i="1"/>
  <c r="L285" i="1"/>
  <c r="L273" i="1"/>
  <c r="L261" i="1"/>
  <c r="L249" i="1"/>
  <c r="L237" i="1"/>
  <c r="L225" i="1"/>
  <c r="L213" i="1"/>
  <c r="L201" i="1"/>
  <c r="L189" i="1"/>
  <c r="L177" i="1"/>
  <c r="L165" i="1"/>
  <c r="L153" i="1"/>
  <c r="L141" i="1"/>
  <c r="L129" i="1"/>
  <c r="L117" i="1"/>
  <c r="L105" i="1"/>
  <c r="L93" i="1"/>
  <c r="L81" i="1"/>
  <c r="L69" i="1"/>
  <c r="L57" i="1"/>
  <c r="L45" i="1"/>
  <c r="L33" i="1"/>
  <c r="L21" i="1"/>
  <c r="L9" i="1"/>
  <c r="L742" i="1"/>
  <c r="L694" i="1"/>
  <c r="L646" i="1"/>
  <c r="L598" i="1"/>
  <c r="L550" i="1"/>
  <c r="L502" i="1"/>
  <c r="L466" i="1"/>
  <c r="L430" i="1"/>
  <c r="L394" i="1"/>
  <c r="L334" i="1"/>
  <c r="L286" i="1"/>
  <c r="L214" i="1"/>
  <c r="L166" i="1"/>
  <c r="L130" i="1"/>
  <c r="L82" i="1"/>
  <c r="L22" i="1"/>
  <c r="L764" i="1"/>
  <c r="L752" i="1"/>
  <c r="L740" i="1"/>
  <c r="L728" i="1"/>
  <c r="L716" i="1"/>
  <c r="L704" i="1"/>
  <c r="L692" i="1"/>
  <c r="L680" i="1"/>
  <c r="L668" i="1"/>
  <c r="L656" i="1"/>
  <c r="L644" i="1"/>
  <c r="L632" i="1"/>
  <c r="L620" i="1"/>
  <c r="L608" i="1"/>
  <c r="L596" i="1"/>
  <c r="L584" i="1"/>
  <c r="L572" i="1"/>
  <c r="L560" i="1"/>
  <c r="L548" i="1"/>
  <c r="L536" i="1"/>
  <c r="L524" i="1"/>
  <c r="L512" i="1"/>
  <c r="L500" i="1"/>
  <c r="L488" i="1"/>
  <c r="L476" i="1"/>
  <c r="L464" i="1"/>
  <c r="L452" i="1"/>
  <c r="L440" i="1"/>
  <c r="L428" i="1"/>
  <c r="L416" i="1"/>
  <c r="L404" i="1"/>
  <c r="L392" i="1"/>
  <c r="L380" i="1"/>
  <c r="L368" i="1"/>
  <c r="L356" i="1"/>
  <c r="L344" i="1"/>
  <c r="L332" i="1"/>
  <c r="L320" i="1"/>
  <c r="L308" i="1"/>
  <c r="L296" i="1"/>
  <c r="L284" i="1"/>
  <c r="L272" i="1"/>
  <c r="L260" i="1"/>
  <c r="L248" i="1"/>
  <c r="L236" i="1"/>
  <c r="L224" i="1"/>
  <c r="L212" i="1"/>
  <c r="L200" i="1"/>
  <c r="L188" i="1"/>
  <c r="L176" i="1"/>
  <c r="L164" i="1"/>
  <c r="L152" i="1"/>
  <c r="L140" i="1"/>
  <c r="L128" i="1"/>
  <c r="L116" i="1"/>
  <c r="L104" i="1"/>
  <c r="L92" i="1"/>
  <c r="L80" i="1"/>
  <c r="L68" i="1"/>
  <c r="L56" i="1"/>
  <c r="L44" i="1"/>
  <c r="L32" i="1"/>
  <c r="L20" i="1"/>
  <c r="L8" i="1"/>
  <c r="L766" i="1"/>
  <c r="L718" i="1"/>
  <c r="L670" i="1"/>
  <c r="L622" i="1"/>
  <c r="L574" i="1"/>
  <c r="L526" i="1"/>
  <c r="L478" i="1"/>
  <c r="L418" i="1"/>
  <c r="L370" i="1"/>
  <c r="L310" i="1"/>
  <c r="L262" i="1"/>
  <c r="L238" i="1"/>
  <c r="L202" i="1"/>
  <c r="L154" i="1"/>
  <c r="L106" i="1"/>
  <c r="L70" i="1"/>
  <c r="L34" i="1"/>
  <c r="L763" i="1"/>
  <c r="L751" i="1"/>
  <c r="L739" i="1"/>
  <c r="L727" i="1"/>
  <c r="L715" i="1"/>
  <c r="L703" i="1"/>
  <c r="L691" i="1"/>
  <c r="L679" i="1"/>
  <c r="L667" i="1"/>
  <c r="L655" i="1"/>
  <c r="L643" i="1"/>
  <c r="L631" i="1"/>
  <c r="L619" i="1"/>
  <c r="L607" i="1"/>
  <c r="L595" i="1"/>
  <c r="L583" i="1"/>
  <c r="L571" i="1"/>
  <c r="L559" i="1"/>
  <c r="L547" i="1"/>
  <c r="L535" i="1"/>
  <c r="L523" i="1"/>
  <c r="L511" i="1"/>
  <c r="L499" i="1"/>
  <c r="L487" i="1"/>
  <c r="L475" i="1"/>
  <c r="L463" i="1"/>
  <c r="L451" i="1"/>
  <c r="L439" i="1"/>
  <c r="L427" i="1"/>
  <c r="L415" i="1"/>
  <c r="L403" i="1"/>
  <c r="L391" i="1"/>
  <c r="L379" i="1"/>
  <c r="L367" i="1"/>
  <c r="L355" i="1"/>
  <c r="L343" i="1"/>
  <c r="L331" i="1"/>
  <c r="L319" i="1"/>
  <c r="L307" i="1"/>
  <c r="L295" i="1"/>
  <c r="L283" i="1"/>
  <c r="L271" i="1"/>
  <c r="L259" i="1"/>
  <c r="L247" i="1"/>
  <c r="L235" i="1"/>
  <c r="L223" i="1"/>
  <c r="L211" i="1"/>
  <c r="L199" i="1"/>
  <c r="L187" i="1"/>
  <c r="L175" i="1"/>
  <c r="L163" i="1"/>
  <c r="L151" i="1"/>
  <c r="L139" i="1"/>
  <c r="L127" i="1"/>
  <c r="L115" i="1"/>
  <c r="L103" i="1"/>
  <c r="L91" i="1"/>
  <c r="L79" i="1"/>
  <c r="L67" i="1"/>
  <c r="L55" i="1"/>
  <c r="L43" i="1"/>
  <c r="L31" i="1"/>
  <c r="L19" i="1"/>
  <c r="L7" i="1"/>
  <c r="L754" i="1"/>
  <c r="L706" i="1"/>
  <c r="L658" i="1"/>
  <c r="L610" i="1"/>
  <c r="L562" i="1"/>
  <c r="L514" i="1"/>
  <c r="L454" i="1"/>
  <c r="L406" i="1"/>
  <c r="L358" i="1"/>
  <c r="L346" i="1"/>
  <c r="L298" i="1"/>
  <c r="L250" i="1"/>
  <c r="L178" i="1"/>
  <c r="L118" i="1"/>
  <c r="L46" i="1"/>
  <c r="L762" i="1"/>
  <c r="L750" i="1"/>
  <c r="L738" i="1"/>
  <c r="L726" i="1"/>
  <c r="L714" i="1"/>
  <c r="L702" i="1"/>
  <c r="L690" i="1"/>
  <c r="L678" i="1"/>
  <c r="L666" i="1"/>
  <c r="L654" i="1"/>
  <c r="L642" i="1"/>
  <c r="L630" i="1"/>
  <c r="L618" i="1"/>
  <c r="L606" i="1"/>
  <c r="L594" i="1"/>
  <c r="L582" i="1"/>
  <c r="L570" i="1"/>
  <c r="L558" i="1"/>
  <c r="L546" i="1"/>
  <c r="L534" i="1"/>
  <c r="L522" i="1"/>
  <c r="L510" i="1"/>
  <c r="L498" i="1"/>
  <c r="L486" i="1"/>
  <c r="L474" i="1"/>
  <c r="L462" i="1"/>
  <c r="L450" i="1"/>
  <c r="L438" i="1"/>
  <c r="L426" i="1"/>
  <c r="L414" i="1"/>
  <c r="L402" i="1"/>
  <c r="L390" i="1"/>
  <c r="L378" i="1"/>
  <c r="L366" i="1"/>
  <c r="L354" i="1"/>
  <c r="L342" i="1"/>
  <c r="L330" i="1"/>
  <c r="L318" i="1"/>
  <c r="L306" i="1"/>
  <c r="L294" i="1"/>
  <c r="L282" i="1"/>
  <c r="L270" i="1"/>
  <c r="L258" i="1"/>
  <c r="L246" i="1"/>
  <c r="L234" i="1"/>
  <c r="L222" i="1"/>
  <c r="L210" i="1"/>
  <c r="L198" i="1"/>
  <c r="L186" i="1"/>
  <c r="L174" i="1"/>
  <c r="L162" i="1"/>
  <c r="L150" i="1"/>
  <c r="L138" i="1"/>
  <c r="L126" i="1"/>
  <c r="L114" i="1"/>
  <c r="L102" i="1"/>
  <c r="L90" i="1"/>
  <c r="L78" i="1"/>
  <c r="L66" i="1"/>
  <c r="L54" i="1"/>
  <c r="L42" i="1"/>
  <c r="L30" i="1"/>
  <c r="L18" i="1"/>
  <c r="L6" i="1"/>
  <c r="L736" i="1"/>
  <c r="L724" i="1"/>
  <c r="L712" i="1"/>
  <c r="L700" i="1"/>
  <c r="L688" i="1"/>
  <c r="L676" i="1"/>
  <c r="L664" i="1"/>
  <c r="L652" i="1"/>
  <c r="L640" i="1"/>
  <c r="L628" i="1"/>
  <c r="L616" i="1"/>
  <c r="L604" i="1"/>
  <c r="L592" i="1"/>
  <c r="L580" i="1"/>
  <c r="L568" i="1"/>
  <c r="L556" i="1"/>
  <c r="L544" i="1"/>
  <c r="L532" i="1"/>
  <c r="L520" i="1"/>
  <c r="L508" i="1"/>
  <c r="L496" i="1"/>
  <c r="L484" i="1"/>
  <c r="L472" i="1"/>
  <c r="L460" i="1"/>
  <c r="L448" i="1"/>
  <c r="L436" i="1"/>
  <c r="L424" i="1"/>
  <c r="L412" i="1"/>
  <c r="L400" i="1"/>
  <c r="L388" i="1"/>
  <c r="L376" i="1"/>
  <c r="L364" i="1"/>
  <c r="L352" i="1"/>
  <c r="L340" i="1"/>
  <c r="L328" i="1"/>
  <c r="L316" i="1"/>
  <c r="L304" i="1"/>
  <c r="L292" i="1"/>
  <c r="L280" i="1"/>
  <c r="L268" i="1"/>
  <c r="L256" i="1"/>
  <c r="L244" i="1"/>
  <c r="L232" i="1"/>
  <c r="L220" i="1"/>
  <c r="L208" i="1"/>
  <c r="L196" i="1"/>
  <c r="L184" i="1"/>
  <c r="L172" i="1"/>
  <c r="L160" i="1"/>
  <c r="L148" i="1"/>
  <c r="L136" i="1"/>
  <c r="L124" i="1"/>
  <c r="L112" i="1"/>
  <c r="L100" i="1"/>
  <c r="L88" i="1"/>
  <c r="L76" i="1"/>
  <c r="L64" i="1"/>
  <c r="L52" i="1"/>
  <c r="L40" i="1"/>
  <c r="L28" i="1"/>
  <c r="L16" i="1"/>
  <c r="L4" i="1"/>
  <c r="L771" i="1"/>
  <c r="L759" i="1"/>
  <c r="L747" i="1"/>
  <c r="L735" i="1"/>
  <c r="L723" i="1"/>
  <c r="L711" i="1"/>
  <c r="L699" i="1"/>
  <c r="L687" i="1"/>
  <c r="L675" i="1"/>
  <c r="L663" i="1"/>
  <c r="L651" i="1"/>
  <c r="L639" i="1"/>
  <c r="L627" i="1"/>
  <c r="L615" i="1"/>
  <c r="L603" i="1"/>
  <c r="L591" i="1"/>
  <c r="L579" i="1"/>
  <c r="L567" i="1"/>
  <c r="L555" i="1"/>
  <c r="L543" i="1"/>
  <c r="L531" i="1"/>
  <c r="L519" i="1"/>
  <c r="L507" i="1"/>
  <c r="L495" i="1"/>
  <c r="L483" i="1"/>
  <c r="L471" i="1"/>
  <c r="L459" i="1"/>
  <c r="L447" i="1"/>
  <c r="L435" i="1"/>
  <c r="L423" i="1"/>
  <c r="L411" i="1"/>
  <c r="L399" i="1"/>
  <c r="L387" i="1"/>
  <c r="L375" i="1"/>
  <c r="L363" i="1"/>
  <c r="L351" i="1"/>
  <c r="L339" i="1"/>
  <c r="L327" i="1"/>
  <c r="L315" i="1"/>
  <c r="L303" i="1"/>
  <c r="L291" i="1"/>
  <c r="L279" i="1"/>
  <c r="L267" i="1"/>
  <c r="L255" i="1"/>
  <c r="L243" i="1"/>
  <c r="L231" i="1"/>
  <c r="L219" i="1"/>
  <c r="L207" i="1"/>
  <c r="L195" i="1"/>
  <c r="L183" i="1"/>
  <c r="L171" i="1"/>
  <c r="L159" i="1"/>
  <c r="L147" i="1"/>
  <c r="L135" i="1"/>
  <c r="L123" i="1"/>
  <c r="L111" i="1"/>
  <c r="L99" i="1"/>
  <c r="L87" i="1"/>
  <c r="L75" i="1"/>
  <c r="L63" i="1"/>
  <c r="L51" i="1"/>
  <c r="L39" i="1"/>
  <c r="L27" i="1"/>
  <c r="L15" i="1"/>
  <c r="L3" i="1"/>
</calcChain>
</file>

<file path=xl/sharedStrings.xml><?xml version="1.0" encoding="utf-8"?>
<sst xmlns="http://schemas.openxmlformats.org/spreadsheetml/2006/main" count="5838" uniqueCount="866">
  <si>
    <t>CodeExecution</t>
  </si>
  <si>
    <t>IdModele</t>
  </si>
  <si>
    <t>Ordre</t>
  </si>
  <si>
    <t>Entite</t>
  </si>
  <si>
    <t>Step</t>
  </si>
  <si>
    <t>CodeModule</t>
  </si>
  <si>
    <t>CodeVar</t>
  </si>
  <si>
    <t>TypeParam</t>
  </si>
  <si>
    <t>NomVar</t>
  </si>
  <si>
    <t>OUT</t>
  </si>
  <si>
    <t>Nom entite</t>
  </si>
  <si>
    <t>Nom Execution</t>
  </si>
  <si>
    <t>NomModule</t>
  </si>
  <si>
    <t>Init</t>
  </si>
  <si>
    <t>Samara v1</t>
  </si>
  <si>
    <t>IN</t>
  </si>
  <si>
    <t>Description</t>
  </si>
  <si>
    <t>Initialisation</t>
  </si>
  <si>
    <t>Par pas de temps</t>
  </si>
  <si>
    <t>Destruction</t>
  </si>
  <si>
    <t>INOUT</t>
  </si>
  <si>
    <t>CodeEntite</t>
  </si>
  <si>
    <t>NomEntite</t>
  </si>
  <si>
    <t>HomeTable</t>
  </si>
  <si>
    <t>Plot</t>
  </si>
  <si>
    <t>Parcelle</t>
  </si>
  <si>
    <t>Crop</t>
  </si>
  <si>
    <t>Variete</t>
  </si>
  <si>
    <t>Site</t>
  </si>
  <si>
    <t>Soil</t>
  </si>
  <si>
    <t>TypeSol</t>
  </si>
  <si>
    <t>Plante</t>
  </si>
  <si>
    <t>Simulation</t>
  </si>
  <si>
    <t>Simule</t>
  </si>
  <si>
    <t>Scenario</t>
  </si>
  <si>
    <t>CodeEntity</t>
  </si>
  <si>
    <t>Source</t>
  </si>
  <si>
    <t>IndiceChampSource</t>
  </si>
  <si>
    <t>IndiceTableSource</t>
  </si>
  <si>
    <t>TypeVar</t>
  </si>
  <si>
    <t>ProfRacIni</t>
  </si>
  <si>
    <t>ItineraireTechnique</t>
  </si>
  <si>
    <t>Param</t>
  </si>
  <si>
    <t>Mulch</t>
  </si>
  <si>
    <t>Irrigation</t>
  </si>
  <si>
    <t>Input Var</t>
  </si>
  <si>
    <t>HMax</t>
  </si>
  <si>
    <t>Meteorologie</t>
  </si>
  <si>
    <t>HMin</t>
  </si>
  <si>
    <t>HMoy</t>
  </si>
  <si>
    <t>Hum</t>
  </si>
  <si>
    <t>Temp</t>
  </si>
  <si>
    <t>Ins</t>
  </si>
  <si>
    <t>Pluie</t>
  </si>
  <si>
    <t>Pluviometrie</t>
  </si>
  <si>
    <t>Rg</t>
  </si>
  <si>
    <t>TMax</t>
  </si>
  <si>
    <t>TMin</t>
  </si>
  <si>
    <t>TMoy</t>
  </si>
  <si>
    <t>Vt</t>
  </si>
  <si>
    <t>TxAssimBVP</t>
  </si>
  <si>
    <t>TxAssimMatu1</t>
  </si>
  <si>
    <t>TxAssimMatu2</t>
  </si>
  <si>
    <t>PoidsSecGrain</t>
  </si>
  <si>
    <t>TxConversion</t>
  </si>
  <si>
    <t>KcMax</t>
  </si>
  <si>
    <t>Kdf</t>
  </si>
  <si>
    <t>PFactor</t>
  </si>
  <si>
    <t>PPCrit</t>
  </si>
  <si>
    <t>PPSens</t>
  </si>
  <si>
    <t>TxResGrain</t>
  </si>
  <si>
    <t>VRacBVP</t>
  </si>
  <si>
    <t>VRacMatu1</t>
  </si>
  <si>
    <t>VRacMatu2</t>
  </si>
  <si>
    <t>VRacPSP</t>
  </si>
  <si>
    <t>VRacRPR</t>
  </si>
  <si>
    <t>SDJBVP</t>
  </si>
  <si>
    <t>SDJMatu1</t>
  </si>
  <si>
    <t>SDJMatu2</t>
  </si>
  <si>
    <t>SDJRPR</t>
  </si>
  <si>
    <t>SlaMax</t>
  </si>
  <si>
    <t>SlaMin</t>
  </si>
  <si>
    <t>KTempMaint</t>
  </si>
  <si>
    <t>TBase</t>
  </si>
  <si>
    <t>TOpt1</t>
  </si>
  <si>
    <t>KPar</t>
  </si>
  <si>
    <t>HumPF</t>
  </si>
  <si>
    <t>PourcRuiss</t>
  </si>
  <si>
    <t>SeuilRuiss</t>
  </si>
  <si>
    <t>Assim</t>
  </si>
  <si>
    <t>Resjour</t>
  </si>
  <si>
    <t>State</t>
  </si>
  <si>
    <t>SumDegresDay</t>
  </si>
  <si>
    <t>Lai</t>
  </si>
  <si>
    <t>NumPhase</t>
  </si>
  <si>
    <t>RuRac</t>
  </si>
  <si>
    <t>StockRac</t>
  </si>
  <si>
    <t>Tr</t>
  </si>
  <si>
    <t>TrPot</t>
  </si>
  <si>
    <t>VitesseRacinaire</t>
  </si>
  <si>
    <t>Cstr</t>
  </si>
  <si>
    <t>Dr</t>
  </si>
  <si>
    <t>EauDispo</t>
  </si>
  <si>
    <t>ETM</t>
  </si>
  <si>
    <t>ETR</t>
  </si>
  <si>
    <t>Evap</t>
  </si>
  <si>
    <t>EvapPot</t>
  </si>
  <si>
    <t>FTSW</t>
  </si>
  <si>
    <t>Lr</t>
  </si>
  <si>
    <t>NbJAS</t>
  </si>
  <si>
    <t>PEvap</t>
  </si>
  <si>
    <t>StockSurface</t>
  </si>
  <si>
    <t>StockTotal</t>
  </si>
  <si>
    <t>Par</t>
  </si>
  <si>
    <t>DayLength</t>
  </si>
  <si>
    <t>SunPosi</t>
  </si>
  <si>
    <t>RuSurf</t>
  </si>
  <si>
    <t>Kcp</t>
  </si>
  <si>
    <t>Kce</t>
  </si>
  <si>
    <t>Sla</t>
  </si>
  <si>
    <t>DateEnCours</t>
  </si>
  <si>
    <t>Decli</t>
  </si>
  <si>
    <t>LatRad</t>
  </si>
  <si>
    <t>SunDistance</t>
  </si>
  <si>
    <t>RayExtra</t>
  </si>
  <si>
    <t>Altitude</t>
  </si>
  <si>
    <t>Station</t>
  </si>
  <si>
    <t>RgMax</t>
  </si>
  <si>
    <t>TMoyPrec</t>
  </si>
  <si>
    <t>DebutSimul</t>
  </si>
  <si>
    <t>FinSimul</t>
  </si>
  <si>
    <t>AnDebutSimul</t>
  </si>
  <si>
    <t>AnFinSimul</t>
  </si>
  <si>
    <t>NbAnSim</t>
  </si>
  <si>
    <t>DateSemis</t>
  </si>
  <si>
    <t>Annee</t>
  </si>
  <si>
    <t>MaxNbjSimule</t>
  </si>
  <si>
    <t>NbjSemis</t>
  </si>
  <si>
    <t>SommeDegresJourMax</t>
  </si>
  <si>
    <t>Latitude</t>
  </si>
  <si>
    <t>SeuilTemp</t>
  </si>
  <si>
    <t>SumDDPhasePrec</t>
  </si>
  <si>
    <t>AssimPot</t>
  </si>
  <si>
    <t>RgCalc</t>
  </si>
  <si>
    <t>ETo</t>
  </si>
  <si>
    <t>ProfRu</t>
  </si>
  <si>
    <t>TMoyCalc</t>
  </si>
  <si>
    <t>HMoyCalc</t>
  </si>
  <si>
    <t>VDPCalc</t>
  </si>
  <si>
    <t>DateSemisCalc</t>
  </si>
  <si>
    <t>CodeParcelle</t>
  </si>
  <si>
    <t>SeuilPP</t>
  </si>
  <si>
    <t>CapaREvap</t>
  </si>
  <si>
    <t>CapaRDE</t>
  </si>
  <si>
    <t>CapaRFE</t>
  </si>
  <si>
    <t>Kr</t>
  </si>
  <si>
    <t>ValRFE</t>
  </si>
  <si>
    <t>ValRDE</t>
  </si>
  <si>
    <t>ValRSurf</t>
  </si>
  <si>
    <t>StRuMax</t>
  </si>
  <si>
    <t>SDJLevee</t>
  </si>
  <si>
    <t>ChangePhase</t>
  </si>
  <si>
    <t>TxRuSurfGermi</t>
  </si>
  <si>
    <t>Conversion</t>
  </si>
  <si>
    <t>PARIntercepte</t>
  </si>
  <si>
    <t>CstrAssim</t>
  </si>
  <si>
    <t>DegresDuJour</t>
  </si>
  <si>
    <t>VRacLevee</t>
  </si>
  <si>
    <t>TOpt2</t>
  </si>
  <si>
    <t>TLim</t>
  </si>
  <si>
    <t>EpaisseurSurf</t>
  </si>
  <si>
    <t>EpaisseurProf</t>
  </si>
  <si>
    <t>StockIniSurf</t>
  </si>
  <si>
    <t>StockIniProf</t>
  </si>
  <si>
    <t>SeuilTempSsPhase</t>
  </si>
  <si>
    <t>ChangeSsPhase</t>
  </si>
  <si>
    <t>NumSsPhase</t>
  </si>
  <si>
    <t>TminMoy</t>
  </si>
  <si>
    <t>TmaxMoy</t>
  </si>
  <si>
    <t>MaxLai</t>
  </si>
  <si>
    <t>HumSat</t>
  </si>
  <si>
    <t>CumPAR</t>
  </si>
  <si>
    <t>RUE</t>
  </si>
  <si>
    <t>SeuilCstrMortality</t>
  </si>
  <si>
    <t>AttenMitch</t>
  </si>
  <si>
    <t>PPExp</t>
  </si>
  <si>
    <t>ETP</t>
  </si>
  <si>
    <t>DegresDuJourCor</t>
  </si>
  <si>
    <t>DEVcstr</t>
  </si>
  <si>
    <t>Phyllo</t>
  </si>
  <si>
    <t>PhaseStemElongation</t>
  </si>
  <si>
    <t>HaunGain</t>
  </si>
  <si>
    <t>HaunIndex</t>
  </si>
  <si>
    <t>InternodeLengthMax</t>
  </si>
  <si>
    <t>RelPotLeafLength</t>
  </si>
  <si>
    <t>LeafLengthMax</t>
  </si>
  <si>
    <t>CulmsPerPlant</t>
  </si>
  <si>
    <t>IcMean</t>
  </si>
  <si>
    <t>ApexHeight</t>
  </si>
  <si>
    <t>ApexHeightGain</t>
  </si>
  <si>
    <t>PlantHeight</t>
  </si>
  <si>
    <t>PlantWidth</t>
  </si>
  <si>
    <t>LIRkdfcl</t>
  </si>
  <si>
    <t>KcTot</t>
  </si>
  <si>
    <t>KceReal</t>
  </si>
  <si>
    <t>VitesseRacinaireDay</t>
  </si>
  <si>
    <t>LTRkdfcl</t>
  </si>
  <si>
    <t>ASScstr</t>
  </si>
  <si>
    <t>KRespMaintLeaf</t>
  </si>
  <si>
    <t>KRespMaintSheath</t>
  </si>
  <si>
    <t>KRespMaintRoot</t>
  </si>
  <si>
    <t>KRespInternode</t>
  </si>
  <si>
    <t>KRespPanicle</t>
  </si>
  <si>
    <t>DryMatStructLeafPop</t>
  </si>
  <si>
    <t>DryMatStructSheathPop</t>
  </si>
  <si>
    <t>DryMatStructRootPop</t>
  </si>
  <si>
    <t>DryMatStructInternodePop</t>
  </si>
  <si>
    <t>DryMatStructPaniclePop</t>
  </si>
  <si>
    <t>TilAbility</t>
  </si>
  <si>
    <t>CulmsPop</t>
  </si>
  <si>
    <t>PlantLeafNumNew</t>
  </si>
  <si>
    <t>PlantLeafNumTot</t>
  </si>
  <si>
    <t>CoeffTillerDeath</t>
  </si>
  <si>
    <t>TillerDeathPop</t>
  </si>
  <si>
    <t>CoeffLeafDeath</t>
  </si>
  <si>
    <t>LeafDeathPop</t>
  </si>
  <si>
    <t>MobiliLeafDeath</t>
  </si>
  <si>
    <t>DeadLeafdrywtPop</t>
  </si>
  <si>
    <t>SupplyTot</t>
  </si>
  <si>
    <t>DemLeafAreaPlant</t>
  </si>
  <si>
    <t>DemStructLeafPlant</t>
  </si>
  <si>
    <t>DemStructLeafPop</t>
  </si>
  <si>
    <t>DemStructSheathPop</t>
  </si>
  <si>
    <t>CoeffRootMassPerVolMax</t>
  </si>
  <si>
    <t>RootPartitMax</t>
  </si>
  <si>
    <t>GrowthStructTotPop</t>
  </si>
  <si>
    <t>RootFront</t>
  </si>
  <si>
    <t>RootSystSoilSurfPop</t>
  </si>
  <si>
    <t>RootSystVolPop</t>
  </si>
  <si>
    <t>GainRootSystVolPop</t>
  </si>
  <si>
    <t>GainRootSystSoilSurfPop</t>
  </si>
  <si>
    <t>DemStructRootPop</t>
  </si>
  <si>
    <t>CoeffInternodeMass</t>
  </si>
  <si>
    <t>DemStructInternodePlant</t>
  </si>
  <si>
    <t>DemStructInternodePop</t>
  </si>
  <si>
    <t>CoeffPanicleMass</t>
  </si>
  <si>
    <t>PanStructMassMax</t>
  </si>
  <si>
    <t>DemStructPaniclePlant</t>
  </si>
  <si>
    <t>PanStructMass</t>
  </si>
  <si>
    <t>DemStructPaniclePop</t>
  </si>
  <si>
    <t>RespMaintTot</t>
  </si>
  <si>
    <t>DemStructRootPlant</t>
  </si>
  <si>
    <t>DemStructTotPop</t>
  </si>
  <si>
    <t>GrowthStructLeafPop</t>
  </si>
  <si>
    <t>GrowthStructSheathPop</t>
  </si>
  <si>
    <t>GrowthStructRootPop</t>
  </si>
  <si>
    <t>GrowthStructInternodePop</t>
  </si>
  <si>
    <t>GrowthStructPaniclePop</t>
  </si>
  <si>
    <t>AssimSurplus</t>
  </si>
  <si>
    <t>ResInternodeMobiliDayPot</t>
  </si>
  <si>
    <t>GrowthStructDeficit</t>
  </si>
  <si>
    <t>CoeffPanSinkPop</t>
  </si>
  <si>
    <t>SterilityCold</t>
  </si>
  <si>
    <t>SterilityHeat</t>
  </si>
  <si>
    <t>SterilityDrought</t>
  </si>
  <si>
    <t>PanicleSinkPop</t>
  </si>
  <si>
    <t>DemPanicleFillPop</t>
  </si>
  <si>
    <t>PanicleFilDeficit</t>
  </si>
  <si>
    <t>ResInternodeMobiliDay</t>
  </si>
  <si>
    <t>PanicleFilPop</t>
  </si>
  <si>
    <t>GrainYieldPop</t>
  </si>
  <si>
    <t>CoeffResCapacityInternode</t>
  </si>
  <si>
    <t>ResCapacityInternodePop</t>
  </si>
  <si>
    <t>IncreaseResInternodePop</t>
  </si>
  <si>
    <t>AssimNotUsed</t>
  </si>
  <si>
    <t>GrowthResInternodePop</t>
  </si>
  <si>
    <t>GrowthDryMatPop</t>
  </si>
  <si>
    <t>HarvestIndex</t>
  </si>
  <si>
    <t>DryMatStructTotPop</t>
  </si>
  <si>
    <t>DryMatResInternodePop</t>
  </si>
  <si>
    <t>DryMatVegeTotPop</t>
  </si>
  <si>
    <t>DryMatPanicleTotPop</t>
  </si>
  <si>
    <t>DryMatAboveGroundPop</t>
  </si>
  <si>
    <t>DryMatTotPop</t>
  </si>
  <si>
    <t>Kcl</t>
  </si>
  <si>
    <t>LIRkdf</t>
  </si>
  <si>
    <t>LTRkdf</t>
  </si>
  <si>
    <t>SumDegreDayCor</t>
  </si>
  <si>
    <t>RootCstr</t>
  </si>
  <si>
    <t>WtRatioLeafSheath</t>
  </si>
  <si>
    <t>RootSystSoilSurfPopOld</t>
  </si>
  <si>
    <t>RootFrontOld</t>
  </si>
  <si>
    <t>RelMobiliInternodeMax</t>
  </si>
  <si>
    <t>InternodeResStatus</t>
  </si>
  <si>
    <t>LaiDead</t>
  </si>
  <si>
    <t>Ic</t>
  </si>
  <si>
    <t>SumPP</t>
  </si>
  <si>
    <t>CoeffLeafWLRatio</t>
  </si>
  <si>
    <t>RollingBase</t>
  </si>
  <si>
    <t>RollingSens</t>
  </si>
  <si>
    <t>KRolling</t>
  </si>
  <si>
    <t>SDJCorPhase4</t>
  </si>
  <si>
    <t>RankLongestLeaf</t>
  </si>
  <si>
    <t>NbDaysSinceGermination</t>
  </si>
  <si>
    <t>RespMaintDebt</t>
  </si>
  <si>
    <t>KCritSterCold1</t>
  </si>
  <si>
    <t>KCritSterCold2</t>
  </si>
  <si>
    <t>KCritSterHeat1</t>
  </si>
  <si>
    <t>KCritSterHeat2</t>
  </si>
  <si>
    <t>KCritSterFtsw1</t>
  </si>
  <si>
    <t>KCritSterFtsw2</t>
  </si>
  <si>
    <t>FtswMoy</t>
  </si>
  <si>
    <t>SterilityTot</t>
  </si>
  <si>
    <t>AssimNotUsedCum</t>
  </si>
  <si>
    <t>CoefficientQ10</t>
  </si>
  <si>
    <t>CoeffInternodeNum</t>
  </si>
  <si>
    <t>PanicleNumPop</t>
  </si>
  <si>
    <t>PanicleNumPlant</t>
  </si>
  <si>
    <t>GrainYieldPanicle</t>
  </si>
  <si>
    <t>SpikeNumPop</t>
  </si>
  <si>
    <t>SpikeNumPanicle</t>
  </si>
  <si>
    <t>FertSpikeNumPop</t>
  </si>
  <si>
    <t>GrainFillingStatus</t>
  </si>
  <si>
    <t>RootShootRatio</t>
  </si>
  <si>
    <t>HaunCritTillering</t>
  </si>
  <si>
    <t>IcTillering</t>
  </si>
  <si>
    <t>CumTr</t>
  </si>
  <si>
    <t>CumEt</t>
  </si>
  <si>
    <t>state</t>
  </si>
  <si>
    <t>TrEffInst</t>
  </si>
  <si>
    <t>TrEff</t>
  </si>
  <si>
    <t>WueEt</t>
  </si>
  <si>
    <t>WueTot</t>
  </si>
  <si>
    <t>PlantsPerHill</t>
  </si>
  <si>
    <t>TempSLA</t>
  </si>
  <si>
    <t>SlaMitch</t>
  </si>
  <si>
    <t>SlaNew</t>
  </si>
  <si>
    <t>RelPhylloPhaseStemElong</t>
  </si>
  <si>
    <t>DryMatStemPop</t>
  </si>
  <si>
    <t>CulmsPerHill</t>
  </si>
  <si>
    <t>BundHeight</t>
  </si>
  <si>
    <t>IrrigAuto</t>
  </si>
  <si>
    <t>IrrigAutoTarget</t>
  </si>
  <si>
    <t>Transplanting</t>
  </si>
  <si>
    <t>DensityNursery</t>
  </si>
  <si>
    <t>DurationNursery</t>
  </si>
  <si>
    <t>CoeffTransplantingShock</t>
  </si>
  <si>
    <t>PercolationMax</t>
  </si>
  <si>
    <t>CounterNursery</t>
  </si>
  <si>
    <t>Density</t>
  </si>
  <si>
    <t>DensityField</t>
  </si>
  <si>
    <t>NurseryStatus</t>
  </si>
  <si>
    <t>ChangeNurseryStatus</t>
  </si>
  <si>
    <t>FloodwaterDepth</t>
  </si>
  <si>
    <t>IrrigAutoDay</t>
  </si>
  <si>
    <t>IrrigTotDay</t>
  </si>
  <si>
    <t>FractionPlantHeightSubmer</t>
  </si>
  <si>
    <t>FloodwaterGain</t>
  </si>
  <si>
    <t>LifeSavingDrainage</t>
  </si>
  <si>
    <t>RootMassPerVol</t>
  </si>
  <si>
    <t>PlotDrainageDAF</t>
  </si>
  <si>
    <t>DAF</t>
  </si>
  <si>
    <t>CumWUse</t>
  </si>
  <si>
    <t>CumWReceived</t>
  </si>
  <si>
    <t>CumIrrig</t>
  </si>
  <si>
    <t>CumDr</t>
  </si>
  <si>
    <t>CumLr</t>
  </si>
  <si>
    <t>RootSystVolPopOld</t>
  </si>
  <si>
    <t>ExcessAssimToRoot</t>
  </si>
  <si>
    <t>VolRelMacropores</t>
  </si>
  <si>
    <t>VolMacropores</t>
  </si>
  <si>
    <t>StockMacropores</t>
  </si>
  <si>
    <t>IcCum</t>
  </si>
  <si>
    <t>ConversionEff</t>
  </si>
  <si>
    <t>SimStartGermin</t>
  </si>
  <si>
    <t>SimEmergence</t>
  </si>
  <si>
    <t>SimStartPSP</t>
  </si>
  <si>
    <t>SimPanIni</t>
  </si>
  <si>
    <t>SimAnthesis50</t>
  </si>
  <si>
    <t>SimStartMatu2</t>
  </si>
  <si>
    <t>SimEndCycle</t>
  </si>
  <si>
    <t>KCritStressCold1</t>
  </si>
  <si>
    <t>KCritStressCold2</t>
  </si>
  <si>
    <t>StressCold</t>
  </si>
  <si>
    <t>PriorityPan</t>
  </si>
  <si>
    <t>CulmsPerPlantMax</t>
  </si>
  <si>
    <t>CulmsPerHillMax</t>
  </si>
  <si>
    <t>DurPhase1</t>
  </si>
  <si>
    <t>DurPhase2</t>
  </si>
  <si>
    <t>DurPhase3</t>
  </si>
  <si>
    <t>DurPhase4</t>
  </si>
  <si>
    <t>DurPhase5</t>
  </si>
  <si>
    <t>DurPhase6</t>
  </si>
  <si>
    <t>CumCstrPhase2</t>
  </si>
  <si>
    <t>CumCstrPhase3</t>
  </si>
  <si>
    <t>CumCstrPhase4</t>
  </si>
  <si>
    <t>CumCstrPhase5</t>
  </si>
  <si>
    <t>CumCstrPhase6</t>
  </si>
  <si>
    <t>CumFTSWPhase2</t>
  </si>
  <si>
    <t>CumFTSWPhase3</t>
  </si>
  <si>
    <t>CumFTSWPhase4</t>
  </si>
  <si>
    <t>CumFTSWPhase5</t>
  </si>
  <si>
    <t>CumFTSWPhase6</t>
  </si>
  <si>
    <t>CumIcPhase2</t>
  </si>
  <si>
    <t>CumIcPhase3</t>
  </si>
  <si>
    <t>CumIcPhase4</t>
  </si>
  <si>
    <t>CumIcPhase5</t>
  </si>
  <si>
    <t>CumIcPhase6</t>
  </si>
  <si>
    <t>IcPhase2</t>
  </si>
  <si>
    <t>IcPhase3</t>
  </si>
  <si>
    <t>IcPhase4</t>
  </si>
  <si>
    <t>IcPhase5</t>
  </si>
  <si>
    <t>IcPhase6</t>
  </si>
  <si>
    <t>FtswPhase2</t>
  </si>
  <si>
    <t>FtswPhase3</t>
  </si>
  <si>
    <t>FtswPhase4</t>
  </si>
  <si>
    <t>FtswPhase5</t>
  </si>
  <si>
    <t>FtswPhase6</t>
  </si>
  <si>
    <t>CstrPhase2</t>
  </si>
  <si>
    <t>CstrPhase3</t>
  </si>
  <si>
    <t>CstrPhase4</t>
  </si>
  <si>
    <t>CstrPhase5</t>
  </si>
  <si>
    <t>CstrPhase6</t>
  </si>
  <si>
    <t>DurGermFlow</t>
  </si>
  <si>
    <t>DurGermMat</t>
  </si>
  <si>
    <t>LaiFin</t>
  </si>
  <si>
    <t>CulmsPerHillFin</t>
  </si>
  <si>
    <t>CulmsPerPlantFin</t>
  </si>
  <si>
    <t>GrainYieldPopFin</t>
  </si>
  <si>
    <t>DryMatAboveGroundPopFin</t>
  </si>
  <si>
    <t>ReservePopFin</t>
  </si>
  <si>
    <t>HumFC</t>
  </si>
  <si>
    <t>ResUtil</t>
  </si>
  <si>
    <t>FractionRootsLogged</t>
  </si>
  <si>
    <t>WaterLoggingSens</t>
  </si>
  <si>
    <t>CoeffStressLogging</t>
  </si>
  <si>
    <t>TempLai</t>
  </si>
  <si>
    <t>CstrMean</t>
  </si>
  <si>
    <t>CstrCum</t>
  </si>
  <si>
    <t>RootFrontMax</t>
  </si>
  <si>
    <t>TransplantingDepth</t>
  </si>
  <si>
    <t>FTSWIrrig</t>
  </si>
  <si>
    <t>IrrigAutoStop</t>
  </si>
  <si>
    <t>IrrigAutoResume</t>
  </si>
  <si>
    <t>DryMatAboveGroundTotPop</t>
  </si>
  <si>
    <t>CoeffReserveSink</t>
  </si>
  <si>
    <t>DemResInternodePop</t>
  </si>
  <si>
    <t>LastLeafLength</t>
  </si>
  <si>
    <t>LastLeafLengthPot</t>
  </si>
  <si>
    <t>CumSupplyTot</t>
  </si>
  <si>
    <t>DryMatResInternodePopOld</t>
  </si>
  <si>
    <t>CumGrowthPop</t>
  </si>
  <si>
    <t>GrowthDryMatPop_V2_1</t>
  </si>
  <si>
    <t>GrowthPop</t>
  </si>
  <si>
    <t>A_DemStructLeaf</t>
  </si>
  <si>
    <t>A_GrowthStructLeaf</t>
  </si>
  <si>
    <t>A_DemStructTot</t>
  </si>
  <si>
    <t>A_GrowthStructTot</t>
  </si>
  <si>
    <t>CO2Slopetr</t>
  </si>
  <si>
    <t>CO2Exp</t>
  </si>
  <si>
    <t>CO2Cp</t>
  </si>
  <si>
    <t>CoeffCO2Tr</t>
  </si>
  <si>
    <t>CoeffCO2Assim</t>
  </si>
  <si>
    <t>A_AssimSurplus</t>
  </si>
  <si>
    <t>A_IncreaseResInternodePop</t>
  </si>
  <si>
    <t>A_ResInternodeMobiliDay</t>
  </si>
  <si>
    <t>CumCarbonUsedPop</t>
  </si>
  <si>
    <t>DryMatTotPopFin</t>
  </si>
  <si>
    <t>GrainFillingStatusFin</t>
  </si>
  <si>
    <t>SterilityTotFin</t>
  </si>
  <si>
    <t>CumIrrigFin</t>
  </si>
  <si>
    <t>CumWUseFin</t>
  </si>
  <si>
    <t>Ca</t>
  </si>
  <si>
    <t>InputVar</t>
  </si>
  <si>
    <t>CoeffAssimSla</t>
  </si>
  <si>
    <t>input Var</t>
  </si>
  <si>
    <t>RUEgreen</t>
  </si>
  <si>
    <t>NomCours</t>
  </si>
  <si>
    <t>Librairie</t>
  </si>
  <si>
    <t>Initialization</t>
  </si>
  <si>
    <t>ClasseSimule</t>
  </si>
  <si>
    <t>BhyRunOff</t>
  </si>
  <si>
    <t>Bileau</t>
  </si>
  <si>
    <t>EvalRunOffScale</t>
  </si>
  <si>
    <t>BhyFilingWater</t>
  </si>
  <si>
    <t>RempliRes</t>
  </si>
  <si>
    <t>BhyCropWaterNeed</t>
  </si>
  <si>
    <t>DemandePlante</t>
  </si>
  <si>
    <t>BhySoilWaterNeed</t>
  </si>
  <si>
    <t>DemandeSol</t>
  </si>
  <si>
    <t>BhyFESW</t>
  </si>
  <si>
    <t>EvalFESW</t>
  </si>
  <si>
    <t>BhyFTSW</t>
  </si>
  <si>
    <t>BilEau</t>
  </si>
  <si>
    <t>EvalFTSW</t>
  </si>
  <si>
    <t>BhyCstrPFactor</t>
  </si>
  <si>
    <t>CstrPFactor</t>
  </si>
  <si>
    <t>BhyTranspi</t>
  </si>
  <si>
    <t>EvalTranspi</t>
  </si>
  <si>
    <t>BhyUpTakeResSep</t>
  </si>
  <si>
    <t>ConsoResSep</t>
  </si>
  <si>
    <t>EvalLtr</t>
  </si>
  <si>
    <t>Biomasse</t>
  </si>
  <si>
    <t>EvalRespMaint</t>
  </si>
  <si>
    <t>BhyKcp</t>
  </si>
  <si>
    <t>EvolKcp</t>
  </si>
  <si>
    <t>BhyKce</t>
  </si>
  <si>
    <t>EvalKce</t>
  </si>
  <si>
    <t>BhyKcTot</t>
  </si>
  <si>
    <t>EvalKcTot</t>
  </si>
  <si>
    <t>Meteo9Par</t>
  </si>
  <si>
    <t>Meteo</t>
  </si>
  <si>
    <t>EvalPar</t>
  </si>
  <si>
    <t>Meteo2Decli</t>
  </si>
  <si>
    <t>EvalDecli</t>
  </si>
  <si>
    <t>Meteo3SunPosi</t>
  </si>
  <si>
    <t>EvalSunPosi</t>
  </si>
  <si>
    <t>Meteo4DayLength</t>
  </si>
  <si>
    <t>EvalDayLength</t>
  </si>
  <si>
    <t>Meteo5SunDistance</t>
  </si>
  <si>
    <t>EvalSunDistance</t>
  </si>
  <si>
    <t>Meteo6RayExtra</t>
  </si>
  <si>
    <t>EvalRayExtra</t>
  </si>
  <si>
    <t>Meteo7RgMax</t>
  </si>
  <si>
    <t>EvalRgMax</t>
  </si>
  <si>
    <t>MeteoEToFAO</t>
  </si>
  <si>
    <t>EToFao</t>
  </si>
  <si>
    <t>Meteo8InsToRg</t>
  </si>
  <si>
    <t>Samara v2</t>
  </si>
  <si>
    <t>InsToRg</t>
  </si>
  <si>
    <t>BhyInitPlot</t>
  </si>
  <si>
    <t>InitPlot</t>
  </si>
  <si>
    <t>Meteo0DegToRad</t>
  </si>
  <si>
    <t>DegToRad</t>
  </si>
  <si>
    <t>Meteo1AVGTempHum</t>
  </si>
  <si>
    <t>AVGTempHum</t>
  </si>
  <si>
    <t>BilhyEvapPot</t>
  </si>
  <si>
    <t>BhyTypeFAO</t>
  </si>
  <si>
    <t>EvalEvapPot</t>
  </si>
  <si>
    <t>BilhyCstrPfactorFAO</t>
  </si>
  <si>
    <t>EvalCstrPFactorFAO</t>
  </si>
  <si>
    <t>BilhyETRETM</t>
  </si>
  <si>
    <t>EvalETRETM</t>
  </si>
  <si>
    <t>BilhyConsoResRFE_RDE</t>
  </si>
  <si>
    <t>EvolConsoResRDE_RFE</t>
  </si>
  <si>
    <t>BilhyRuis_Seuil</t>
  </si>
  <si>
    <t>EvalRuiss_Seuil</t>
  </si>
  <si>
    <t>BilhyRempliResRFERDE</t>
  </si>
  <si>
    <t>EvolRempliResRFE_RDE</t>
  </si>
  <si>
    <t>BilhyEvolRurRFERDE</t>
  </si>
  <si>
    <t>EvolRurRFE_RDE</t>
  </si>
  <si>
    <t>IniParcRFE_RDE</t>
  </si>
  <si>
    <t>InitParcelle</t>
  </si>
  <si>
    <t>InitiationCulture</t>
  </si>
  <si>
    <t>MilBilanCarbone</t>
  </si>
  <si>
    <t>EvalDegresJourTOpt</t>
  </si>
  <si>
    <t>EvalConversion</t>
  </si>
  <si>
    <t>EvalParIntercepte</t>
  </si>
  <si>
    <t>EvalAssimPot</t>
  </si>
  <si>
    <t>EvalCstrAssim</t>
  </si>
  <si>
    <t>EvalVitesseRacinaire</t>
  </si>
  <si>
    <t>EvalAssim</t>
  </si>
  <si>
    <t>EvalDeltaBiomTot</t>
  </si>
  <si>
    <t>EvalReallocation</t>
  </si>
  <si>
    <t>EvolBiomasseTotale</t>
  </si>
  <si>
    <t>EvalAllomTotAer</t>
  </si>
  <si>
    <t>EvolBiomasseAerienne</t>
  </si>
  <si>
    <t>EvalBiomasseRacinair</t>
  </si>
  <si>
    <t>EvalAllomAeroFeuilV1</t>
  </si>
  <si>
    <t>EvolBiomasseFeuilles</t>
  </si>
  <si>
    <t>EvolBiomasseTiges</t>
  </si>
  <si>
    <t>EvalBiomasseVegetati</t>
  </si>
  <si>
    <t>EvalDeltaRdt</t>
  </si>
  <si>
    <t>EvolRdtV2</t>
  </si>
  <si>
    <t>EvolSomDegresJour</t>
  </si>
  <si>
    <t>EvalSlaRapBiomV2</t>
  </si>
  <si>
    <t>EvalDegresJourVitMoy</t>
  </si>
  <si>
    <t>EvolRurCstr</t>
  </si>
  <si>
    <t>EvolPhenoGraminees</t>
  </si>
  <si>
    <t>EvalRdtPotGramin</t>
  </si>
  <si>
    <t>BilhyFESW_RFE_RDE</t>
  </si>
  <si>
    <t>EvalFESW_RFE_RDE</t>
  </si>
  <si>
    <t>EvolLAIPhases</t>
  </si>
  <si>
    <t>BilhyEvapSurfFESW</t>
  </si>
  <si>
    <t>EvolEvapSurfFESW</t>
  </si>
  <si>
    <t>EvalDRdtPotcstr</t>
  </si>
  <si>
    <t>EvolRurRFE_RDEcstr</t>
  </si>
  <si>
    <t>RizPhenoPSPStress</t>
  </si>
  <si>
    <t>Riz</t>
  </si>
  <si>
    <t>EvolPhenoPSPStress</t>
  </si>
  <si>
    <t>RizEvolPSPMVMD</t>
  </si>
  <si>
    <t>EvolPSPMVMD</t>
  </si>
  <si>
    <t>SorghumMortality</t>
  </si>
  <si>
    <t>Sorghum</t>
  </si>
  <si>
    <t>EvolPhenoSarrahV3</t>
  </si>
  <si>
    <t>phenologie</t>
  </si>
  <si>
    <t>PhotoperSarrahV3</t>
  </si>
  <si>
    <t>EvalVitesseRacSarraV3</t>
  </si>
  <si>
    <t>EvolDayRdtSarraV3</t>
  </si>
  <si>
    <t>BilanCarbonSarra</t>
  </si>
  <si>
    <t>EvalReallocationSarrahV3</t>
  </si>
  <si>
    <t>EvalAssimSarrahV3</t>
  </si>
  <si>
    <t>EvolBiomTotSarrahV3</t>
  </si>
  <si>
    <t>EvolBiomAeroSarrahV3</t>
  </si>
  <si>
    <t>EvalFeuilleTigeSarrahV3</t>
  </si>
  <si>
    <t>EvalSlaSarrahV3</t>
  </si>
  <si>
    <t>EvapRuSurfFesw</t>
  </si>
  <si>
    <t>EvalRdtPotRespSarrahV3</t>
  </si>
  <si>
    <t>MortaliteSarraV3</t>
  </si>
  <si>
    <t>RS_EvalDegresJourCorVitMoy</t>
  </si>
  <si>
    <t>risocas</t>
  </si>
  <si>
    <t>RS_EvalDegresJourVitMoy</t>
  </si>
  <si>
    <t>RS_Phyllochron</t>
  </si>
  <si>
    <t>RS_EvolHauteur_SDJ_cstr</t>
  </si>
  <si>
    <t>RS_EvolKcpKceBilhy</t>
  </si>
  <si>
    <t>RS_EvolEvapSurfRFE_RDE</t>
  </si>
  <si>
    <t>RS_EvalVitesseRacinaire</t>
  </si>
  <si>
    <t>RS_EvalParIntercepte</t>
  </si>
  <si>
    <t>RS_EvalCstrAssim</t>
  </si>
  <si>
    <t>RS_EvalRespMaint</t>
  </si>
  <si>
    <t>RS_EvolPlantTilNumTot</t>
  </si>
  <si>
    <t>RS_EvolPlantLeafNumTot</t>
  </si>
  <si>
    <t>RS_EvolMobiliTillerDeath</t>
  </si>
  <si>
    <t>RS_EvolMobiliLeafDeath</t>
  </si>
  <si>
    <t>RS_EvalSupplyTot</t>
  </si>
  <si>
    <t>RS_EvalRelPotLeafLength</t>
  </si>
  <si>
    <t>RS_EvalDemandStructLeaf</t>
  </si>
  <si>
    <t>RS_EvalDemandStructSheath</t>
  </si>
  <si>
    <t>RS_EvalDemandStructRoot</t>
  </si>
  <si>
    <t>RS_EvalDemandStructInternode</t>
  </si>
  <si>
    <t>RS_EvalDemandStructPanicle</t>
  </si>
  <si>
    <t>RS_EvalDemandTotAndIcPreFlow</t>
  </si>
  <si>
    <t>RS_EvolGrowthStructLeafPop</t>
  </si>
  <si>
    <t>RS_EvolGrowthStructSheathPop</t>
  </si>
  <si>
    <t>RS_EvolGrowthStructRootPop</t>
  </si>
  <si>
    <t>RS_EvolGrowthStructINPop</t>
  </si>
  <si>
    <t>RS_EvolGrowthStructPanPop</t>
  </si>
  <si>
    <t>RS_EvolGrowthStructTot</t>
  </si>
  <si>
    <t>RS_AddResToGrowthStructPop</t>
  </si>
  <si>
    <t>RS_EvolDemPanFilPopAndIcPFlow</t>
  </si>
  <si>
    <t>RS_EvolPanicleFilPop</t>
  </si>
  <si>
    <t>RS_EvolGrowthReserveInternode</t>
  </si>
  <si>
    <t>RS_EvolGrowthTot</t>
  </si>
  <si>
    <t>RS_EvolDryMatTot</t>
  </si>
  <si>
    <t>RS_EvalLai</t>
  </si>
  <si>
    <t>RS_EvalClumpAndLightInter</t>
  </si>
  <si>
    <t>RS_EvalSlaMitch</t>
  </si>
  <si>
    <t>RS_EvolPSPMVMD</t>
  </si>
  <si>
    <t>RS_EvolSomDegresJourCor</t>
  </si>
  <si>
    <t>RS_EvalRUE</t>
  </si>
  <si>
    <t>RS_InitParcelle</t>
  </si>
  <si>
    <t>RS_InitiationCulture</t>
  </si>
  <si>
    <t>RS_LeafRolling</t>
  </si>
  <si>
    <t>RS_EvalRootFront</t>
  </si>
  <si>
    <t>RS_EvalSDJPhase4</t>
  </si>
  <si>
    <t>RS_EvalDateGermination</t>
  </si>
  <si>
    <t>RS_EvalSterility</t>
  </si>
  <si>
    <t>RS_EvalTMinMoy</t>
  </si>
  <si>
    <t>RS_EvalFtswMoy</t>
  </si>
  <si>
    <t>RS_EvalTMaxMoy</t>
  </si>
  <si>
    <t>RS_ResetVariablesToZero</t>
  </si>
  <si>
    <t>RS_EvalMaximumLai</t>
  </si>
  <si>
    <t>RS_EvalAssimPot</t>
  </si>
  <si>
    <t>RS_EvalEvapPot</t>
  </si>
  <si>
    <t>RS_InitParcelle_V2</t>
  </si>
  <si>
    <t>RS_Transplanting_V2</t>
  </si>
  <si>
    <t>RS_EvolPlantTilNumTot_V2</t>
  </si>
  <si>
    <t>RS_EvolMobiliTillerDeath_V2</t>
  </si>
  <si>
    <t>RS_EvalDemandStructLeaf_V2</t>
  </si>
  <si>
    <t>RS_EvalDemandStructRoot_V2</t>
  </si>
  <si>
    <t>RS_EvalDemandStructIN_V2</t>
  </si>
  <si>
    <t>RS_EvalDemandStructPanicle_V2</t>
  </si>
  <si>
    <t>RS_EvolDryMatTot_V2</t>
  </si>
  <si>
    <t>RS_EvalClumpAndLightInter_V2</t>
  </si>
  <si>
    <t>RS_TransplantingShock_V2</t>
  </si>
  <si>
    <t>RS_EvolEvapSurfRFE_RDE_V2</t>
  </si>
  <si>
    <t>RS_EvolRempliResRFE_RDE_V2</t>
  </si>
  <si>
    <t>RS_AutomaticIrrigation_V2</t>
  </si>
  <si>
    <t>RS_EvolRurRFE_RDE_V2</t>
  </si>
  <si>
    <t>RS_EvolConsRes_Flood_V2</t>
  </si>
  <si>
    <t>RS_EvalRuiss_FloodDyna_V2</t>
  </si>
  <si>
    <t>RS_PlantSubmergence_V2</t>
  </si>
  <si>
    <t>RS_ExcessAssimilToRoot_V2</t>
  </si>
  <si>
    <t>RS_EvolRempliMacropores_V2</t>
  </si>
  <si>
    <t>RS_EvalFTSW_V2</t>
  </si>
  <si>
    <t>RS_EvalDAF_V2</t>
  </si>
  <si>
    <t>RS_EvalSimStartGermin</t>
  </si>
  <si>
    <t>RS_EvalSimEmergence</t>
  </si>
  <si>
    <t>RS_EvalSimStartPSP</t>
  </si>
  <si>
    <t>RS_EvalSimPanIni</t>
  </si>
  <si>
    <t>RS_EvalSimAnthesis50</t>
  </si>
  <si>
    <t>RS_EvalSimStartMatu2</t>
  </si>
  <si>
    <t>RS_EvalSimEndCycle</t>
  </si>
  <si>
    <t>RS_EvalColdStress</t>
  </si>
  <si>
    <t>RS_EvalAssim</t>
  </si>
  <si>
    <t>RS_Priority2GrowthPanStrctPop</t>
  </si>
  <si>
    <t>RS_KeyResults_V2</t>
  </si>
  <si>
    <t>RS_EvalDegresJourCorVitMoy_V2</t>
  </si>
  <si>
    <t>RS_EvalDegresJourVitMoy_V2</t>
  </si>
  <si>
    <t>RS_EvolWaterLoggingUpland_V2</t>
  </si>
  <si>
    <t>RS_EvalStressWaterLogging_V2</t>
  </si>
  <si>
    <t>RS_EvalCstrPFactorFAO_V2</t>
  </si>
  <si>
    <t>EvalRespMaintSarrahV3</t>
  </si>
  <si>
    <t>BilhyRunoffIrrigAuto</t>
  </si>
  <si>
    <t>EvalRunOffIrrigAuto</t>
  </si>
  <si>
    <t>RS_ResetVariablesToZero_V2_1</t>
  </si>
  <si>
    <t>RS_Priority2GrowthPanStrctPop_V2_1</t>
  </si>
  <si>
    <t>RS_LeafRolling_V2_1</t>
  </si>
  <si>
    <t>RS_KeyResults_V2_1</t>
  </si>
  <si>
    <t>RS_EvolRurRFE_RDE_V2_1</t>
  </si>
  <si>
    <t>RS_EvolPanicleFilPop_V2_1</t>
  </si>
  <si>
    <t>RS_EvolMobiliTillerDeath_V2_1</t>
  </si>
  <si>
    <t>RS_EvolMobiliLeafDeath_V2_1</t>
  </si>
  <si>
    <t>RS_EvolHauteur_SDJ_cstr_V2_1</t>
  </si>
  <si>
    <t>RS_EvolGrowthTot_V2_1</t>
  </si>
  <si>
    <t>RS_EvolGrowthStructTot_V2_1</t>
  </si>
  <si>
    <t>RS_EvolGrowthStructLeafPop_V2_1</t>
  </si>
  <si>
    <t>RS_EvolGrowthStructINPop_V2_1</t>
  </si>
  <si>
    <t>RS_EvolGrowthReserveInternode_V2_1</t>
  </si>
  <si>
    <t>RS_EvolEvapSurfRFE_RDE_V2_1</t>
  </si>
  <si>
    <t>RS_EvolDryMatTot_V2_1</t>
  </si>
  <si>
    <t>RS_EvolDemPanFilPopAndIcPFlow_V2_1</t>
  </si>
  <si>
    <t>RS_EvalSupplyTot_V2_1</t>
  </si>
  <si>
    <t>RS_EvalSimEndCycle_V2_1</t>
  </si>
  <si>
    <t>RS_EvalRUE_V2_1</t>
  </si>
  <si>
    <t>RS_EvalParIntercepte_V2_1</t>
  </si>
  <si>
    <t>RS_EvalLai_V2_1</t>
  </si>
  <si>
    <t>RS_EvalDemandTotAndIcPreFlow_V2_1</t>
  </si>
  <si>
    <t>RS_EvalDemandStructLeaf_V2_1</t>
  </si>
  <si>
    <t>RS_EvalDemandStructIN_V2_1</t>
  </si>
  <si>
    <t>RS_EvalClumpAndLightInter_V2_1</t>
  </si>
  <si>
    <t>RS_EvalAssimPot_V2_1</t>
  </si>
  <si>
    <t>RS_AutomaticIrrigation_V2_1</t>
  </si>
  <si>
    <t>BhyCropWaterNeed_V2_1</t>
  </si>
  <si>
    <t>DemandePlante_V2_1</t>
  </si>
  <si>
    <t>RS_AddResToGrowthStructPop_V2_1</t>
  </si>
  <si>
    <t>RS_ResetVariablesToZero_V2_2</t>
  </si>
  <si>
    <t>RS_EvalRUE_V2_2</t>
  </si>
  <si>
    <t>RS_EvolMobiliTillerDeath_V2_2</t>
  </si>
  <si>
    <t>RS_EvalSlaMitch_V2_2</t>
  </si>
  <si>
    <t>RS_EvalRelPotLeafLength_V2_2</t>
  </si>
  <si>
    <t>RS_EvolPlantTilNumTot_V2_2</t>
  </si>
  <si>
    <t>RS_EvalRespMaint_V2_2</t>
  </si>
  <si>
    <t>RS_Transplanting_V2_2</t>
  </si>
  <si>
    <t>RS_EvalTMaxMoy_V2_3</t>
  </si>
  <si>
    <t>Samara v2_1</t>
  </si>
  <si>
    <t>Samara v2_2</t>
  </si>
  <si>
    <t>Samara v2_2_H</t>
  </si>
  <si>
    <t>Samara v2_3</t>
  </si>
  <si>
    <t>SARRAHMil2</t>
  </si>
  <si>
    <t>SarrahV32</t>
  </si>
  <si>
    <t>SarrahV32Test</t>
  </si>
  <si>
    <t>SarrahV33</t>
  </si>
  <si>
    <t>Lib</t>
  </si>
  <si>
    <t>Appel C++</t>
  </si>
  <si>
    <t>risocas::RS_InitParcelle_V2(StockIniSurf, StockIniProf, EpaisseurSurf, EpaisseurProf, HumPF, HumFC, HumSat, PEvap, DateSemis, ResUtil, StockTotal, LTRkdfcl, Hum, RuSurf, ProfRu, StRuMax, CapaREvap, CapaRFE, CapaRDE, ValRSurf, ValRDE, ValRFE, StockSurface, CounterNursery, VolRelMacropores, VolMacropores, LIRkdf, LTRkdf);</t>
  </si>
  <si>
    <t>if (crop) risocas::RS_InitiationCulture(SDJLevee, SDJBVP, SDJRPR, SDJMatu1, SDJMatu2, SommeDegresJourMax, NumPhase, SumDegresDay, SeuilTemp, Lai, IcCum, FTSW, Cstr, DurPhase1, DurPhase2, DurPhase3, DurPhase4, DurPhase5, DurPhase6, TempLai, ApexHeightGain, ChangeNurseryStatus, ChangePhase, ChangeSsPhase, CstrPhase2, CstrPhase3, CstrPhase4, CstrPhase5, CstrPhase6, CumCstrPhase2, CumCstrPhase3, CumCstrPhase4, CumCstrPhase5, CumCstrPhase6, CumFTSWPhase2, CumFTSWPhase3, CumFTSWPhase4, CumFTSWPhase5, CumFTSWPhase6, CumIcPhase2, CumIcPhase3, CumIcPhase4, CumIcPhase5, CumIcPhase6, DAF, DemLeafAreaPlant, DemPanicleFillPop, DemStructInternodePlant, DemStructInternodePop, DemStructLeafPlant, DemStructLeafPop, DemStructPaniclePlant, DemStructPaniclePop, DemStructRootPlant, DemStructRootPop, DemStructSheathPop, DemStructTotPop, FloodwaterGain, FtswPhase2, FtswPhase3, FtswPhase4, FtswPhase5, FtswPhase6, GainRootSystSoilSurfPop, GainRootSystVolPop, GrowthDryMatPop, GrowthResInternodePop, GrowthStructDeficit, GrowthStructInternodePop, GrowthStructLeafPop, GrowthStructPaniclePop, GrowthStructRootPop, GrowthStructSheathPop, GrowthStructTotPop, HaunGain, IcPhase2, IcPhase3, IcPhase4, IcPhase5, IcPhase6, IncreaseResInternodePop, Kcl, Kr, MobiliLeafDeath, NbDaysSinceGermination, NurseryStatus, PanicleFilDeficit, PanicleFilPop, PanicleSinkPop, PanStructMass, PlantLeafNumNew, ResInternodeMobiliDay, ResInternodeMobiliDayPot, RootFrontOld, RootSystSoilSurfPop, RootSystSoilSurfPopOld, RootSystVolPop, RootSystVolPopOld, SDJCorPhase4);</t>
  </si>
  <si>
    <t>if (crop) risocas::RS_Transplanting_V2_2(NumPhase, DensityNursery, DensityField, DurationNursery, PlantsPerHill, Transplanting, NurseryStatus, ChangeNurseryStatus, CounterNursery, Density, DryMatStructLeafPop, DryMatStructSheathPop, DryMatStructRootPop, DryMatStructInternodePop, DryMatStructPaniclePop, DryMatResInternodePop, DeadLeafdrywtPop, ResCapacityInternodePop);</t>
  </si>
  <si>
    <t>Meteo::DegToRad(Latitude, LatRad);</t>
  </si>
  <si>
    <t>Meteo::AVGTempHum(TMin, TMax, HMin, HMax, TMoy, HMoy, TMoyCalc, HMoyCalc);</t>
  </si>
  <si>
    <t>Meteo::EvalDecli(DateEnCours, Decli);</t>
  </si>
  <si>
    <t>Meteo::EvalSunPosi(LatRad, Decli, SunPosi);</t>
  </si>
  <si>
    <t>Meteo::EvalDayLength(SunPosi, DayLength);</t>
  </si>
  <si>
    <t>Meteo::EvalSunDistance(DateEnCours, SunDistance);</t>
  </si>
  <si>
    <t>Meteo::EvalRayExtra(SunPosi, Decli, SunDistance, LatRad, RayExtra);</t>
  </si>
  <si>
    <t>Meteo::EvalRgMax(RayExtra, Altitude, RgMax);</t>
  </si>
  <si>
    <t>Meteo::InsToRg(DayLength, Ins, RayExtra, RgMax, Rg, RgCalc);</t>
  </si>
  <si>
    <t>Meteo::EvalPar(RgCalc, KPar, Par);</t>
  </si>
  <si>
    <t>Meteo::EToFao(ETP, Altitude, RgMax, RgCalc, TMin, TMax, HMin, HMax, HMoyCalc, TMoyCalc, Vt, ETo, TMoyPrec, VDPCalc);</t>
  </si>
  <si>
    <t>if (crop) Riz::EvolPhenoPSPStress(SumPP, PPSens, SumDegreDayCor, SDJLevee, SDJBVP, SDJRPR, SDJMatu1, SDJMatu2, StockSurface, TxRuSurfGermi, RuSurf, DateEnCours, DateSemis, StockTotal, NumPhase, SumDDPhasePrec, SeuilTemp, ChangePhase, SeuilTempSsPhase, ChangeSsPhase, NumSsPhase);</t>
  </si>
  <si>
    <t>risocas::RS_EvalSimAnthesis50(NumPhase, ChangePhase, NbJAS, SimAnthesis50);</t>
  </si>
  <si>
    <t>risocas::RS_EvalDateGermination(NumPhase, ChangePhase, NbDaysSinceGermination);</t>
  </si>
  <si>
    <t>risocas::RS_EvalColdStress(KCritStressCold1, KCritStressCold2, TMin, StressCold);</t>
  </si>
  <si>
    <t>risocas::RS_EvalSimEmergence(NumPhase, ChangePhase, NbJAS, SimEmergence);</t>
  </si>
  <si>
    <t>risocas::RS_EvalSimPanIni(NumPhase, ChangePhase, NbJAS, SimPanIni);</t>
  </si>
  <si>
    <t>risocas::RS_EvalSimStartGermin(NumPhase, ChangePhase, NbJAS, SimStartGermin);</t>
  </si>
  <si>
    <t>risocas::RS_EvalSimStartMatu2(NumPhase, ChangePhase, NbJAS, SimStartMatu2);</t>
  </si>
  <si>
    <t>risocas::RS_EvalSimStartPSP(NumPhase, ChangePhase, NbJAS, SimStartPSP);</t>
  </si>
  <si>
    <t>if (crop) risocas::RS_EvalDegresJourVitMoy_V2(NumPhase, TMax, TMin, TBase, TOpt1, TOpt2, TLim, Cstr, DEVcstr, StressCold, DegresDuJour, DegresDuJourCor);</t>
  </si>
  <si>
    <t>risocas::RS_EvalSDJPhase4(NumPhase, DegresDuJourCor, SDJCorPhase4);</t>
  </si>
  <si>
    <t>risocas::RS_EvalDAF_V2(NumPhase, DAF);</t>
  </si>
  <si>
    <t>risocas::RS_Phyllochron(NumPhase, DegresDuJourCor, Phyllo, RelPhylloPhaseStemElong, PhaseStemElongation, HaunGain, HaunIndex);</t>
  </si>
  <si>
    <t>risocas::RS_EvolHauteur_SDJ_cstr_V2_1(PhaseStemElongation, CoeffInternodeNum, HaunGain, Cstr, InternodeLengthMax, RelPotLeafLength, LeafLengthMax, CulmsPerHill, IcMean, Kdf, Ic, WtRatioLeafSheath, StressCold, CstrMean, ApexHeightGain, ApexHeight, PlantHeight, PlantWidth);</t>
  </si>
  <si>
    <t>risocas::RS_EvolKcpKceBilhy(LTRkdfcl, KcMax, Mulch, Kcp, Kce, KcTot);</t>
  </si>
  <si>
    <t>risocas::RS_EvalEvapPot(ETo, Kce, EvapPot);</t>
  </si>
  <si>
    <t>risocas::RS_EvolEvapSurfRFE_RDE_V2_1(NumPhase, Kce, EvapPot, CapaREvap, CapaRDE, CapaRFE, RuRac, RuSurf, BundHeight, EpaisseurSurf, EpaisseurProf, RootFront, ResUtil, Evap, ValRSurf, ValRFE, ValRDE, StockRac, StockTotal, StockSurface, Kr, KceReal, FloodwaterDepth, StockMacropores);</t>
  </si>
  <si>
    <t>if (crop) risocas::RS_EvalFTSW_V2(RuRac, StockTotal, StockMacropores, StRuMax, StockRac, FTSW);</t>
  </si>
  <si>
    <t>if (crop) risocas::RS_EvalCstrPFactorFAO_V2(PFactor, FTSW, ETo, KcTot, StockMacropores, CoeffStressLogging, Cstr);</t>
  </si>
  <si>
    <t>if (crop) Bileau::DemandePlante_V2_1(Kcp, ETo, Ca, CO2Slopetr, TrPot, CoeffCO2Tr);</t>
  </si>
  <si>
    <t>if (crop) Bileau::EvalTranspi(TrPot, Cstr, Tr);</t>
  </si>
  <si>
    <t>if (crop) BhyTypeFAO::EvalETRETM(Evap, Tr, TrPot, ETM, ETR);</t>
  </si>
  <si>
    <t>if (crop) risocas::RS_EvolConsRes_Flood_V2(NumPhase, RuRac, RuSurf, CapaREvap, Tr, Evap, CapaRDE, CapaRFE, EpaisseurSurf, EpaisseurProf, ResUtil, StockRac, StockSurface, StockTotal, ValRFE, ValRDE, ValRSurf, FloodwaterDepth, StockMacropores);</t>
  </si>
  <si>
    <t>Riz::RS_EvalTMaxMoy_V2_3(TMax, TMin, HMax, HMin, NumPhase, NumSsPhase, TmaxMoy);</t>
  </si>
  <si>
    <t>Riz::RS_EvalTMinMoy(TMin, NumPhase, NumSsPhase, TminMoy);</t>
  </si>
  <si>
    <t>Riz::RS_EvalFtswMoy(FTSW, NumPhase, NumSsPhase, FtswMoy);</t>
  </si>
  <si>
    <t>risocas::RS_EvalSterility(NumPhase, ChangePhase, KCritSterCold1, KCritSterCold2, KCritSterHeat1, KCritSterHeat2, KCritSterFtsw1, KCritSterFtsw2, TminMoy, TmaxMoy, FtswMoy, SterilityCold, SterilityHeat, SterilityDrought, SterilityTot);</t>
  </si>
  <si>
    <t>risocas::RS_EvalVitesseRacinaire(VRacLevee, VRacBVP, VRacRPR, VRacPSP, VRacMatu1, VRacMatu2, RootCstr, Cstr, NumPhase, DegresDuJourCor, VitesseRacinaire, VitesseRacinaireDay);</t>
  </si>
  <si>
    <t>if (crop) MilBilanCarbone::EvalConversion(NumPhase, TxConversion, TxAssimBVP, SumDegresDay, SumDDPhasePrec, TxAssimMatu1, TxAssimMatu2, SeuilTemp, Conversion);</t>
  </si>
  <si>
    <t>risocas::RS_EvalParIntercepte_V2_1(Par, Lai, Kdf, PARIntercepte, LIRkdfcl);</t>
  </si>
  <si>
    <t>risocas::RS_EvalAssimPot_V2_1(PARIntercepte, Par, Conversion, TMax, TMin, TBase, TOpt1, DayLength, StressCold, CO2Exp, Ca, CO2Cp, SlaMin, Sla, CoeffAssimSla, AssimPot, CoeffCO2Assim);</t>
  </si>
  <si>
    <t>risocas::RS_EvalCstrAssim(Cstr, ASScstr, CstrAssim);</t>
  </si>
  <si>
    <t>if (crop) risocas::RS_EvalAssim(AssimPot, CstrAssim, Assim);</t>
  </si>
  <si>
    <t>risocas::RS_TransplantingShock_V2(CounterNursery, CoeffTransplantingShock, Assim);</t>
  </si>
  <si>
    <t>risocas::RS_EvalRespMaint_V2_2(KRespMaintLeaf, KRespMaintSheath, KRespMaintRoot, KRespInternode, KRespPanicle, DryMatStructLeafPop, DryMatStructSheathPop, DryMatStructRootPop, DryMatStructInternodePop, DryMatStructPaniclePop, TMoyCalc, KTempMaint, CoefficientQ10, Par, RespMaintTot);</t>
  </si>
  <si>
    <t>if (crop) risocas::RS_EvalRelPotLeafLength_V2_2(NumPhase, HaunIndex, RankLongestLeaf, RelPotLeafLength);</t>
  </si>
  <si>
    <t>risocas::RS_EvolPlantTilNumTot_V2_2(NumPhase, ChangePhase, PlantsPerHill, TilAbility, Density, Ic, IcTillering, Cstr, HaunIndex, HaunCritTillering, LTRkdfcl, CulmsPerHill, CulmsPerPlant, CulmsPop);</t>
  </si>
  <si>
    <t>risocas::RS_EvolPlantLeafNumTot(NumPhase, CulmsPerHill, HaunGain, PlantLeafNumNew, PlantLeafNumTot);</t>
  </si>
  <si>
    <t>if (crop) risocas::RS_EvolMobiliTillerDeath_V2_2(NumPhase, SDJCorPhase4, SDJRPR, CoeffTillerDeath, Density, Ic, PlantsPerHill, TillerDeathPop, CulmsPop, CulmsPerPlant, CulmsPerHill, DryMatStructPaniclePop);</t>
  </si>
  <si>
    <t>risocas::RS_EvolMobiliLeafDeath_V2_1(NumPhase, Ic, CoeffLeafDeath, Sla, LeafDeathPop, DryMatStructLeafPop, MobiliLeafDeath, DeadLeafdrywtPop, LaiDead);</t>
  </si>
  <si>
    <t>risocas::RS_EvalSupplyTot_V2_1(NumPhase, PhaseStemElongation, Assim, MobiliLeafDeath, RespMaintTot, RespMaintDebt, AssimNotUsed, AssimNotUsedCum, AssimSurplus, SupplyTot, CumSupplyTot);</t>
  </si>
  <si>
    <t>risocas::RS_EvalDemandStructLeaf_V2_1(NumPhase, PlantLeafNumNew, SlaNew, SlaMax, RelPotLeafLength, Density, LeafLengthMax, CoeffLeafWLRatio, Cstr, StressCold, DemLeafAreaPlant, DemStructLeafPlant, DemStructLeafPop, A_DemStructLeaf);</t>
  </si>
  <si>
    <t>risocas::RS_EvalDemandStructSheath(NumPhase, DemStructLeafPop, WtRatioLeafSheath, SlaMin, SlaMax, Sla, StressCold, DemStructSheathPop);</t>
  </si>
  <si>
    <t>risocas::RS_EvalDemandStructRoot_V2(NumPhase, Density, CoeffRootMassPerVolMax, RootPartitMax, GrowthStructTotPop, RootFront, SupplyTot, DemStructLeafPop, DemStructSheathPop, DryMatStructRootPop, RootSystSoilSurfPop, RootSystVolPop, GainRootSystVolPop, GainRootSystSoilSurfPop, DemStructRootPop, RootSystSoilSurfPopOld, RootFrontOld, RootSystVolPopOld, DemStructRootPlant);</t>
  </si>
  <si>
    <t>risocas::RS_EvalDemandStructIN_V2_1(PhaseStemElongation, ApexHeightGain, CulmsPerHill, CoeffInternodeMass, Density, Ic, ResCapacityInternodePop, DryMatResInternodePop, CoeffReserveSink, NumPhase, DemStructInternodePlant, DemStructInternodePop, DemResInternodePop);</t>
  </si>
  <si>
    <t>risocas::RS_EvalDemandStructPanicle_V2(NumPhase, CoeffPanicleMass, CulmsPerHill, Ic, DryMatStructPaniclePop, Density, PanStructMassMax, StressCold, DemStructPaniclePlant, PanStructMass, DemStructPaniclePop);</t>
  </si>
  <si>
    <t>risocas::RS_EvalDemandTotAndIcPreFlow_V2_1(NumPhase, RespMaintTot, DemStructLeafPop, DemStructSheathPop, DemStructRootPop, DemStructInternodePop, DemStructPaniclePop, SupplyTot, NbDaysSinceGermination, PlantHeight, Cstr, DemResInternodePop, DemStructTotPop, Ic, IcCum, IcMean, CstrCum, CstrMean, A_DemStructTot);</t>
  </si>
  <si>
    <t>risocas::RS_EvolGrowthStructLeafPop_V2_1(NumPhase, Ic, SupplyTot, DemStructLeafPop, DemStructTotPop, GrowthStructLeafPop, A_GrowthStructLeaf);</t>
  </si>
  <si>
    <t>risocas::RS_EvolGrowthStructSheathPop(NumPhase, Ic, SupplyTot, DemStructSheathPop, DemStructTotPop, GrowthStructSheathPop);</t>
  </si>
  <si>
    <t>risocas::RS_EvolGrowthStructRootPop(NumPhase, Ic, SupplyTot, DemStructRootPop, DemStructTotPop, GrowthStructRootPop);</t>
  </si>
  <si>
    <t>risocas::RS_EvolGrowthStructINPop_V2_1(NumPhase, Ic, SupplyTot, DemStructInternodePop, DemStructTotPop, DemResInternodePop, GrowthStructInternodePop, GrowthResInternodePop);</t>
  </si>
  <si>
    <t>risocas::RS_EvolGrowthStructPanPop(NumPhase, Ic, SupplyTot, DemStructPaniclePop, DemStructTotPop, GrowthStructPaniclePop);</t>
  </si>
  <si>
    <t>risocas::RS_Priority2GrowthPanStrctPop_V2_1(PriorityPan, DemStructPaniclePop, NumPhase, GrowthStructTotPop, DemStructInternodePop, DemStructTotPop, DemStructLeafPop, DemStructSheathPop, DemStructRootPop, DemResInternodePop, GrowthStructPaniclePop, GrowthStructInternodePop, GrowthStructLeafPop, GrowthStructSheathPop, GrowthStructRootPop, GrowthResInternodePop);</t>
  </si>
  <si>
    <t>risocas::RS_EvolGrowthStructTot_V2_1(NumPhase, SupplyTot, GrowthResInternodePop, GrowthStructTotPop, AssimSurplus, GrowthStructLeafPop, GrowthStructSheathPop, GrowthStructRootPop, GrowthStructInternodePop, GrowthStructPaniclePop, A_GrowthStructLeaf, A_GrowthStructTot, A_AssimSurplus);</t>
  </si>
  <si>
    <t>risocas::RS_AddResToGrowthStructPop_V2_1(NumPhase, Ic, PhaseStemElongation, DryMatResInternodePop, DemStructTotPop, DemStructLeafPop, DemStructSheathPop, DemStructRootPop, DemStructInternodePop, DemStructPaniclePop, RelMobiliInternodeMax, GrowthResInternodePop, ResInternodeMobiliDayPot, GrowthStructDeficit, GrowthStructLeafPop, GrowthStructSheathPop, GrowthStructRootPop, GrowthStructInternodePop, GrowthStructPaniclePop, GrowthStructTotPop, ResInternodeMobiliDay, A_GrowthStructLeaf, A_GrowthStructTot, A_ResInternodeMobiliDay);</t>
  </si>
  <si>
    <t>risocas::RS_EvolDemPanFilPopAndIcPFlow_V2_1(NumPhase, DryMatStructPaniclePop, CoeffPanSinkPop, SterilityTot, DegresDuJourCor, SDJMatu1, SupplyTot, Assim, RespMaintTot, StressCold, PanicleSinkPop, DemPanicleFillPop, AssimSurplus, Ic, A_AssimSurplus);</t>
  </si>
  <si>
    <t>risocas::RS_EvolPanicleFilPop_V2_1(NumPhase, Ic, DryMatResInternodePop, DemPanicleFillPop, SupplyTot, RelMobiliInternodeMax, RespMaintTot, Assim, ResInternodeMobiliDayPot, AssimSurplus, PanicleFilDeficit, ResInternodeMobiliDay, PanicleFilPop, GrainYieldPop, A_AssimSurplus, A_ResInternodeMobiliDay);</t>
  </si>
  <si>
    <t>risocas::RS_EvolGrowthReserveInternode_V2_1(NumPhase, PhaseStemElongation, DryMatStructInternodePop, DryMatStructSheathPop, CoeffResCapacityInternode, AssimSurplus, ResInternodeMobiliDay, ResCapacityInternodePop, IncreaseResInternodePop, DryMatResInternodePop, AssimNotUsed, AssimNotUsedCum, GrowthResInternodePop, DryMatResInternodePopOld, A_IncreaseResInternodePop);</t>
  </si>
  <si>
    <t>risocas::RS_EvolGrowthTot_V2_1(NumPhase, GrowthStructLeafPop, GrowthStructSheathPop, GrowthStructRootPop, GrowthStructInternodePop, GrowthStructPaniclePop, GrowthResInternodePop, PanicleFilPop, DryMatResInternodePop, DryMatResInternodePopOld, GrowthStructTotPop, GrowthDryMatPop_V2_1, A_GrowthStructTot);</t>
  </si>
  <si>
    <t>risocas::RS_ExcessAssimilToRoot_V2(NumPhase, ExcessAssimToRoot, DryMatStructRootPop, RootSystVolPop, CoeffRootMassPerVolMax, RootMassPerVol, GrowthStructRootPop, AssimNotUsed);</t>
  </si>
  <si>
    <t>risocas::RS_EvolDryMatTot_V2_1(NumPhase, ChangePhase, PlantsPerHill, TxResGrain, PoidsSecGrain, Density, GrowthStructLeafPop, GrowthStructSheathPop, GrowthStructRootPop, GrowthStructInternodePop, GrowthStructPaniclePop, GrowthStructTotPop, GrowthResInternodePop, GrainYieldPop, ResCapacityInternodePop, CulmsPerPlant, CoeffPanSinkPop, SterilityTot, DeadLeafdrywtPop, DryMatResInternodePopOld, PanicleFilPop, AssimNotUsedCum, MobiliLeafDeath, DryMatStructLeafPop, DryMatStructSheathPop, DryMatStructRootPop, DryMatStructInternodePop, DryMatStructPaniclePop, DryMatStemPop, DryMatStructTotPop, DryMatResInternodePop, DryMatVegeTotPop, DryMatPanicleTotPop, DryMatAboveGroundPop, DryMatTotPop, HarvestIndex, InternodeResStatus, PanicleNumPop, PanicleNumPlant, GrainYieldPanicle, SpikeNumPop, SpikeNumPanicle, FertSpikeNumPop, GrainFillingStatus, RootShootRatio, DryMatAboveGroundTotPop, CumGrowthPop, GrowthPop, CumCarbonUsedPop);</t>
  </si>
  <si>
    <t>risocas::RS_EvalLai_V2_1(NumPhase, ChangePhase, DryMatStructLeafPop, Sla, SlaMax, LeafLengthMax, RelPotLeafLength, GrowthStructTotPop, GrowthStructLeafPop, DemStructLeafPop, Lai, LastLeafLengthPot, LastLeafLength);</t>
  </si>
  <si>
    <t>risocas::RS_EvalMaximumLai(NumPhase, ChangePhase, Lai, TempLai, MaxLai);</t>
  </si>
  <si>
    <t>risocas::RS_LeafRolling_V2_1(NumPhase, RollingBase, RollingSens, FTSW, ETo, KRolling);</t>
  </si>
  <si>
    <t>risocas::RS_EvalClumpAndLightInter_V2_1(NumPhase, KRolling, Density, PlantWidth, PlantHeight, Kdf, Lai, FractionPlantHeightSubmer, LIRkdf, LIRkdfcl, LTRkdf, LTRkdfcl);</t>
  </si>
  <si>
    <t>if (crop) risocas::RS_EvalSlaMitch_V2_2(SlaMax, SlaMin, AttenMitch, SumDegresDay, SDJLevee, NumPhase, DegresDuJourCor, TOpt1, TBase, TempSLA, DryMatStructLeafPop, GrowthStructLeafPop, Par, SlaMitch, SlaNew, Sla);</t>
  </si>
  <si>
    <t>risocas::RS_EvalRuiss_FloodDyna_V2(NumPhase, Pluie, SeuilRuiss, PourcRuiss, BundHeight, Irrigation, PlantHeight, LifeSavingDrainage, PlotDrainageDAF, VolMacropores, SeuilRuiss, PercolationMax, DAF, StockMacropores, FloodwaterDepth, EauDispo, Lr);</t>
  </si>
  <si>
    <t>risocas::RS_AutomaticIrrigation_V2_1(NumPhase, IrrigAuto, IrrigAutoTarget, BundHeight, PlantHeight, Irrigation, PlotDrainageDAF, DAF, VolMacropores, VolRelMacropores, Pluie, FTSWIrrig, IrrigAutoStop, IrrigAutoResume, ChangeNurseryStatus, PercolationMax, NbJAS, RuSurf, ResUtil, RootFront, EpaisseurSurf, EpaisseurProf, ProfRacIni, FloodwaterDepth, IrrigAutoDay, IrrigTotDay, StockMacropores, EauDispo, RuRac, StockRac, FTSW, Lr);</t>
  </si>
  <si>
    <t>risocas::RS_EvolRempliResRFE_RDE_V2(NumPhase, RuSurf, EauDispo, RuRac, CapaRFE, CapaREvap, CapaRDE, StRuMax, PercolationMax, BundHeight, EpaisseurSurf, EpaisseurProf, VolMacropores, FloodwaterDepth, StockTotal, StockRac, Hum, StockSurface, Dr, ValRDE, ValRFE, ValRSurf, FloodwaterGain, StockMacropores);</t>
  </si>
  <si>
    <t>if (crop) risocas::RS_EvolWaterLoggingUpland_V2(PercolationMax, BundHeight, VolMacropores, Dr, Lr, StockMacropores);</t>
  </si>
  <si>
    <t>if (crop) risocas::RS_EvalStressWaterLogging_V2(StockMacropores, VolMacropores, RootFront, EpaisseurSurf, EpaisseurProf, WaterLoggingSens, FractionRootsLogged, CoeffStressLogging);</t>
  </si>
  <si>
    <t>risocas::RS_EvolRempliMacropores_V2(NumPhase, EpaisseurSurf, EpaisseurProf, ResUtil, StockMacropores, RootFront, CapaRDE, CapaRFE, FloodwaterDepth, StockTotal, Hum, StockSurface, StockRac, ValRDE, ValRFE, ValRSurf);</t>
  </si>
  <si>
    <t>risocas::RS_EvolRurRFE_RDE_V2_1(VitesseRacinaire, Hum, ResUtil, StockSurface, RuSurf, ProfRacIni, EpaisseurSurf, EpaisseurProf, ValRDE, ValRFE, NumPhase, ChangePhase, FloodwaterDepth, StockMacropores, RootFrontMax, ChangeNurseryStatus, Transplanting, TransplantingDepth, RuRac, StockRac, StockTotal, FloodwaterGain, RootFront);</t>
  </si>
  <si>
    <t>risocas::RS_PlantSubmergence_V2(PlantHeight, FloodwaterDepth, FractionPlantHeightSubmer);</t>
  </si>
  <si>
    <t>risocas::RS_EvalRootFront(NumPhase, RuRac, ResUtil, RootFront);</t>
  </si>
  <si>
    <t>risocas::RS_EvolPSPMVMD(NumPhase, ChangePhase, SumDegreDayCor, DegresDuJourCor, SeuilPP, PPCrit, DayLength, PPExp, SumPP, SumDDPhasePrec, SeuilTemp);</t>
  </si>
  <si>
    <t>MilBilanCarbone::EvolSomDegresJour(DegresDuJour, NumPhase, SumDegresDay);</t>
  </si>
  <si>
    <t>risocas::RS_EvolSomDegresJourCor(DegresDuJourCor, NumPhase, SumDegreDayCor);</t>
  </si>
  <si>
    <t>if (crop) risocas::RS_EvalRUE_V2_2(NumPhase, ChangePhase, PARIntercepte, DryMatTotPop, DeadLeafdrywtPop, DryMatStructRootPop, Tr, Evap, Dr, Lr, SupplyTot, AssimNotUsed, Irrigation, IrrigAutoDay, Pluie, Assim, AssimPot, Conversion, NbJAS, Transplanting, NurseryStatus, Density, DensityNursery, DryMatAboveGroundTotPop, DryMatAboveGroundPop, RUE, CumPAR, CumTr, CumEt, CumWUse, CumWReceived, CumIrrig, CumDr, CumLr, TrEffInst, TrEff, WueEt, WueTot, ConversionEff, RUEgreen);</t>
  </si>
  <si>
    <t>Sorghum::SorghumMortality(Cstr, SeuilCstrMortality, NumPhase);</t>
  </si>
  <si>
    <t>risocas::RS_KeyResults_V2_1(NumPhase, CulmsPerPlant, CulmsPerHill, Cstr, FTSW, Ic, Lai, GrainYieldPop, DryMatAboveGroundPop, DryMatResInternodePop, DryMatTotPop, GrainFillingStatus, SterilityTot, CumIrrig, CumWUse, CulmsPerPlantMax, CulmsPerHillMax, DurPhase1, DurPhase2, DurPhase3, DurPhase4, DurPhase5, DurPhase6, CumCstrPhase2, CumCstrPhase3, CumCstrPhase4, CumCstrPhase5, CumCstrPhase6, CumFTSWPhase2, CumFTSWPhase3, CumFTSWPhase4, CumFTSWPhase5, CumFTSWPhase6, CumIcPhase2, CumIcPhase3, CumIcPhase4, CumIcPhase5, CumIcPhase6, IcPhase2, IcPhase3, IcPhase4, IcPhase5, IcPhase6, FtswPhase2, FtswPhase3, FtswPhase4, FtswPhase5, FtswPhase6, CstrPhase2, CstrPhase3, CstrPhase4, CstrPhase5, CstrPhase6, DurGermFlow, DurGermMat, LaiFin, CulmsPerHillFin, CulmsPerPlantFin, GrainYieldPopFin, DryMatAboveGroundPopFin, ReservePopFin, DryMatTotPopFin, GrainFillingStatusFin, SterilityTotFin, CumIrrigFin, CumWUseFin);</t>
  </si>
  <si>
    <t>risocas::RS_ResetVariablesToZero_V2_2(NumPhase, ChangePhase, CulmsPerPlant, CulmsPerHill, CulmsPop, GrainYieldPop, DryMatStructLeafPop, DryMatStructSheathPop, DryMatStructRootPop, DryMatStructInternodePop, DryMatResInternodePop, DryMatStructPaniclePop, DryMatStemPop, DryMatStructTotPop, DryMatVegeTotPop, DryMatPanicleTotPop, DryMatAboveGroundPop, DryMatTotPop, HarvestIndex, PanicleNumPop, PanicleNumPlant, GrainYieldPanicle, SpikeNumPop, SpikeNumPanicle, FertSpikeNumPop, GrainFillingStatus, PhaseStemElongation, Sla, HaunIndex, ApexHeight, PlantHeight, PlantWidth, VitesseRacinaireDay, Kcl, KRolling, LIRkdfcl, LTRkdfcl, AssimPot, Assim, RespMaintTot, SupplyTot, AssimSurplus, AssimNotUsed, AssimNotUsedCum, TillerDeathPop, DeadLeafdrywtPop, ResCapacityInternodePop, InternodeResStatus, Cstr, FTSW, DryMatAboveGroundTotPop, LaiDead);</t>
  </si>
  <si>
    <t>risocas::RS_EvalSimEndCycle_V2_1(NumPhase, ChangePhase, NbJAS, SimEndCycle);</t>
  </si>
  <si>
    <t>if (crop) risocas::RS_Transplanting_V2(NumPhase, DensityNursery, DensityField, DurationNursery, PlantsPerHill, Transplanting, NurseryStatus, ChangeNurseryStatus, CounterNursery, Density, DryMatStructLeafPop, DryMatStructSheathPop, DryMatStructRootPop, DryMatStructInternodePop, DryMatStructPaniclePop, DryMatResInternodePop);</t>
  </si>
  <si>
    <t>Riz::RS_EvalTMaxMoy(TMax, NumPhase, NumSsPhase, TmaxMoy);</t>
  </si>
  <si>
    <t>risocas::RS_EvalRespMaint(KRespMaintLeaf, KRespMaintSheath, KRespMaintRoot, KRespInternode, KRespPanicle, DryMatStructLeafPop, DryMatStructSheathPop, DryMatStructRootPop, DryMatStructInternodePop, DryMatStructPaniclePop, TMoyCalc, KTempMaint, CoefficientQ10, RespMaintTot);</t>
  </si>
  <si>
    <t>risocas::RS_EvalRelPotLeafLength(NumPhase, HaunIndex, RankLongestLeaf, RelPotLeafLength);</t>
  </si>
  <si>
    <t>risocas::RS_EvolPlantTilNumTot_V2(NumPhase, ChangePhase, PlantsPerHill, TilAbility, Density, Ic, IcTillering, Cstr, HaunIndex, HaunCritTillering, LTRkdfcl, CulmsPerHill, CulmsPerPlant, CulmsPop);</t>
  </si>
  <si>
    <t>risocas::RS_EvolMobiliTillerDeath_V2_1(NumPhase, SDJCorPhase4, SDJRPR, CoeffTillerDeath, Density, Ic, PlantsPerHill, TillerDeathPop, CulmsPop, CulmsPerPlant, CulmsPerHill, DryMatStructPaniclePop);</t>
  </si>
  <si>
    <t>risocas::RS_EvalSlaMitch(SlaMax, SlaMin, AttenMitch, SumDegresDay, SDJLevee, NumPhase, DegresDuJourCor, TOpt1, TBase, TempSLA, DryMatStructLeafPop, GrowthStructLeafPop, SlaMitch, SlaNew, Sla);</t>
  </si>
  <si>
    <t>risocas::RS_EvalRUE_V2_1(NumPhase, ChangePhase, PARIntercepte, DryMatTotPop, DeadLeafdrywtPop, DryMatStructRootPop, Tr, Evap, Dr, Lr, SupplyTot, AssimNotUsed, Irrigation, IrrigAutoDay, Pluie, Assim, AssimPot, Conversion, NbJAS, Transplanting, NurseryStatus, Density, DensityNursery, DryMatAboveGroundTotPop, RUE, CumPAR, CumTr, CumEt, CumWUse, CumWReceived, CumIrrig, CumDr, CumLr, TrEffInst, TrEff, WueEt, WueTot, ConversionEff);</t>
  </si>
  <si>
    <t>risocas::RS_ResetVariablesToZero_V2_1(NumPhase, ChangePhase, CulmsPerPlant, CulmsPerHill, CulmsPop, GrainYieldPop, DryMatStructLeafPop, DryMatStructSheathPop, DryMatStructRootPop, DryMatStructInternodePop, DryMatResInternodePop, DryMatStructPaniclePop, DryMatStemPop, DryMatStructTotPop, DryMatVegeTotPop, DryMatPanicleTotPop, DryMatAboveGroundPop, DryMatTotPop, HarvestIndex, PanicleNumPop, PanicleNumPlant, GrainYieldPanicle, SpikeNumPop, SpikeNumPanicle, FertSpikeNumPop, GrainFillingStatus, PhaseStemElongation, Sla, HaunIndex, ApexHeight, PlantHeight, PlantWidth, VitesseRacinaireDay, Kcl, KRolling, LIRkdfcl, LTRkdfcl, AssimPot, Assim, RespMaintTot, SupplyTot, AssimSurplus, AssimNotUsed, AssimNotUsedCum, TillerDeathPop, DeadLeafdrywtPop, ResCapacityInternodePop, InternodeResStatus, Cstr, FTSW, DryMatAboveGroundTotPop);</t>
  </si>
  <si>
    <t>PB</t>
  </si>
  <si>
    <t>DryMatStructStemPop</t>
  </si>
  <si>
    <t>algos</t>
  </si>
  <si>
    <t>model</t>
  </si>
  <si>
    <t>les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</si>
</sst>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outlinePr summaryBelow="0" summaryRight="0"/>
  </sheetPr>
  <dimension ref="A1:L1000"/>
  <sheetViews>
    <sheetView topLeftCell="A526" zoomScale="55" zoomScaleNormal="55" workbookViewId="0">
      <selection activeCell="J469" sqref="J469"/>
    </sheetView>
  </sheetViews>
  <sheetFormatPr baseColWidth="10" defaultColWidth="12.5703125" defaultRowHeight="15" x14ac:dyDescent="0.25"/>
  <cols>
    <col min="1" max="1" width="13.7109375" customWidth="1"/>
    <col min="2" max="5" width="9.42578125" customWidth="1"/>
    <col min="6" max="7" width="15.28515625" customWidth="1"/>
    <col min="8" max="8" width="23.140625" customWidth="1"/>
    <col min="9" max="9" width="23" customWidth="1"/>
    <col min="10" max="10" width="53.85546875" style="3" customWidth="1"/>
    <col min="11" max="11" width="20.85546875" customWidth="1"/>
    <col min="12" max="12" width="98.42578125" customWidth="1"/>
    <col min="13" max="26" width="9.42578125" customWidth="1"/>
  </cols>
  <sheetData>
    <row r="1" spans="1:12" x14ac:dyDescent="0.25">
      <c r="A1" s="1" t="s">
        <v>1</v>
      </c>
      <c r="B1" s="1" t="s">
        <v>2</v>
      </c>
      <c r="C1" s="1" t="s">
        <v>3</v>
      </c>
      <c r="D1" s="1" t="s">
        <v>0</v>
      </c>
      <c r="E1" s="1" t="s">
        <v>4</v>
      </c>
      <c r="F1" s="2" t="s">
        <v>5</v>
      </c>
      <c r="G1" s="2" t="s">
        <v>10</v>
      </c>
      <c r="H1" s="2" t="s">
        <v>11</v>
      </c>
      <c r="I1" s="1" t="s">
        <v>12</v>
      </c>
      <c r="K1" s="2" t="s">
        <v>753</v>
      </c>
      <c r="L1" s="2" t="s">
        <v>754</v>
      </c>
    </row>
    <row r="2" spans="1:12" ht="45" x14ac:dyDescent="0.25">
      <c r="A2" s="1" t="s">
        <v>13</v>
      </c>
      <c r="B2" s="1">
        <v>1</v>
      </c>
      <c r="C2" s="1">
        <v>6</v>
      </c>
      <c r="D2" s="1">
        <v>1</v>
      </c>
      <c r="E2" s="1">
        <v>0</v>
      </c>
      <c r="F2" s="2">
        <v>0</v>
      </c>
      <c r="G2" s="1" t="str">
        <f>VLOOKUP(C2,Entity!A:B,2)</f>
        <v>Simulation</v>
      </c>
      <c r="H2" s="1" t="str">
        <f>VLOOKUP(D2,Execution!A:B,2)</f>
        <v>Initialisation</v>
      </c>
      <c r="I2" s="1" t="str">
        <f>VLOOKUP(F2,Module!A:E,5)</f>
        <v>Initialization</v>
      </c>
      <c r="J2" s="3" t="str">
        <f>RMult(F2,1,ModuleVar!A$2:E$2478,5)</f>
        <v>AnDebutSimul, AnFinSimul, NbAnSim, DebutSimul, FinSimul, Annee, MaxNbjSimule, DateEnCours, NbjSemis, DateSemisCalc, NbJAS, CodeParcelle</v>
      </c>
      <c r="K2" t="str">
        <f>VLOOKUP(F2,Module!A:D,4)</f>
        <v>ClasseSimule</v>
      </c>
      <c r="L2" t="str">
        <f>CONCATENATE(IF(G2="Crop","if (crop) ",""),K2,"::",I2,"(",J2,");")</f>
        <v>ClasseSimule::Initialization(AnDebutSimul, AnFinSimul, NbAnSim, DebutSimul, FinSimul, Annee, MaxNbjSimule, DateEnCours, NbjSemis, DateSemisCalc, NbJAS, CodeParcelle);</v>
      </c>
    </row>
    <row r="3" spans="1:12" ht="45" x14ac:dyDescent="0.25">
      <c r="A3" s="1" t="s">
        <v>14</v>
      </c>
      <c r="B3" s="1">
        <v>1</v>
      </c>
      <c r="C3" s="1">
        <v>1</v>
      </c>
      <c r="D3" s="1">
        <v>1</v>
      </c>
      <c r="E3" s="1">
        <v>0</v>
      </c>
      <c r="F3" s="2">
        <v>33315</v>
      </c>
      <c r="G3" s="1" t="str">
        <f>VLOOKUP(C3,Entity!A:B,2)</f>
        <v>Plot</v>
      </c>
      <c r="H3" s="1" t="str">
        <f>VLOOKUP(D3,Execution!A:B,2)</f>
        <v>Initialisation</v>
      </c>
      <c r="I3" s="1" t="str">
        <f>VLOOKUP(F3,Module!A:E,5)</f>
        <v>RS_InitParcelle</v>
      </c>
      <c r="J3" s="3" t="str">
        <f>RMult(F3,1,ModuleVar!A$2:E$2478,5)</f>
        <v>StockIniSurf, StockIniProf, PourcRuiss, EpaisseurSurf, EpaisseurProf, HumPF, PEvap, DateSemis, StockTotal, LTRkdfcl, Hum, RuSurf, ProfRu, StRuMax, CapaREvap, CapaRFE, CapaRDE, ValRSurf, ValRDE, ValRFE, StockSurface</v>
      </c>
      <c r="K3" t="str">
        <f>VLOOKUP(F3,Module!A:D,4)</f>
        <v>risocas</v>
      </c>
      <c r="L3" t="str">
        <f t="shared" ref="L3:L66" si="0">CONCATENATE(IF(G3="Crop","if (crop) ",""),K3,"::",I3,"(",J3,");")</f>
        <v>risocas::RS_InitParcelle(StockIniSurf, StockIniProf, PourcRuiss, EpaisseurSurf, EpaisseurProf, HumPF, PEvap, DateSemis, StockTotal, LTRkdfcl, Hum, RuSurf, ProfRu, StRuMax, CapaREvap, CapaRFE, CapaRDE, ValRSurf, ValRDE, ValRFE, StockSurface);</v>
      </c>
    </row>
    <row r="4" spans="1:12" ht="45" x14ac:dyDescent="0.25">
      <c r="A4" s="1" t="s">
        <v>14</v>
      </c>
      <c r="B4" s="1">
        <v>2</v>
      </c>
      <c r="C4" s="1">
        <v>2</v>
      </c>
      <c r="D4" s="1">
        <v>1</v>
      </c>
      <c r="E4" s="1">
        <v>0</v>
      </c>
      <c r="F4" s="2">
        <v>33316</v>
      </c>
      <c r="G4" s="1" t="str">
        <f>VLOOKUP(C4,Entity!A:B,2)</f>
        <v>Crop</v>
      </c>
      <c r="H4" s="1" t="str">
        <f>VLOOKUP(D4,Execution!A:B,2)</f>
        <v>Initialisation</v>
      </c>
      <c r="I4" s="1" t="str">
        <f>VLOOKUP(F4,Module!A:E,5)</f>
        <v>RS_InitiationCulture</v>
      </c>
      <c r="J4" s="3" t="str">
        <f>RMult(F4,1,ModuleVar!A$2:E$2478,5)</f>
        <v>SDJLevee, SDJBVP, SDJRPR, SDJMatu1, SDJMatu2, SommeDegresJourMax, NumPhase, SumDegresDay, SeuilTemp, Lai, IcCum, FTSW, Cstr, DurPhase1, DurPhase2, DurPhase3, DurPhase4, DurPhase5, DurPhase6, TempLai, ApexHeightGain, ChangeNurseryStatus, ChangePhase, ChangeSsPhase, CstrPhase2, CstrPhase3, CstrPhase4, CstrPhase5, CstrPhase6, CumCstrPhase2, CumCstrPhase3, CumCstrPhase4, CumCstrPhase5, CumCstrPhase6, CumFTSWPhase2, CumFTSWPhase3, CumFTSWPhase4, CumFTSWPhase5, CumFTSWPhase6, CumIcPhase2, CumIcPhase3, CumIcPhase4, CumIcPhase5, CumIcPhase6, DAF, DemLeafAreaPlant, DemPanicleFillPop, DemStructInternodePlant, DemStructInternodePop, DemStructLeafPlant, DemStructLeafPop, DemStructPaniclePlant, DemStructPaniclePop, DemStructRootPlant, DemStructRootPop, DemStructSheathPop, DemStructTotPop, FloodwaterGain, FtswPhase2, FtswPhase3, FtswPhase4, FtswPhase5, FtswPhase6, GainRootSystSoilSurfPop, GainRootSystVolPop, GrowthDryMatPop, GrowthResInternodePop, GrowthStructDeficit, GrowthStructInternodePop, GrowthStructLeafPop, GrowthStructPaniclePop, GrowthStructRootPop, GrowthStructSheathPop, GrowthStructTotPop, HaunGain, IcPhase2, IcPhase3, IcPhase4, IcPhase5, IcPhase6, IncreaseResInternodePop, Kcl, Kr, MobiliLeafDeath, NbDaysSinceGermination, NurseryStatus, PanicleFilDeficit, PanicleFilPop, PanicleSinkPop, PanStructMass, PlantLeafNumNew, ResInternodeMobiliDay, ResInternodeMobiliDayPot, RootFrontOld, RootSystSoilSurfPop, RootSystSoilSurfPopOld, RootSystVolPop, RootSystVolPopOld, SDJCorPhase4</v>
      </c>
      <c r="K4" t="str">
        <f>VLOOKUP(F4,Module!A:D,4)</f>
        <v>risocas</v>
      </c>
      <c r="L4" t="str">
        <f t="shared" si="0"/>
        <v>if (crop) risocas::RS_InitiationCulture(SDJLevee, SDJBVP, SDJRPR, SDJMatu1, SDJMatu2, SommeDegresJourMax, NumPhase, SumDegresDay, SeuilTemp, Lai, IcCum, FTSW, Cstr, DurPhase1, DurPhase2, DurPhase3, DurPhase4, DurPhase5, DurPhase6, TempLai, ApexHeightGain, ChangeNurseryStatus, ChangePhase, ChangeSsPhase, CstrPhase2, CstrPhase3, CstrPhase4, CstrPhase5, CstrPhase6, CumCstrPhase2, CumCstrPhase3, CumCstrPhase4, CumCstrPhase5, CumCstrPhase6, CumFTSWPhase2, CumFTSWPhase3, CumFTSWPhase4, CumFTSWPhase5, CumFTSWPhase6, CumIcPhase2, CumIcPhase3, CumIcPhase4, CumIcPhase5, CumIcPhase6, DAF, DemLeafAreaPlant, DemPanicleFillPop, DemStructInternodePlant, DemStructInternodePop, DemStructLeafPlant, DemStructLeafPop, DemStructPaniclePlant, DemStructPaniclePop, DemStructRootPlant, DemStructRootPop, DemStructSheathPop, DemStructTotPop, FloodwaterGain, FtswPhase2, FtswPhase3, FtswPhase4, FtswPhase5, FtswPhase6, GainRootSystSoilSurfPop, GainRootSystVolPop, GrowthDryMatPop, GrowthResInternodePop, GrowthStructDeficit, GrowthStructInternodePop, GrowthStructLeafPop, GrowthStructPaniclePop, GrowthStructRootPop, GrowthStructSheathPop, GrowthStructTotPop, HaunGain, IcPhase2, IcPhase3, IcPhase4, IcPhase5, IcPhase6, IncreaseResInternodePop, Kcl, Kr, MobiliLeafDeath, NbDaysSinceGermination, NurseryStatus, PanicleFilDeficit, PanicleFilPop, PanicleSinkPop, PanStructMass, PlantLeafNumNew, ResInternodeMobiliDay, ResInternodeMobiliDayPot, RootFrontOld, RootSystSoilSurfPop, RootSystSoilSurfPopOld, RootSystVolPop, RootSystVolPopOld, SDJCorPhase4);</v>
      </c>
    </row>
    <row r="5" spans="1:12" ht="45" x14ac:dyDescent="0.25">
      <c r="A5" s="1" t="s">
        <v>14</v>
      </c>
      <c r="B5" s="1">
        <v>3</v>
      </c>
      <c r="C5" s="1">
        <v>3</v>
      </c>
      <c r="D5" s="1">
        <v>1</v>
      </c>
      <c r="E5" s="1">
        <v>0</v>
      </c>
      <c r="F5" s="2">
        <v>102</v>
      </c>
      <c r="G5" s="1" t="str">
        <f>VLOOKUP(C5,Entity!A:B,2)</f>
        <v>Site</v>
      </c>
      <c r="H5" s="1" t="str">
        <f>VLOOKUP(D5,Execution!A:B,2)</f>
        <v>Initialisation</v>
      </c>
      <c r="I5" s="1" t="str">
        <f>VLOOKUP(F5,Module!A:E,5)</f>
        <v>DegToRad</v>
      </c>
      <c r="J5" s="3" t="str">
        <f>RMult(F5,1,ModuleVar!A$2:E$2478,5)</f>
        <v>Latitude, LatRad</v>
      </c>
      <c r="K5" t="str">
        <f>VLOOKUP(F5,Module!A:D,4)</f>
        <v>Meteo</v>
      </c>
      <c r="L5" t="str">
        <f t="shared" si="0"/>
        <v>Meteo::DegToRad(Latitude, LatRad);</v>
      </c>
    </row>
    <row r="6" spans="1:12" ht="45" x14ac:dyDescent="0.25">
      <c r="A6" s="1" t="s">
        <v>14</v>
      </c>
      <c r="B6" s="1">
        <v>4</v>
      </c>
      <c r="C6" s="1">
        <v>3</v>
      </c>
      <c r="D6" s="1">
        <v>2</v>
      </c>
      <c r="E6" s="1">
        <v>1</v>
      </c>
      <c r="F6" s="2">
        <v>33104</v>
      </c>
      <c r="G6" s="1" t="str">
        <f>VLOOKUP(C6,Entity!A:B,2)</f>
        <v>Site</v>
      </c>
      <c r="H6" s="1" t="str">
        <f>VLOOKUP(D6,Execution!A:B,2)</f>
        <v>Par pas de temps</v>
      </c>
      <c r="I6" s="1" t="str">
        <f>VLOOKUP(F6,Module!A:E,5)</f>
        <v>AVGTempHum</v>
      </c>
      <c r="J6" s="3" t="str">
        <f>RMult(F6,1,ModuleVar!A$2:E$2478,5)</f>
        <v>TMin, TMax, HMin, HMax, TMoy, HMoy, TMoyCalc, HMoyCalc</v>
      </c>
      <c r="K6" t="str">
        <f>VLOOKUP(F6,Module!A:D,4)</f>
        <v>Meteo</v>
      </c>
      <c r="L6" t="str">
        <f t="shared" si="0"/>
        <v>Meteo::AVGTempHum(TMin, TMax, HMin, HMax, TMoy, HMoy, TMoyCalc, HMoyCalc);</v>
      </c>
    </row>
    <row r="7" spans="1:12" ht="45" x14ac:dyDescent="0.25">
      <c r="A7" s="1" t="s">
        <v>14</v>
      </c>
      <c r="B7" s="1">
        <v>5</v>
      </c>
      <c r="C7" s="1">
        <v>3</v>
      </c>
      <c r="D7" s="1">
        <v>2</v>
      </c>
      <c r="E7" s="1">
        <v>1</v>
      </c>
      <c r="F7" s="2">
        <v>50</v>
      </c>
      <c r="G7" s="1" t="str">
        <f>VLOOKUP(C7,Entity!A:B,2)</f>
        <v>Site</v>
      </c>
      <c r="H7" s="1" t="str">
        <f>VLOOKUP(D7,Execution!A:B,2)</f>
        <v>Par pas de temps</v>
      </c>
      <c r="I7" s="1" t="str">
        <f>VLOOKUP(F7,Module!A:E,5)</f>
        <v>EvalDecli</v>
      </c>
      <c r="J7" s="3" t="str">
        <f>RMult(F7,1,ModuleVar!A$2:E$2478,5)</f>
        <v>DateEnCours, Decli</v>
      </c>
      <c r="K7" t="str">
        <f>VLOOKUP(F7,Module!A:D,4)</f>
        <v>Meteo</v>
      </c>
      <c r="L7" t="str">
        <f t="shared" si="0"/>
        <v>Meteo::EvalDecli(DateEnCours, Decli);</v>
      </c>
    </row>
    <row r="8" spans="1:12" ht="45" x14ac:dyDescent="0.25">
      <c r="A8" s="1" t="s">
        <v>14</v>
      </c>
      <c r="B8" s="1">
        <v>6</v>
      </c>
      <c r="C8" s="1">
        <v>3</v>
      </c>
      <c r="D8" s="1">
        <v>2</v>
      </c>
      <c r="E8" s="1">
        <v>1</v>
      </c>
      <c r="F8" s="2">
        <v>51</v>
      </c>
      <c r="G8" s="1" t="str">
        <f>VLOOKUP(C8,Entity!A:B,2)</f>
        <v>Site</v>
      </c>
      <c r="H8" s="1" t="str">
        <f>VLOOKUP(D8,Execution!A:B,2)</f>
        <v>Par pas de temps</v>
      </c>
      <c r="I8" s="1" t="str">
        <f>VLOOKUP(F8,Module!A:E,5)</f>
        <v>EvalSunPosi</v>
      </c>
      <c r="J8" s="3" t="str">
        <f>RMult(F8,1,ModuleVar!A$2:E$2478,5)</f>
        <v>LatRad, Decli, SunPosi</v>
      </c>
      <c r="K8" t="str">
        <f>VLOOKUP(F8,Module!A:D,4)</f>
        <v>Meteo</v>
      </c>
      <c r="L8" t="str">
        <f t="shared" si="0"/>
        <v>Meteo::EvalSunPosi(LatRad, Decli, SunPosi);</v>
      </c>
    </row>
    <row r="9" spans="1:12" ht="45" x14ac:dyDescent="0.25">
      <c r="A9" s="1" t="s">
        <v>14</v>
      </c>
      <c r="B9" s="1">
        <v>7</v>
      </c>
      <c r="C9" s="1">
        <v>3</v>
      </c>
      <c r="D9" s="1">
        <v>2</v>
      </c>
      <c r="E9" s="1">
        <v>1</v>
      </c>
      <c r="F9" s="2">
        <v>52</v>
      </c>
      <c r="G9" s="1" t="str">
        <f>VLOOKUP(C9,Entity!A:B,2)</f>
        <v>Site</v>
      </c>
      <c r="H9" s="1" t="str">
        <f>VLOOKUP(D9,Execution!A:B,2)</f>
        <v>Par pas de temps</v>
      </c>
      <c r="I9" s="1" t="str">
        <f>VLOOKUP(F9,Module!A:E,5)</f>
        <v>EvalDayLength</v>
      </c>
      <c r="J9" s="3" t="str">
        <f>RMult(F9,1,ModuleVar!A$2:E$2478,5)</f>
        <v>SunPosi, DayLength</v>
      </c>
      <c r="K9" t="str">
        <f>VLOOKUP(F9,Module!A:D,4)</f>
        <v>Meteo</v>
      </c>
      <c r="L9" t="str">
        <f t="shared" si="0"/>
        <v>Meteo::EvalDayLength(SunPosi, DayLength);</v>
      </c>
    </row>
    <row r="10" spans="1:12" ht="45" x14ac:dyDescent="0.25">
      <c r="A10" s="1" t="s">
        <v>14</v>
      </c>
      <c r="B10" s="1">
        <v>8</v>
      </c>
      <c r="C10" s="1">
        <v>3</v>
      </c>
      <c r="D10" s="1">
        <v>2</v>
      </c>
      <c r="E10" s="1">
        <v>1</v>
      </c>
      <c r="F10" s="2">
        <v>53</v>
      </c>
      <c r="G10" s="1" t="str">
        <f>VLOOKUP(C10,Entity!A:B,2)</f>
        <v>Site</v>
      </c>
      <c r="H10" s="1" t="str">
        <f>VLOOKUP(D10,Execution!A:B,2)</f>
        <v>Par pas de temps</v>
      </c>
      <c r="I10" s="1" t="str">
        <f>VLOOKUP(F10,Module!A:E,5)</f>
        <v>EvalSunDistance</v>
      </c>
      <c r="J10" s="3" t="str">
        <f>RMult(F10,1,ModuleVar!A$2:E$2478,5)</f>
        <v>DateEnCours, SunDistance</v>
      </c>
      <c r="K10" t="str">
        <f>VLOOKUP(F10,Module!A:D,4)</f>
        <v>Meteo</v>
      </c>
      <c r="L10" t="str">
        <f t="shared" si="0"/>
        <v>Meteo::EvalSunDistance(DateEnCours, SunDistance);</v>
      </c>
    </row>
    <row r="11" spans="1:12" ht="45" x14ac:dyDescent="0.25">
      <c r="A11" s="1" t="s">
        <v>14</v>
      </c>
      <c r="B11" s="1">
        <v>9</v>
      </c>
      <c r="C11" s="1">
        <v>3</v>
      </c>
      <c r="D11" s="1">
        <v>2</v>
      </c>
      <c r="E11" s="1">
        <v>1</v>
      </c>
      <c r="F11" s="2">
        <v>54</v>
      </c>
      <c r="G11" s="1" t="str">
        <f>VLOOKUP(C11,Entity!A:B,2)</f>
        <v>Site</v>
      </c>
      <c r="H11" s="1" t="str">
        <f>VLOOKUP(D11,Execution!A:B,2)</f>
        <v>Par pas de temps</v>
      </c>
      <c r="I11" s="1" t="str">
        <f>VLOOKUP(F11,Module!A:E,5)</f>
        <v>EvalRayExtra</v>
      </c>
      <c r="J11" s="3" t="str">
        <f>RMult(F11,1,ModuleVar!A$2:E$2478,5)</f>
        <v>SunPosi, Decli, SunDistance, LatRad, RayExtra</v>
      </c>
      <c r="K11" t="str">
        <f>VLOOKUP(F11,Module!A:D,4)</f>
        <v>Meteo</v>
      </c>
      <c r="L11" t="str">
        <f t="shared" si="0"/>
        <v>Meteo::EvalRayExtra(SunPosi, Decli, SunDistance, LatRad, RayExtra);</v>
      </c>
    </row>
    <row r="12" spans="1:12" ht="45" x14ac:dyDescent="0.25">
      <c r="A12" s="1" t="s">
        <v>14</v>
      </c>
      <c r="B12" s="1">
        <v>10</v>
      </c>
      <c r="C12" s="1">
        <v>3</v>
      </c>
      <c r="D12" s="1">
        <v>2</v>
      </c>
      <c r="E12" s="1">
        <v>1</v>
      </c>
      <c r="F12" s="2">
        <v>55</v>
      </c>
      <c r="G12" s="1" t="str">
        <f>VLOOKUP(C12,Entity!A:B,2)</f>
        <v>Site</v>
      </c>
      <c r="H12" s="1" t="str">
        <f>VLOOKUP(D12,Execution!A:B,2)</f>
        <v>Par pas de temps</v>
      </c>
      <c r="I12" s="1" t="str">
        <f>VLOOKUP(F12,Module!A:E,5)</f>
        <v>EvalRgMax</v>
      </c>
      <c r="J12" s="3" t="str">
        <f>RMult(F12,1,ModuleVar!A$2:E$2478,5)</f>
        <v>RayExtra, Altitude, RgMax</v>
      </c>
      <c r="K12" t="str">
        <f>VLOOKUP(F12,Module!A:D,4)</f>
        <v>Meteo</v>
      </c>
      <c r="L12" t="str">
        <f t="shared" si="0"/>
        <v>Meteo::EvalRgMax(RayExtra, Altitude, RgMax);</v>
      </c>
    </row>
    <row r="13" spans="1:12" ht="45" x14ac:dyDescent="0.25">
      <c r="A13" s="1" t="s">
        <v>14</v>
      </c>
      <c r="B13" s="1">
        <v>11</v>
      </c>
      <c r="C13" s="1">
        <v>3</v>
      </c>
      <c r="D13" s="1">
        <v>2</v>
      </c>
      <c r="E13" s="1">
        <v>1</v>
      </c>
      <c r="F13" s="2">
        <v>57</v>
      </c>
      <c r="G13" s="1" t="str">
        <f>VLOOKUP(C13,Entity!A:B,2)</f>
        <v>Site</v>
      </c>
      <c r="H13" s="1" t="str">
        <f>VLOOKUP(D13,Execution!A:B,2)</f>
        <v>Par pas de temps</v>
      </c>
      <c r="I13" s="1" t="str">
        <f>VLOOKUP(F13,Module!A:E,5)</f>
        <v>InsToRg</v>
      </c>
      <c r="J13" s="3" t="str">
        <f>RMult(F13,1,ModuleVar!A$2:E$2478,5)</f>
        <v>DayLength, Ins, RayExtra, RgMax, Rg, RgCalc</v>
      </c>
      <c r="K13" t="str">
        <f>VLOOKUP(F13,Module!A:D,4)</f>
        <v>Meteo</v>
      </c>
      <c r="L13" t="str">
        <f t="shared" si="0"/>
        <v>Meteo::InsToRg(DayLength, Ins, RayExtra, RgMax, Rg, RgCalc);</v>
      </c>
    </row>
    <row r="14" spans="1:12" ht="45" x14ac:dyDescent="0.25">
      <c r="A14" s="1" t="s">
        <v>14</v>
      </c>
      <c r="B14" s="1">
        <v>12</v>
      </c>
      <c r="C14" s="1">
        <v>3</v>
      </c>
      <c r="D14" s="1">
        <v>2</v>
      </c>
      <c r="E14" s="1">
        <v>1</v>
      </c>
      <c r="F14" s="2">
        <v>49</v>
      </c>
      <c r="G14" s="1" t="str">
        <f>VLOOKUP(C14,Entity!A:B,2)</f>
        <v>Site</v>
      </c>
      <c r="H14" s="1" t="str">
        <f>VLOOKUP(D14,Execution!A:B,2)</f>
        <v>Par pas de temps</v>
      </c>
      <c r="I14" s="1" t="str">
        <f>VLOOKUP(F14,Module!A:E,5)</f>
        <v>EvalPar</v>
      </c>
      <c r="J14" s="3" t="str">
        <f>RMult(F14,1,ModuleVar!A$2:E$2478,5)</f>
        <v>RgCalc, KPar, Par</v>
      </c>
      <c r="K14" t="str">
        <f>VLOOKUP(F14,Module!A:D,4)</f>
        <v>Meteo</v>
      </c>
      <c r="L14" t="str">
        <f t="shared" si="0"/>
        <v>Meteo::EvalPar(RgCalc, KPar, Par);</v>
      </c>
    </row>
    <row r="15" spans="1:12" ht="45" x14ac:dyDescent="0.25">
      <c r="A15" s="1" t="s">
        <v>14</v>
      </c>
      <c r="B15" s="1">
        <v>13</v>
      </c>
      <c r="C15" s="1">
        <v>3</v>
      </c>
      <c r="D15" s="1">
        <v>2</v>
      </c>
      <c r="E15" s="1">
        <v>1</v>
      </c>
      <c r="F15" s="2">
        <v>56</v>
      </c>
      <c r="G15" s="1" t="str">
        <f>VLOOKUP(C15,Entity!A:B,2)</f>
        <v>Site</v>
      </c>
      <c r="H15" s="1" t="str">
        <f>VLOOKUP(D15,Execution!A:B,2)</f>
        <v>Par pas de temps</v>
      </c>
      <c r="I15" s="1" t="str">
        <f>VLOOKUP(F15,Module!A:E,5)</f>
        <v>EToFao</v>
      </c>
      <c r="J15" s="3" t="str">
        <f>RMult(F15,1,ModuleVar!A$2:E$2478,5)</f>
        <v>ETP, Altitude, RgMax, RgCalc, TMin, TMax, HMin, HMax, HMoyCalc, TMoyCalc, Vt, ETo, TMoyPrec, VDPCalc</v>
      </c>
      <c r="K15" t="str">
        <f>VLOOKUP(F15,Module!A:D,4)</f>
        <v>Meteo</v>
      </c>
      <c r="L15" t="str">
        <f t="shared" si="0"/>
        <v>Meteo::EToFao(ETP, Altitude, RgMax, RgCalc, TMin, TMax, HMin, HMax, HMoyCalc, TMoyCalc, Vt, ETo, TMoyPrec, VDPCalc);</v>
      </c>
    </row>
    <row r="16" spans="1:12" ht="45" x14ac:dyDescent="0.25">
      <c r="A16" s="1" t="s">
        <v>14</v>
      </c>
      <c r="B16" s="1">
        <v>14</v>
      </c>
      <c r="C16" s="1">
        <v>2</v>
      </c>
      <c r="D16" s="1">
        <v>2</v>
      </c>
      <c r="E16" s="1">
        <v>1</v>
      </c>
      <c r="F16" s="2">
        <v>33206</v>
      </c>
      <c r="G16" s="1" t="str">
        <f>VLOOKUP(C16,Entity!A:B,2)</f>
        <v>Crop</v>
      </c>
      <c r="H16" s="1" t="str">
        <f>VLOOKUP(D16,Execution!A:B,2)</f>
        <v>Par pas de temps</v>
      </c>
      <c r="I16" s="1" t="str">
        <f>VLOOKUP(F16,Module!A:E,5)</f>
        <v>EvolPhenoPSPStress</v>
      </c>
      <c r="J16" s="3" t="str">
        <f>RMult(F16,1,ModuleVar!A$2:E$2478,5)</f>
        <v>SumPP, PPSens, SumDegreDayCor, SDJLevee, SDJBVP, SDJRPR, SDJMatu1, SDJMatu2, StockSurface, TxRuSurfGermi, RuSurf, DateEnCours, DateSemis, StockTotal, NumPhase, SumDDPhasePrec, SeuilTemp, ChangePhase, SeuilTempSsPhase, ChangeSsPhase, NumSsPhase</v>
      </c>
      <c r="K16" t="str">
        <f>VLOOKUP(F16,Module!A:D,4)</f>
        <v>Riz</v>
      </c>
      <c r="L16" t="str">
        <f t="shared" si="0"/>
        <v>if (crop) Riz::EvolPhenoPSPStress(SumPP, PPSens, SumDegreDayCor, SDJLevee, SDJBVP, SDJRPR, SDJMatu1, SDJMatu2, StockSurface, TxRuSurfGermi, RuSurf, DateEnCours, DateSemis, StockTotal, NumPhase, SumDDPhasePrec, SeuilTemp, ChangePhase, SeuilTempSsPhase, ChangeSsPhase, NumSsPhase);</v>
      </c>
    </row>
    <row r="17" spans="1:12" ht="45" x14ac:dyDescent="0.25">
      <c r="A17" s="1" t="s">
        <v>14</v>
      </c>
      <c r="B17" s="1">
        <v>15</v>
      </c>
      <c r="C17" s="1">
        <v>5</v>
      </c>
      <c r="D17" s="1">
        <v>2</v>
      </c>
      <c r="E17" s="1">
        <v>1</v>
      </c>
      <c r="F17" s="2">
        <v>33320</v>
      </c>
      <c r="G17" s="1" t="str">
        <f>VLOOKUP(C17,Entity!A:B,2)</f>
        <v>Plante</v>
      </c>
      <c r="H17" s="1" t="str">
        <f>VLOOKUP(D17,Execution!A:B,2)</f>
        <v>Par pas de temps</v>
      </c>
      <c r="I17" s="1" t="str">
        <f>VLOOKUP(F17,Module!A:E,5)</f>
        <v>RS_EvalDateGermination</v>
      </c>
      <c r="J17" s="3" t="str">
        <f>RMult(F17,1,ModuleVar!A$2:E$2478,5)</f>
        <v>NumPhase, ChangePhase, NbDaysSinceGermination</v>
      </c>
      <c r="K17" t="str">
        <f>VLOOKUP(F17,Module!A:D,4)</f>
        <v>risocas</v>
      </c>
      <c r="L17" t="str">
        <f t="shared" si="0"/>
        <v>risocas::RS_EvalDateGermination(NumPhase, ChangePhase, NbDaysSinceGermination);</v>
      </c>
    </row>
    <row r="18" spans="1:12" ht="45" x14ac:dyDescent="0.25">
      <c r="A18" s="1" t="s">
        <v>14</v>
      </c>
      <c r="B18" s="1">
        <v>16</v>
      </c>
      <c r="C18" s="1">
        <v>2</v>
      </c>
      <c r="D18" s="1">
        <v>2</v>
      </c>
      <c r="E18" s="1">
        <v>1</v>
      </c>
      <c r="F18" s="2">
        <v>33272</v>
      </c>
      <c r="G18" s="1" t="str">
        <f>VLOOKUP(C18,Entity!A:B,2)</f>
        <v>Crop</v>
      </c>
      <c r="H18" s="1" t="str">
        <f>VLOOKUP(D18,Execution!A:B,2)</f>
        <v>Par pas de temps</v>
      </c>
      <c r="I18" s="1" t="str">
        <f>VLOOKUP(F18,Module!A:E,5)</f>
        <v>RS_EvalDegresJourVitMoy</v>
      </c>
      <c r="J18" s="3" t="str">
        <f>RMult(F18,1,ModuleVar!A$2:E$2478,5)</f>
        <v>TMax, TMin, TBase, TOpt1, TOpt2, TLim, Cstr, DEVcstr, DegresDuJour, DegresDuJourCor</v>
      </c>
      <c r="K18" t="str">
        <f>VLOOKUP(F18,Module!A:D,4)</f>
        <v>risocas</v>
      </c>
      <c r="L18" t="str">
        <f t="shared" si="0"/>
        <v>if (crop) risocas::RS_EvalDegresJourVitMoy(TMax, TMin, TBase, TOpt1, TOpt2, TLim, Cstr, DEVcstr, DegresDuJour, DegresDuJourCor);</v>
      </c>
    </row>
    <row r="19" spans="1:12" ht="45" x14ac:dyDescent="0.25">
      <c r="A19" s="1" t="s">
        <v>14</v>
      </c>
      <c r="B19" s="1">
        <v>17</v>
      </c>
      <c r="C19" s="1">
        <v>5</v>
      </c>
      <c r="D19" s="1">
        <v>2</v>
      </c>
      <c r="E19" s="1">
        <v>1</v>
      </c>
      <c r="F19" s="2">
        <v>33319</v>
      </c>
      <c r="G19" s="1" t="str">
        <f>VLOOKUP(C19,Entity!A:B,2)</f>
        <v>Plante</v>
      </c>
      <c r="H19" s="1" t="str">
        <f>VLOOKUP(D19,Execution!A:B,2)</f>
        <v>Par pas de temps</v>
      </c>
      <c r="I19" s="1" t="str">
        <f>VLOOKUP(F19,Module!A:E,5)</f>
        <v>RS_EvalSDJPhase4</v>
      </c>
      <c r="J19" s="3" t="str">
        <f>RMult(F19,1,ModuleVar!A$2:E$2478,5)</f>
        <v>NumPhase, DegresDuJourCor, SDJCorPhase4</v>
      </c>
      <c r="K19" t="str">
        <f>VLOOKUP(F19,Module!A:D,4)</f>
        <v>risocas</v>
      </c>
      <c r="L19" t="str">
        <f t="shared" si="0"/>
        <v>risocas::RS_EvalSDJPhase4(NumPhase, DegresDuJourCor, SDJCorPhase4);</v>
      </c>
    </row>
    <row r="20" spans="1:12" ht="45" x14ac:dyDescent="0.25">
      <c r="A20" s="1" t="s">
        <v>14</v>
      </c>
      <c r="B20" s="1">
        <v>18</v>
      </c>
      <c r="C20" s="1">
        <v>5</v>
      </c>
      <c r="D20" s="1">
        <v>2</v>
      </c>
      <c r="E20" s="1">
        <v>1</v>
      </c>
      <c r="F20" s="2">
        <v>33273</v>
      </c>
      <c r="G20" s="1" t="str">
        <f>VLOOKUP(C20,Entity!A:B,2)</f>
        <v>Plante</v>
      </c>
      <c r="H20" s="1" t="str">
        <f>VLOOKUP(D20,Execution!A:B,2)</f>
        <v>Par pas de temps</v>
      </c>
      <c r="I20" s="1" t="str">
        <f>VLOOKUP(F20,Module!A:E,5)</f>
        <v>RS_Phyllochron</v>
      </c>
      <c r="J20" s="3" t="str">
        <f>RMult(F20,1,ModuleVar!A$2:E$2478,5)</f>
        <v>NumPhase, DegresDuJourCor, Phyllo, RelPhylloPhaseStemElong, PhaseStemElongation, HaunGain, HaunIndex</v>
      </c>
      <c r="K20" t="str">
        <f>VLOOKUP(F20,Module!A:D,4)</f>
        <v>risocas</v>
      </c>
      <c r="L20" t="str">
        <f t="shared" si="0"/>
        <v>risocas::RS_Phyllochron(NumPhase, DegresDuJourCor, Phyllo, RelPhylloPhaseStemElong, PhaseStemElongation, HaunGain, HaunIndex);</v>
      </c>
    </row>
    <row r="21" spans="1:12" ht="45" x14ac:dyDescent="0.25">
      <c r="A21" s="1" t="s">
        <v>14</v>
      </c>
      <c r="B21" s="1">
        <v>19</v>
      </c>
      <c r="C21" s="1">
        <v>5</v>
      </c>
      <c r="D21" s="1">
        <v>2</v>
      </c>
      <c r="E21" s="1">
        <v>1</v>
      </c>
      <c r="F21" s="2">
        <v>33274</v>
      </c>
      <c r="G21" s="1" t="str">
        <f>VLOOKUP(C21,Entity!A:B,2)</f>
        <v>Plante</v>
      </c>
      <c r="H21" s="1" t="str">
        <f>VLOOKUP(D21,Execution!A:B,2)</f>
        <v>Par pas de temps</v>
      </c>
      <c r="I21" s="1" t="str">
        <f>VLOOKUP(F21,Module!A:E,5)</f>
        <v>RS_EvolHauteur_SDJ_cstr</v>
      </c>
      <c r="J21" s="3" t="str">
        <f>RMult(F21,1,ModuleVar!A$2:E$2478,5)</f>
        <v>PhaseStemElongation, CoeffInternodeNum, HaunGain, Cstr, InternodeLengthMax, RelPotLeafLength, LeafLengthMax, CulmsPerHill, IcMean, Kdf, Ic, WtRatioLeafSheath, StressCold, CstrMean, ApexHeightGain, ApexHeight, PlantHeight, PlantWidth</v>
      </c>
      <c r="K21" t="str">
        <f>VLOOKUP(F21,Module!A:D,4)</f>
        <v>risocas</v>
      </c>
      <c r="L21" t="str">
        <f t="shared" si="0"/>
        <v>risocas::RS_EvolHauteur_SDJ_cstr(PhaseStemElongation, CoeffInternodeNum, HaunGain, Cstr, InternodeLengthMax, RelPotLeafLength, LeafLengthMax, CulmsPerHill, IcMean, Kdf, Ic, WtRatioLeafSheath, StressCold, CstrMean, ApexHeightGain, ApexHeight, PlantHeight, PlantWidth);</v>
      </c>
    </row>
    <row r="22" spans="1:12" ht="45" x14ac:dyDescent="0.25">
      <c r="A22" s="1" t="s">
        <v>14</v>
      </c>
      <c r="B22" s="1">
        <v>20</v>
      </c>
      <c r="C22" s="1">
        <v>5</v>
      </c>
      <c r="D22" s="1">
        <v>2</v>
      </c>
      <c r="E22" s="1">
        <v>1</v>
      </c>
      <c r="F22" s="2">
        <v>33275</v>
      </c>
      <c r="G22" s="1" t="str">
        <f>VLOOKUP(C22,Entity!A:B,2)</f>
        <v>Plante</v>
      </c>
      <c r="H22" s="1" t="str">
        <f>VLOOKUP(D22,Execution!A:B,2)</f>
        <v>Par pas de temps</v>
      </c>
      <c r="I22" s="1" t="str">
        <f>VLOOKUP(F22,Module!A:E,5)</f>
        <v>RS_EvolKcpKceBilhy</v>
      </c>
      <c r="J22" s="3" t="str">
        <f>RMult(F22,1,ModuleVar!A$2:E$2478,5)</f>
        <v>LTRkdfcl, KcMax, Mulch, Kcp, Kce, KcTot</v>
      </c>
      <c r="K22" t="str">
        <f>VLOOKUP(F22,Module!A:D,4)</f>
        <v>risocas</v>
      </c>
      <c r="L22" t="str">
        <f t="shared" si="0"/>
        <v>risocas::RS_EvolKcpKceBilhy(LTRkdfcl, KcMax, Mulch, Kcp, Kce, KcTot);</v>
      </c>
    </row>
    <row r="23" spans="1:12" ht="45" x14ac:dyDescent="0.25">
      <c r="A23" s="1" t="s">
        <v>14</v>
      </c>
      <c r="B23" s="1">
        <v>21</v>
      </c>
      <c r="C23" s="1">
        <v>5</v>
      </c>
      <c r="D23" s="1">
        <v>2</v>
      </c>
      <c r="E23" s="1">
        <v>1</v>
      </c>
      <c r="F23" s="2">
        <v>33328</v>
      </c>
      <c r="G23" s="1" t="str">
        <f>VLOOKUP(C23,Entity!A:B,2)</f>
        <v>Plante</v>
      </c>
      <c r="H23" s="1" t="str">
        <f>VLOOKUP(D23,Execution!A:B,2)</f>
        <v>Par pas de temps</v>
      </c>
      <c r="I23" s="1" t="str">
        <f>VLOOKUP(F23,Module!A:E,5)</f>
        <v>RS_EvalEvapPot</v>
      </c>
      <c r="J23" s="3" t="str">
        <f>RMult(F23,1,ModuleVar!A$2:E$2478,5)</f>
        <v>ETo, Kce, EvapPot</v>
      </c>
      <c r="K23" t="str">
        <f>VLOOKUP(F23,Module!A:D,4)</f>
        <v>risocas</v>
      </c>
      <c r="L23" t="str">
        <f t="shared" si="0"/>
        <v>risocas::RS_EvalEvapPot(ETo, Kce, EvapPot);</v>
      </c>
    </row>
    <row r="24" spans="1:12" ht="45" x14ac:dyDescent="0.25">
      <c r="A24" s="1" t="s">
        <v>14</v>
      </c>
      <c r="B24" s="1">
        <v>22</v>
      </c>
      <c r="C24" s="1">
        <v>5</v>
      </c>
      <c r="D24" s="1">
        <v>2</v>
      </c>
      <c r="E24" s="1">
        <v>1</v>
      </c>
      <c r="F24" s="2">
        <v>33276</v>
      </c>
      <c r="G24" s="1" t="str">
        <f>VLOOKUP(C24,Entity!A:B,2)</f>
        <v>Plante</v>
      </c>
      <c r="H24" s="1" t="str">
        <f>VLOOKUP(D24,Execution!A:B,2)</f>
        <v>Par pas de temps</v>
      </c>
      <c r="I24" s="1" t="str">
        <f>VLOOKUP(F24,Module!A:E,5)</f>
        <v>RS_EvolEvapSurfRFE_RDE</v>
      </c>
      <c r="J24" s="3" t="str">
        <f>RMult(F24,1,ModuleVar!A$2:E$2478,5)</f>
        <v>Kce, EvapPot, CapaREvap, CapaRDE, RuRac, RuSurf, Evap, ValRSurf, ValRFE, ValRDE, StockRac, StockTotal, Kr, KceReal</v>
      </c>
      <c r="K24" t="str">
        <f>VLOOKUP(F24,Module!A:D,4)</f>
        <v>risocas</v>
      </c>
      <c r="L24" t="str">
        <f t="shared" si="0"/>
        <v>risocas::RS_EvolEvapSurfRFE_RDE(Kce, EvapPot, CapaREvap, CapaRDE, RuRac, RuSurf, Evap, ValRSurf, ValRFE, ValRDE, StockRac, StockTotal, Kr, KceReal);</v>
      </c>
    </row>
    <row r="25" spans="1:12" ht="45" x14ac:dyDescent="0.25">
      <c r="A25" s="1" t="s">
        <v>14</v>
      </c>
      <c r="B25" s="1">
        <v>23</v>
      </c>
      <c r="C25" s="1">
        <v>2</v>
      </c>
      <c r="D25" s="1">
        <v>2</v>
      </c>
      <c r="E25" s="1">
        <v>1</v>
      </c>
      <c r="F25" s="2">
        <v>24</v>
      </c>
      <c r="G25" s="1" t="str">
        <f>VLOOKUP(C25,Entity!A:B,2)</f>
        <v>Crop</v>
      </c>
      <c r="H25" s="1" t="str">
        <f>VLOOKUP(D25,Execution!A:B,2)</f>
        <v>Par pas de temps</v>
      </c>
      <c r="I25" s="1" t="str">
        <f>VLOOKUP(F25,Module!A:E,5)</f>
        <v>EvalFTSW</v>
      </c>
      <c r="J25" s="3" t="str">
        <f>RMult(F25,1,ModuleVar!A$2:E$2478,5)</f>
        <v>RuRac, StockRac, FTSW</v>
      </c>
      <c r="K25" t="str">
        <f>VLOOKUP(F25,Module!A:D,4)</f>
        <v>BilEau</v>
      </c>
      <c r="L25" t="str">
        <f t="shared" si="0"/>
        <v>if (crop) BilEau::EvalFTSW(RuRac, StockRac, FTSW);</v>
      </c>
    </row>
    <row r="26" spans="1:12" ht="45" x14ac:dyDescent="0.25">
      <c r="A26" s="1" t="s">
        <v>14</v>
      </c>
      <c r="B26" s="1">
        <v>24</v>
      </c>
      <c r="C26" s="1">
        <v>2</v>
      </c>
      <c r="D26" s="1">
        <v>2</v>
      </c>
      <c r="E26" s="1">
        <v>1</v>
      </c>
      <c r="F26" s="2">
        <v>33113</v>
      </c>
      <c r="G26" s="1" t="str">
        <f>VLOOKUP(C26,Entity!A:B,2)</f>
        <v>Crop</v>
      </c>
      <c r="H26" s="1" t="str">
        <f>VLOOKUP(D26,Execution!A:B,2)</f>
        <v>Par pas de temps</v>
      </c>
      <c r="I26" s="1" t="str">
        <f>VLOOKUP(F26,Module!A:E,5)</f>
        <v>EvalCstrPFactorFAO</v>
      </c>
      <c r="J26" s="3" t="str">
        <f>RMult(F26,1,ModuleVar!A$2:E$2478,5)</f>
        <v>PFactor, FTSW, ETo, SumDegresDay, Cstr</v>
      </c>
      <c r="K26" t="str">
        <f>VLOOKUP(F26,Module!A:D,4)</f>
        <v>BhyTypeFAO</v>
      </c>
      <c r="L26" t="str">
        <f t="shared" si="0"/>
        <v>if (crop) BhyTypeFAO::EvalCstrPFactorFAO(PFactor, FTSW, ETo, SumDegresDay, Cstr);</v>
      </c>
    </row>
    <row r="27" spans="1:12" ht="45" x14ac:dyDescent="0.25">
      <c r="A27" s="1" t="s">
        <v>14</v>
      </c>
      <c r="B27" s="1">
        <v>25</v>
      </c>
      <c r="C27" s="1">
        <v>2</v>
      </c>
      <c r="D27" s="1">
        <v>2</v>
      </c>
      <c r="E27" s="1">
        <v>1</v>
      </c>
      <c r="F27" s="2">
        <v>8</v>
      </c>
      <c r="G27" s="1" t="str">
        <f>VLOOKUP(C27,Entity!A:B,2)</f>
        <v>Crop</v>
      </c>
      <c r="H27" s="1" t="str">
        <f>VLOOKUP(D27,Execution!A:B,2)</f>
        <v>Par pas de temps</v>
      </c>
      <c r="I27" s="1" t="str">
        <f>VLOOKUP(F27,Module!A:E,5)</f>
        <v>DemandePlante</v>
      </c>
      <c r="J27" s="3" t="str">
        <f>RMult(F27,1,ModuleVar!A$2:E$2478,5)</f>
        <v>Kcp, ETo, TrPot</v>
      </c>
      <c r="K27" t="str">
        <f>VLOOKUP(F27,Module!A:D,4)</f>
        <v>Bileau</v>
      </c>
      <c r="L27" t="str">
        <f t="shared" si="0"/>
        <v>if (crop) Bileau::DemandePlante(Kcp, ETo, TrPot);</v>
      </c>
    </row>
    <row r="28" spans="1:12" ht="45" x14ac:dyDescent="0.25">
      <c r="A28" s="1" t="s">
        <v>14</v>
      </c>
      <c r="B28" s="1">
        <v>26</v>
      </c>
      <c r="C28" s="1">
        <v>2</v>
      </c>
      <c r="D28" s="1">
        <v>2</v>
      </c>
      <c r="E28" s="1">
        <v>1</v>
      </c>
      <c r="F28" s="2">
        <v>27</v>
      </c>
      <c r="G28" s="1" t="str">
        <f>VLOOKUP(C28,Entity!A:B,2)</f>
        <v>Crop</v>
      </c>
      <c r="H28" s="1" t="str">
        <f>VLOOKUP(D28,Execution!A:B,2)</f>
        <v>Par pas de temps</v>
      </c>
      <c r="I28" s="1" t="str">
        <f>VLOOKUP(F28,Module!A:E,5)</f>
        <v>EvalTranspi</v>
      </c>
      <c r="J28" s="3" t="str">
        <f>RMult(F28,1,ModuleVar!A$2:E$2478,5)</f>
        <v>TrPot, Cstr, Tr</v>
      </c>
      <c r="K28" t="str">
        <f>VLOOKUP(F28,Module!A:D,4)</f>
        <v>Bileau</v>
      </c>
      <c r="L28" t="str">
        <f t="shared" si="0"/>
        <v>if (crop) Bileau::EvalTranspi(TrPot, Cstr, Tr);</v>
      </c>
    </row>
    <row r="29" spans="1:12" ht="45" x14ac:dyDescent="0.25">
      <c r="A29" s="1" t="s">
        <v>14</v>
      </c>
      <c r="B29" s="1">
        <v>27</v>
      </c>
      <c r="C29" s="1">
        <v>2</v>
      </c>
      <c r="D29" s="1">
        <v>2</v>
      </c>
      <c r="E29" s="1">
        <v>1</v>
      </c>
      <c r="F29" s="2">
        <v>33114</v>
      </c>
      <c r="G29" s="1" t="str">
        <f>VLOOKUP(C29,Entity!A:B,2)</f>
        <v>Crop</v>
      </c>
      <c r="H29" s="1" t="str">
        <f>VLOOKUP(D29,Execution!A:B,2)</f>
        <v>Par pas de temps</v>
      </c>
      <c r="I29" s="1" t="str">
        <f>VLOOKUP(F29,Module!A:E,5)</f>
        <v>EvalETRETM</v>
      </c>
      <c r="J29" s="3" t="str">
        <f>RMult(F29,1,ModuleVar!A$2:E$2478,5)</f>
        <v>Evap, Tr, TrPot, ETM, ETR</v>
      </c>
      <c r="K29" t="str">
        <f>VLOOKUP(F29,Module!A:D,4)</f>
        <v>BhyTypeFAO</v>
      </c>
      <c r="L29" t="str">
        <f t="shared" si="0"/>
        <v>if (crop) BhyTypeFAO::EvalETRETM(Evap, Tr, TrPot, ETM, ETR);</v>
      </c>
    </row>
    <row r="30" spans="1:12" ht="45" x14ac:dyDescent="0.25">
      <c r="A30" s="1" t="s">
        <v>14</v>
      </c>
      <c r="B30" s="1">
        <v>28</v>
      </c>
      <c r="C30" s="1">
        <v>2</v>
      </c>
      <c r="D30" s="1">
        <v>2</v>
      </c>
      <c r="E30" s="1">
        <v>1</v>
      </c>
      <c r="F30" s="2">
        <v>33115</v>
      </c>
      <c r="G30" s="1" t="str">
        <f>VLOOKUP(C30,Entity!A:B,2)</f>
        <v>Crop</v>
      </c>
      <c r="H30" s="1" t="str">
        <f>VLOOKUP(D30,Execution!A:B,2)</f>
        <v>Par pas de temps</v>
      </c>
      <c r="I30" s="1" t="str">
        <f>VLOOKUP(F30,Module!A:E,5)</f>
        <v>EvolConsoResRDE_RFE</v>
      </c>
      <c r="J30" s="3" t="str">
        <f>RMult(F30,1,ModuleVar!A$2:E$2478,5)</f>
        <v>RuRac, RuSurf, CapaREvap, Tr, StockRac, StockSurface, StockTotal, ValRFE, ValRDE, ValRSurf</v>
      </c>
      <c r="K30" t="str">
        <f>VLOOKUP(F30,Module!A:D,4)</f>
        <v>BhyTypeFAO</v>
      </c>
      <c r="L30" t="str">
        <f t="shared" si="0"/>
        <v>if (crop) BhyTypeFAO::EvolConsoResRDE_RFE(RuRac, RuSurf, CapaREvap, Tr, StockRac, StockSurface, StockTotal, ValRFE, ValRDE, ValRSurf);</v>
      </c>
    </row>
    <row r="31" spans="1:12" ht="45" x14ac:dyDescent="0.25">
      <c r="A31" s="1" t="s">
        <v>14</v>
      </c>
      <c r="B31" s="1">
        <v>29</v>
      </c>
      <c r="C31" s="1">
        <v>5</v>
      </c>
      <c r="D31" s="1">
        <v>2</v>
      </c>
      <c r="E31" s="1">
        <v>1</v>
      </c>
      <c r="F31" s="2">
        <v>33324</v>
      </c>
      <c r="G31" s="1" t="str">
        <f>VLOOKUP(C31,Entity!A:B,2)</f>
        <v>Plante</v>
      </c>
      <c r="H31" s="1" t="str">
        <f>VLOOKUP(D31,Execution!A:B,2)</f>
        <v>Par pas de temps</v>
      </c>
      <c r="I31" s="1" t="str">
        <f>VLOOKUP(F31,Module!A:E,5)</f>
        <v>RS_EvalTMaxMoy</v>
      </c>
      <c r="J31" s="3" t="str">
        <f>RMult(F31,1,ModuleVar!A$2:E$2478,5)</f>
        <v>TMax, NumPhase, NumSsPhase, TmaxMoy</v>
      </c>
      <c r="K31" t="str">
        <f>VLOOKUP(F31,Module!A:D,4)</f>
        <v>Riz</v>
      </c>
      <c r="L31" t="str">
        <f t="shared" si="0"/>
        <v>Riz::RS_EvalTMaxMoy(TMax, NumPhase, NumSsPhase, TmaxMoy);</v>
      </c>
    </row>
    <row r="32" spans="1:12" ht="45" x14ac:dyDescent="0.25">
      <c r="A32" s="1" t="s">
        <v>14</v>
      </c>
      <c r="B32" s="1">
        <v>30</v>
      </c>
      <c r="C32" s="1">
        <v>5</v>
      </c>
      <c r="D32" s="1">
        <v>2</v>
      </c>
      <c r="E32" s="1">
        <v>1</v>
      </c>
      <c r="F32" s="2">
        <v>33322</v>
      </c>
      <c r="G32" s="1" t="str">
        <f>VLOOKUP(C32,Entity!A:B,2)</f>
        <v>Plante</v>
      </c>
      <c r="H32" s="1" t="str">
        <f>VLOOKUP(D32,Execution!A:B,2)</f>
        <v>Par pas de temps</v>
      </c>
      <c r="I32" s="1" t="str">
        <f>VLOOKUP(F32,Module!A:E,5)</f>
        <v>RS_EvalTMinMoy</v>
      </c>
      <c r="J32" s="3" t="str">
        <f>RMult(F32,1,ModuleVar!A$2:E$2478,5)</f>
        <v>TMin, NumPhase, NumSsPhase, TminMoy</v>
      </c>
      <c r="K32" t="str">
        <f>VLOOKUP(F32,Module!A:D,4)</f>
        <v>Riz</v>
      </c>
      <c r="L32" t="str">
        <f t="shared" si="0"/>
        <v>Riz::RS_EvalTMinMoy(TMin, NumPhase, NumSsPhase, TminMoy);</v>
      </c>
    </row>
    <row r="33" spans="1:12" ht="45" x14ac:dyDescent="0.25">
      <c r="A33" s="1" t="s">
        <v>14</v>
      </c>
      <c r="B33" s="1">
        <v>31</v>
      </c>
      <c r="C33" s="1">
        <v>5</v>
      </c>
      <c r="D33" s="1">
        <v>2</v>
      </c>
      <c r="E33" s="1">
        <v>1</v>
      </c>
      <c r="F33" s="2">
        <v>33323</v>
      </c>
      <c r="G33" s="1" t="str">
        <f>VLOOKUP(C33,Entity!A:B,2)</f>
        <v>Plante</v>
      </c>
      <c r="H33" s="1" t="str">
        <f>VLOOKUP(D33,Execution!A:B,2)</f>
        <v>Par pas de temps</v>
      </c>
      <c r="I33" s="1" t="str">
        <f>VLOOKUP(F33,Module!A:E,5)</f>
        <v>RS_EvalFtswMoy</v>
      </c>
      <c r="J33" s="3" t="str">
        <f>RMult(F33,1,ModuleVar!A$2:E$2478,5)</f>
        <v>FTSW, NumPhase, NumSsPhase, FtswMoy</v>
      </c>
      <c r="K33" t="str">
        <f>VLOOKUP(F33,Module!A:D,4)</f>
        <v>Riz</v>
      </c>
      <c r="L33" t="str">
        <f t="shared" si="0"/>
        <v>Riz::RS_EvalFtswMoy(FTSW, NumPhase, NumSsPhase, FtswMoy);</v>
      </c>
    </row>
    <row r="34" spans="1:12" ht="45" x14ac:dyDescent="0.25">
      <c r="A34" s="1" t="s">
        <v>14</v>
      </c>
      <c r="B34" s="1">
        <v>32</v>
      </c>
      <c r="C34" s="1">
        <v>5</v>
      </c>
      <c r="D34" s="1">
        <v>2</v>
      </c>
      <c r="E34" s="1">
        <v>1</v>
      </c>
      <c r="F34" s="2">
        <v>33321</v>
      </c>
      <c r="G34" s="1" t="str">
        <f>VLOOKUP(C34,Entity!A:B,2)</f>
        <v>Plante</v>
      </c>
      <c r="H34" s="1" t="str">
        <f>VLOOKUP(D34,Execution!A:B,2)</f>
        <v>Par pas de temps</v>
      </c>
      <c r="I34" s="1" t="str">
        <f>VLOOKUP(F34,Module!A:E,5)</f>
        <v>RS_EvalSterility</v>
      </c>
      <c r="J34" s="3" t="str">
        <f>RMult(F34,1,ModuleVar!A$2:E$2478,5)</f>
        <v>NumPhase, ChangePhase, KCritSterCold1, KCritSterCold2, KCritSterHeat1, KCritSterHeat2, KCritSterFtsw1, KCritSterFtsw2, TminMoy, TmaxMoy, FtswMoy, SterilityCold, SterilityHeat, SterilityDrought, SterilityTot</v>
      </c>
      <c r="K34" t="str">
        <f>VLOOKUP(F34,Module!A:D,4)</f>
        <v>risocas</v>
      </c>
      <c r="L34" t="str">
        <f t="shared" si="0"/>
        <v>risocas::RS_EvalSterility(NumPhase, ChangePhase, KCritSterCold1, KCritSterCold2, KCritSterHeat1, KCritSterHeat2, KCritSterFtsw1, KCritSterFtsw2, TminMoy, TmaxMoy, FtswMoy, SterilityCold, SterilityHeat, SterilityDrought, SterilityTot);</v>
      </c>
    </row>
    <row r="35" spans="1:12" ht="45" x14ac:dyDescent="0.25">
      <c r="A35" s="1" t="s">
        <v>14</v>
      </c>
      <c r="B35" s="1">
        <v>33</v>
      </c>
      <c r="C35" s="1">
        <v>5</v>
      </c>
      <c r="D35" s="1">
        <v>2</v>
      </c>
      <c r="E35" s="1">
        <v>1</v>
      </c>
      <c r="F35" s="2">
        <v>33277</v>
      </c>
      <c r="G35" s="1" t="str">
        <f>VLOOKUP(C35,Entity!A:B,2)</f>
        <v>Plante</v>
      </c>
      <c r="H35" s="1" t="str">
        <f>VLOOKUP(D35,Execution!A:B,2)</f>
        <v>Par pas de temps</v>
      </c>
      <c r="I35" s="1" t="str">
        <f>VLOOKUP(F35,Module!A:E,5)</f>
        <v>RS_EvalVitesseRacinaire</v>
      </c>
      <c r="J35" s="3" t="str">
        <f>RMult(F35,1,ModuleVar!A$2:E$2478,5)</f>
        <v>VRacLevee, VRacBVP, VRacRPR, VRacPSP, VRacMatu1, VRacMatu2, RootCstr, Cstr, NumPhase, DegresDuJourCor, VitesseRacinaire, VitesseRacinaireDay</v>
      </c>
      <c r="K35" t="str">
        <f>VLOOKUP(F35,Module!A:D,4)</f>
        <v>risocas</v>
      </c>
      <c r="L35" t="str">
        <f t="shared" si="0"/>
        <v>risocas::RS_EvalVitesseRacinaire(VRacLevee, VRacBVP, VRacRPR, VRacPSP, VRacMatu1, VRacMatu2, RootCstr, Cstr, NumPhase, DegresDuJourCor, VitesseRacinaire, VitesseRacinaireDay);</v>
      </c>
    </row>
    <row r="36" spans="1:12" ht="45" x14ac:dyDescent="0.25">
      <c r="A36" s="1" t="s">
        <v>14</v>
      </c>
      <c r="B36" s="1">
        <v>34</v>
      </c>
      <c r="C36" s="1">
        <v>2</v>
      </c>
      <c r="D36" s="1">
        <v>2</v>
      </c>
      <c r="E36" s="1">
        <v>1</v>
      </c>
      <c r="F36" s="2">
        <v>33125</v>
      </c>
      <c r="G36" s="1" t="str">
        <f>VLOOKUP(C36,Entity!A:B,2)</f>
        <v>Crop</v>
      </c>
      <c r="H36" s="1" t="str">
        <f>VLOOKUP(D36,Execution!A:B,2)</f>
        <v>Par pas de temps</v>
      </c>
      <c r="I36" s="1" t="str">
        <f>VLOOKUP(F36,Module!A:E,5)</f>
        <v>EvalConversion</v>
      </c>
      <c r="J36" s="3" t="str">
        <f>RMult(F36,1,ModuleVar!A$2:E$2478,5)</f>
        <v>NumPhase, TxConversion, TxAssimBVP, SumDegresDay, SumDDPhasePrec, TxAssimMatu1, TxAssimMatu2, SeuilTemp, Conversion</v>
      </c>
      <c r="K36" t="str">
        <f>VLOOKUP(F36,Module!A:D,4)</f>
        <v>MilBilanCarbone</v>
      </c>
      <c r="L36" t="str">
        <f t="shared" si="0"/>
        <v>if (crop) MilBilanCarbone::EvalConversion(NumPhase, TxConversion, TxAssimBVP, SumDegresDay, SumDDPhasePrec, TxAssimMatu1, TxAssimMatu2, SeuilTemp, Conversion);</v>
      </c>
    </row>
    <row r="37" spans="1:12" ht="45" x14ac:dyDescent="0.25">
      <c r="A37" s="1" t="s">
        <v>14</v>
      </c>
      <c r="B37" s="1">
        <v>35</v>
      </c>
      <c r="C37" s="1">
        <v>5</v>
      </c>
      <c r="D37" s="1">
        <v>2</v>
      </c>
      <c r="E37" s="1">
        <v>1</v>
      </c>
      <c r="F37" s="2">
        <v>33278</v>
      </c>
      <c r="G37" s="1" t="str">
        <f>VLOOKUP(C37,Entity!A:B,2)</f>
        <v>Plante</v>
      </c>
      <c r="H37" s="1" t="str">
        <f>VLOOKUP(D37,Execution!A:B,2)</f>
        <v>Par pas de temps</v>
      </c>
      <c r="I37" s="1" t="str">
        <f>VLOOKUP(F37,Module!A:E,5)</f>
        <v>RS_EvalParIntercepte</v>
      </c>
      <c r="J37" s="3" t="str">
        <f>RMult(F37,1,ModuleVar!A$2:E$2478,5)</f>
        <v>Par, LIRkdfcl, PARIntercepte</v>
      </c>
      <c r="K37" t="str">
        <f>VLOOKUP(F37,Module!A:D,4)</f>
        <v>risocas</v>
      </c>
      <c r="L37" t="str">
        <f t="shared" si="0"/>
        <v>risocas::RS_EvalParIntercepte(Par, LIRkdfcl, PARIntercepte);</v>
      </c>
    </row>
    <row r="38" spans="1:12" ht="45" x14ac:dyDescent="0.25">
      <c r="A38" s="1" t="s">
        <v>14</v>
      </c>
      <c r="B38" s="1">
        <v>36</v>
      </c>
      <c r="C38" s="1">
        <v>5</v>
      </c>
      <c r="D38" s="1">
        <v>2</v>
      </c>
      <c r="E38" s="1">
        <v>1</v>
      </c>
      <c r="F38" s="2">
        <v>33327</v>
      </c>
      <c r="G38" s="1" t="str">
        <f>VLOOKUP(C38,Entity!A:B,2)</f>
        <v>Plante</v>
      </c>
      <c r="H38" s="1" t="str">
        <f>VLOOKUP(D38,Execution!A:B,2)</f>
        <v>Par pas de temps</v>
      </c>
      <c r="I38" s="1" t="str">
        <f>VLOOKUP(F38,Module!A:E,5)</f>
        <v>RS_EvalAssimPot</v>
      </c>
      <c r="J38" s="3" t="str">
        <f>RMult(F38,1,ModuleVar!A$2:E$2478,5)</f>
        <v>PARIntercepte, Conversion, TMax, TMin, TBase, TOpt1, DayLength, StressCold, AssimPot</v>
      </c>
      <c r="K38" t="str">
        <f>VLOOKUP(F38,Module!A:D,4)</f>
        <v>risocas</v>
      </c>
      <c r="L38" t="str">
        <f t="shared" si="0"/>
        <v>risocas::RS_EvalAssimPot(PARIntercepte, Conversion, TMax, TMin, TBase, TOpt1, DayLength, StressCold, AssimPot);</v>
      </c>
    </row>
    <row r="39" spans="1:12" ht="45" x14ac:dyDescent="0.25">
      <c r="A39" s="1" t="s">
        <v>14</v>
      </c>
      <c r="B39" s="1">
        <v>37</v>
      </c>
      <c r="C39" s="1">
        <v>5</v>
      </c>
      <c r="D39" s="1">
        <v>2</v>
      </c>
      <c r="E39" s="1">
        <v>1</v>
      </c>
      <c r="F39" s="2">
        <v>33279</v>
      </c>
      <c r="G39" s="1" t="str">
        <f>VLOOKUP(C39,Entity!A:B,2)</f>
        <v>Plante</v>
      </c>
      <c r="H39" s="1" t="str">
        <f>VLOOKUP(D39,Execution!A:B,2)</f>
        <v>Par pas de temps</v>
      </c>
      <c r="I39" s="1" t="str">
        <f>VLOOKUP(F39,Module!A:E,5)</f>
        <v>RS_EvalCstrAssim</v>
      </c>
      <c r="J39" s="3" t="str">
        <f>RMult(F39,1,ModuleVar!A$2:E$2478,5)</f>
        <v>Cstr, ASScstr, CstrAssim</v>
      </c>
      <c r="K39" t="str">
        <f>VLOOKUP(F39,Module!A:D,4)</f>
        <v>risocas</v>
      </c>
      <c r="L39" t="str">
        <f t="shared" si="0"/>
        <v>risocas::RS_EvalCstrAssim(Cstr, ASScstr, CstrAssim);</v>
      </c>
    </row>
    <row r="40" spans="1:12" ht="45" x14ac:dyDescent="0.25">
      <c r="A40" s="1" t="s">
        <v>14</v>
      </c>
      <c r="B40" s="1">
        <v>38</v>
      </c>
      <c r="C40" s="1">
        <v>2</v>
      </c>
      <c r="D40" s="1">
        <v>2</v>
      </c>
      <c r="E40" s="1">
        <v>1</v>
      </c>
      <c r="F40" s="2">
        <v>33130</v>
      </c>
      <c r="G40" s="1" t="str">
        <f>VLOOKUP(C40,Entity!A:B,2)</f>
        <v>Crop</v>
      </c>
      <c r="H40" s="1" t="str">
        <f>VLOOKUP(D40,Execution!A:B,2)</f>
        <v>Par pas de temps</v>
      </c>
      <c r="I40" s="1" t="str">
        <f>VLOOKUP(F40,Module!A:E,5)</f>
        <v>EvalAssim</v>
      </c>
      <c r="J40" s="3" t="str">
        <f>RMult(F40,1,ModuleVar!A$2:E$2478,5)</f>
        <v>AssimPot, CstrAssim, Assim</v>
      </c>
      <c r="K40" t="str">
        <f>VLOOKUP(F40,Module!A:D,4)</f>
        <v>MilBilanCarbone</v>
      </c>
      <c r="L40" t="str">
        <f t="shared" si="0"/>
        <v>if (crop) MilBilanCarbone::EvalAssim(AssimPot, CstrAssim, Assim);</v>
      </c>
    </row>
    <row r="41" spans="1:12" ht="45" x14ac:dyDescent="0.25">
      <c r="A41" s="1" t="s">
        <v>14</v>
      </c>
      <c r="B41" s="1">
        <v>39</v>
      </c>
      <c r="C41" s="1">
        <v>5</v>
      </c>
      <c r="D41" s="1">
        <v>2</v>
      </c>
      <c r="E41" s="1">
        <v>1</v>
      </c>
      <c r="F41" s="2">
        <v>33280</v>
      </c>
      <c r="G41" s="1" t="str">
        <f>VLOOKUP(C41,Entity!A:B,2)</f>
        <v>Plante</v>
      </c>
      <c r="H41" s="1" t="str">
        <f>VLOOKUP(D41,Execution!A:B,2)</f>
        <v>Par pas de temps</v>
      </c>
      <c r="I41" s="1" t="str">
        <f>VLOOKUP(F41,Module!A:E,5)</f>
        <v>RS_EvalRespMaint</v>
      </c>
      <c r="J41" s="3" t="str">
        <f>RMult(F41,1,ModuleVar!A$2:E$2478,5)</f>
        <v>KRespMaintLeaf, KRespMaintSheath, KRespMaintRoot, KRespInternode, KRespPanicle, DryMatStructLeafPop, DryMatStructSheathPop, DryMatStructRootPop, DryMatStructInternodePop, DryMatStructPaniclePop, TMoyCalc, KTempMaint, CoefficientQ10, RespMaintTot</v>
      </c>
      <c r="K41" t="str">
        <f>VLOOKUP(F41,Module!A:D,4)</f>
        <v>risocas</v>
      </c>
      <c r="L41" t="str">
        <f t="shared" si="0"/>
        <v>risocas::RS_EvalRespMaint(KRespMaintLeaf, KRespMaintSheath, KRespMaintRoot, KRespInternode, KRespPanicle, DryMatStructLeafPop, DryMatStructSheathPop, DryMatStructRootPop, DryMatStructInternodePop, DryMatStructPaniclePop, TMoyCalc, KTempMaint, CoefficientQ10, RespMaintTot);</v>
      </c>
    </row>
    <row r="42" spans="1:12" ht="45" x14ac:dyDescent="0.25">
      <c r="A42" s="1" t="s">
        <v>14</v>
      </c>
      <c r="B42" s="1">
        <v>40</v>
      </c>
      <c r="C42" s="1">
        <v>5</v>
      </c>
      <c r="D42" s="1">
        <v>2</v>
      </c>
      <c r="E42" s="1">
        <v>1</v>
      </c>
      <c r="F42" s="2">
        <v>33286</v>
      </c>
      <c r="G42" s="1" t="str">
        <f>VLOOKUP(C42,Entity!A:B,2)</f>
        <v>Plante</v>
      </c>
      <c r="H42" s="1" t="str">
        <f>VLOOKUP(D42,Execution!A:B,2)</f>
        <v>Par pas de temps</v>
      </c>
      <c r="I42" s="1" t="str">
        <f>VLOOKUP(F42,Module!A:E,5)</f>
        <v>RS_EvalRelPotLeafLength</v>
      </c>
      <c r="J42" s="3" t="str">
        <f>RMult(F42,1,ModuleVar!A$2:E$2478,5)</f>
        <v>NumPhase, HaunIndex, RankLongestLeaf, RelPotLeafLength</v>
      </c>
      <c r="K42" t="str">
        <f>VLOOKUP(F42,Module!A:D,4)</f>
        <v>risocas</v>
      </c>
      <c r="L42" t="str">
        <f t="shared" si="0"/>
        <v>risocas::RS_EvalRelPotLeafLength(NumPhase, HaunIndex, RankLongestLeaf, RelPotLeafLength);</v>
      </c>
    </row>
    <row r="43" spans="1:12" ht="45" x14ac:dyDescent="0.25">
      <c r="A43" s="1" t="s">
        <v>14</v>
      </c>
      <c r="B43" s="1">
        <v>41</v>
      </c>
      <c r="C43" s="1">
        <v>5</v>
      </c>
      <c r="D43" s="1">
        <v>2</v>
      </c>
      <c r="E43" s="1">
        <v>1</v>
      </c>
      <c r="F43" s="2">
        <v>33281</v>
      </c>
      <c r="G43" s="1" t="str">
        <f>VLOOKUP(C43,Entity!A:B,2)</f>
        <v>Plante</v>
      </c>
      <c r="H43" s="1" t="str">
        <f>VLOOKUP(D43,Execution!A:B,2)</f>
        <v>Par pas de temps</v>
      </c>
      <c r="I43" s="1" t="str">
        <f>VLOOKUP(F43,Module!A:E,5)</f>
        <v>RS_EvolPlantTilNumTot</v>
      </c>
      <c r="J43" s="3" t="e">
        <f>RMult(F43,1,ModuleVar!A$2:E$2478,5)</f>
        <v>#VALUE!</v>
      </c>
      <c r="K43" t="str">
        <f>VLOOKUP(F43,Module!A:D,4)</f>
        <v>risocas</v>
      </c>
      <c r="L43" t="e">
        <f t="shared" si="0"/>
        <v>#VALUE!</v>
      </c>
    </row>
    <row r="44" spans="1:12" ht="45" x14ac:dyDescent="0.25">
      <c r="A44" s="1" t="s">
        <v>14</v>
      </c>
      <c r="B44" s="1">
        <v>42</v>
      </c>
      <c r="C44" s="1">
        <v>5</v>
      </c>
      <c r="D44" s="1">
        <v>2</v>
      </c>
      <c r="E44" s="1">
        <v>1</v>
      </c>
      <c r="F44" s="2">
        <v>33282</v>
      </c>
      <c r="G44" s="1" t="str">
        <f>VLOOKUP(C44,Entity!A:B,2)</f>
        <v>Plante</v>
      </c>
      <c r="H44" s="1" t="str">
        <f>VLOOKUP(D44,Execution!A:B,2)</f>
        <v>Par pas de temps</v>
      </c>
      <c r="I44" s="1" t="str">
        <f>VLOOKUP(F44,Module!A:E,5)</f>
        <v>RS_EvolPlantLeafNumTot</v>
      </c>
      <c r="J44" s="3" t="str">
        <f>RMult(F44,1,ModuleVar!A$2:E$2478,5)</f>
        <v>NumPhase, CulmsPerHill, HaunGain, PlantLeafNumNew, PlantLeafNumTot</v>
      </c>
      <c r="K44" t="str">
        <f>VLOOKUP(F44,Module!A:D,4)</f>
        <v>risocas</v>
      </c>
      <c r="L44" t="str">
        <f t="shared" si="0"/>
        <v>risocas::RS_EvolPlantLeafNumTot(NumPhase, CulmsPerHill, HaunGain, PlantLeafNumNew, PlantLeafNumTot);</v>
      </c>
    </row>
    <row r="45" spans="1:12" ht="45" x14ac:dyDescent="0.25">
      <c r="A45" s="1" t="s">
        <v>14</v>
      </c>
      <c r="B45" s="1">
        <v>43</v>
      </c>
      <c r="C45" s="1">
        <v>5</v>
      </c>
      <c r="D45" s="1">
        <v>2</v>
      </c>
      <c r="E45" s="1">
        <v>1</v>
      </c>
      <c r="F45" s="2">
        <v>33283</v>
      </c>
      <c r="G45" s="1" t="str">
        <f>VLOOKUP(C45,Entity!A:B,2)</f>
        <v>Plante</v>
      </c>
      <c r="H45" s="1" t="str">
        <f>VLOOKUP(D45,Execution!A:B,2)</f>
        <v>Par pas de temps</v>
      </c>
      <c r="I45" s="1" t="str">
        <f>VLOOKUP(F45,Module!A:E,5)</f>
        <v>RS_EvolMobiliTillerDeath</v>
      </c>
      <c r="J45" s="3" t="e">
        <f>RMult(F45,1,ModuleVar!A$2:E$2478,5)</f>
        <v>#VALUE!</v>
      </c>
      <c r="K45" t="str">
        <f>VLOOKUP(F45,Module!A:D,4)</f>
        <v>risocas</v>
      </c>
      <c r="L45" t="e">
        <f t="shared" si="0"/>
        <v>#VALUE!</v>
      </c>
    </row>
    <row r="46" spans="1:12" ht="45" x14ac:dyDescent="0.25">
      <c r="A46" s="1" t="s">
        <v>14</v>
      </c>
      <c r="B46" s="1">
        <v>44</v>
      </c>
      <c r="C46" s="1">
        <v>5</v>
      </c>
      <c r="D46" s="1">
        <v>2</v>
      </c>
      <c r="E46" s="1">
        <v>1</v>
      </c>
      <c r="F46" s="2">
        <v>33284</v>
      </c>
      <c r="G46" s="1" t="str">
        <f>VLOOKUP(C46,Entity!A:B,2)</f>
        <v>Plante</v>
      </c>
      <c r="H46" s="1" t="str">
        <f>VLOOKUP(D46,Execution!A:B,2)</f>
        <v>Par pas de temps</v>
      </c>
      <c r="I46" s="1" t="str">
        <f>VLOOKUP(F46,Module!A:E,5)</f>
        <v>RS_EvolMobiliLeafDeath</v>
      </c>
      <c r="J46" s="3" t="str">
        <f>RMult(F46,1,ModuleVar!A$2:E$2478,5)</f>
        <v>NumPhase, Ic, CoeffLeafDeath, Sla, LeafDeathPop, DryMatStructLeafPop, MobiliLeafDeath, DeadLeafdrywtPop, LaiDead</v>
      </c>
      <c r="K46" t="str">
        <f>VLOOKUP(F46,Module!A:D,4)</f>
        <v>risocas</v>
      </c>
      <c r="L46" t="str">
        <f t="shared" si="0"/>
        <v>risocas::RS_EvolMobiliLeafDeath(NumPhase, Ic, CoeffLeafDeath, Sla, LeafDeathPop, DryMatStructLeafPop, MobiliLeafDeath, DeadLeafdrywtPop, LaiDead);</v>
      </c>
    </row>
    <row r="47" spans="1:12" ht="45" x14ac:dyDescent="0.25">
      <c r="A47" s="1" t="s">
        <v>14</v>
      </c>
      <c r="B47" s="1">
        <v>45</v>
      </c>
      <c r="C47" s="1">
        <v>5</v>
      </c>
      <c r="D47" s="1">
        <v>2</v>
      </c>
      <c r="E47" s="1">
        <v>1</v>
      </c>
      <c r="F47" s="2">
        <v>33285</v>
      </c>
      <c r="G47" s="1" t="str">
        <f>VLOOKUP(C47,Entity!A:B,2)</f>
        <v>Plante</v>
      </c>
      <c r="H47" s="1" t="str">
        <f>VLOOKUP(D47,Execution!A:B,2)</f>
        <v>Par pas de temps</v>
      </c>
      <c r="I47" s="1" t="str">
        <f>VLOOKUP(F47,Module!A:E,5)</f>
        <v>RS_EvalSupplyTot</v>
      </c>
      <c r="J47" s="3" t="str">
        <f>RMult(F47,1,ModuleVar!A$2:E$2478,5)</f>
        <v>NumPhase, PhaseStemElongation, Assim, MobiliLeafDeath, RespMaintTot, RespMaintDebt, AssimNotUsed, AssimNotUsedCum, AssimSurplus, SupplyTot</v>
      </c>
      <c r="K47" t="str">
        <f>VLOOKUP(F47,Module!A:D,4)</f>
        <v>risocas</v>
      </c>
      <c r="L47" t="str">
        <f t="shared" si="0"/>
        <v>risocas::RS_EvalSupplyTot(NumPhase, PhaseStemElongation, Assim, MobiliLeafDeath, RespMaintTot, RespMaintDebt, AssimNotUsed, AssimNotUsedCum, AssimSurplus, SupplyTot);</v>
      </c>
    </row>
    <row r="48" spans="1:12" ht="45" x14ac:dyDescent="0.25">
      <c r="A48" s="1" t="s">
        <v>14</v>
      </c>
      <c r="B48" s="1">
        <v>46</v>
      </c>
      <c r="C48" s="1">
        <v>5</v>
      </c>
      <c r="D48" s="1">
        <v>2</v>
      </c>
      <c r="E48" s="1">
        <v>1</v>
      </c>
      <c r="F48" s="2">
        <v>33287</v>
      </c>
      <c r="G48" s="1" t="str">
        <f>VLOOKUP(C48,Entity!A:B,2)</f>
        <v>Plante</v>
      </c>
      <c r="H48" s="1" t="str">
        <f>VLOOKUP(D48,Execution!A:B,2)</f>
        <v>Par pas de temps</v>
      </c>
      <c r="I48" s="1" t="str">
        <f>VLOOKUP(F48,Module!A:E,5)</f>
        <v>RS_EvalDemandStructLeaf</v>
      </c>
      <c r="J48" s="3" t="e">
        <f>RMult(F48,1,ModuleVar!A$2:E$2478,5)</f>
        <v>#VALUE!</v>
      </c>
      <c r="K48" t="str">
        <f>VLOOKUP(F48,Module!A:D,4)</f>
        <v>risocas</v>
      </c>
      <c r="L48" t="e">
        <f t="shared" si="0"/>
        <v>#VALUE!</v>
      </c>
    </row>
    <row r="49" spans="1:12" ht="45" x14ac:dyDescent="0.25">
      <c r="A49" s="1" t="s">
        <v>14</v>
      </c>
      <c r="B49" s="1">
        <v>47</v>
      </c>
      <c r="C49" s="1">
        <v>5</v>
      </c>
      <c r="D49" s="1">
        <v>2</v>
      </c>
      <c r="E49" s="1">
        <v>1</v>
      </c>
      <c r="F49" s="2">
        <v>33288</v>
      </c>
      <c r="G49" s="1" t="str">
        <f>VLOOKUP(C49,Entity!A:B,2)</f>
        <v>Plante</v>
      </c>
      <c r="H49" s="1" t="str">
        <f>VLOOKUP(D49,Execution!A:B,2)</f>
        <v>Par pas de temps</v>
      </c>
      <c r="I49" s="1" t="str">
        <f>VLOOKUP(F49,Module!A:E,5)</f>
        <v>RS_EvalDemandStructSheath</v>
      </c>
      <c r="J49" s="3" t="str">
        <f>RMult(F49,1,ModuleVar!A$2:E$2478,5)</f>
        <v>NumPhase, DemStructLeafPop, WtRatioLeafSheath, SlaMin, SlaMax, Sla, StressCold, DemStructSheathPop</v>
      </c>
      <c r="K49" t="str">
        <f>VLOOKUP(F49,Module!A:D,4)</f>
        <v>risocas</v>
      </c>
      <c r="L49" t="str">
        <f t="shared" si="0"/>
        <v>risocas::RS_EvalDemandStructSheath(NumPhase, DemStructLeafPop, WtRatioLeafSheath, SlaMin, SlaMax, Sla, StressCold, DemStructSheathPop);</v>
      </c>
    </row>
    <row r="50" spans="1:12" ht="45" x14ac:dyDescent="0.25">
      <c r="A50" s="1" t="s">
        <v>14</v>
      </c>
      <c r="B50" s="1">
        <v>48</v>
      </c>
      <c r="C50" s="1">
        <v>5</v>
      </c>
      <c r="D50" s="1">
        <v>2</v>
      </c>
      <c r="E50" s="1">
        <v>1</v>
      </c>
      <c r="F50" s="2">
        <v>33289</v>
      </c>
      <c r="G50" s="1" t="str">
        <f>VLOOKUP(C50,Entity!A:B,2)</f>
        <v>Plante</v>
      </c>
      <c r="H50" s="1" t="str">
        <f>VLOOKUP(D50,Execution!A:B,2)</f>
        <v>Par pas de temps</v>
      </c>
      <c r="I50" s="1" t="str">
        <f>VLOOKUP(F50,Module!A:E,5)</f>
        <v>RS_EvalDemandStructRoot</v>
      </c>
      <c r="J50" s="3" t="e">
        <f>RMult(F50,1,ModuleVar!A$2:E$2478,5)</f>
        <v>#VALUE!</v>
      </c>
      <c r="K50" t="str">
        <f>VLOOKUP(F50,Module!A:D,4)</f>
        <v>risocas</v>
      </c>
      <c r="L50" t="e">
        <f t="shared" si="0"/>
        <v>#VALUE!</v>
      </c>
    </row>
    <row r="51" spans="1:12" ht="45" x14ac:dyDescent="0.25">
      <c r="A51" s="1" t="s">
        <v>14</v>
      </c>
      <c r="B51" s="1">
        <v>49</v>
      </c>
      <c r="C51" s="1">
        <v>5</v>
      </c>
      <c r="D51" s="1">
        <v>2</v>
      </c>
      <c r="E51" s="1">
        <v>1</v>
      </c>
      <c r="F51" s="2">
        <v>33290</v>
      </c>
      <c r="G51" s="1" t="str">
        <f>VLOOKUP(C51,Entity!A:B,2)</f>
        <v>Plante</v>
      </c>
      <c r="H51" s="1" t="str">
        <f>VLOOKUP(D51,Execution!A:B,2)</f>
        <v>Par pas de temps</v>
      </c>
      <c r="I51" s="1" t="str">
        <f>VLOOKUP(F51,Module!A:E,5)</f>
        <v>RS_EvalDemandStructInternode</v>
      </c>
      <c r="J51" s="3" t="e">
        <f>RMult(F51,1,ModuleVar!A$2:E$2478,5)</f>
        <v>#VALUE!</v>
      </c>
      <c r="K51" t="str">
        <f>VLOOKUP(F51,Module!A:D,4)</f>
        <v>risocas</v>
      </c>
      <c r="L51" t="e">
        <f t="shared" si="0"/>
        <v>#VALUE!</v>
      </c>
    </row>
    <row r="52" spans="1:12" ht="45" x14ac:dyDescent="0.25">
      <c r="A52" s="1" t="s">
        <v>14</v>
      </c>
      <c r="B52" s="1">
        <v>50</v>
      </c>
      <c r="C52" s="1">
        <v>5</v>
      </c>
      <c r="D52" s="1">
        <v>2</v>
      </c>
      <c r="E52" s="1">
        <v>1</v>
      </c>
      <c r="F52" s="2">
        <v>33291</v>
      </c>
      <c r="G52" s="1" t="str">
        <f>VLOOKUP(C52,Entity!A:B,2)</f>
        <v>Plante</v>
      </c>
      <c r="H52" s="1" t="str">
        <f>VLOOKUP(D52,Execution!A:B,2)</f>
        <v>Par pas de temps</v>
      </c>
      <c r="I52" s="1" t="str">
        <f>VLOOKUP(F52,Module!A:E,5)</f>
        <v>RS_EvalDemandStructPanicle</v>
      </c>
      <c r="J52" s="3" t="e">
        <f>RMult(F52,1,ModuleVar!A$2:E$2478,5)</f>
        <v>#VALUE!</v>
      </c>
      <c r="K52" t="str">
        <f>VLOOKUP(F52,Module!A:D,4)</f>
        <v>risocas</v>
      </c>
      <c r="L52" t="e">
        <f t="shared" si="0"/>
        <v>#VALUE!</v>
      </c>
    </row>
    <row r="53" spans="1:12" ht="45" x14ac:dyDescent="0.25">
      <c r="A53" s="1" t="s">
        <v>14</v>
      </c>
      <c r="B53" s="1">
        <v>51</v>
      </c>
      <c r="C53" s="1">
        <v>5</v>
      </c>
      <c r="D53" s="1">
        <v>2</v>
      </c>
      <c r="E53" s="1">
        <v>1</v>
      </c>
      <c r="F53" s="2">
        <v>33292</v>
      </c>
      <c r="G53" s="1" t="str">
        <f>VLOOKUP(C53,Entity!A:B,2)</f>
        <v>Plante</v>
      </c>
      <c r="H53" s="1" t="str">
        <f>VLOOKUP(D53,Execution!A:B,2)</f>
        <v>Par pas de temps</v>
      </c>
      <c r="I53" s="1" t="str">
        <f>VLOOKUP(F53,Module!A:E,5)</f>
        <v>RS_EvalDemandTotAndIcPreFlow</v>
      </c>
      <c r="J53" s="3" t="str">
        <f>RMult(F53,1,ModuleVar!A$2:E$2478,5)</f>
        <v>NumPhase, RespMaintTot, DemStructLeafPop, DemStructSheathPop, DemStructRootPop, DemStructInternodePop, DemStructPaniclePop, SupplyTot, NbDaysSinceGermination, PlantHeight, Cstr, DemStructTotPop, Ic, IcCum, IcMean, CstrCum, CstrMean</v>
      </c>
      <c r="K53" t="str">
        <f>VLOOKUP(F53,Module!A:D,4)</f>
        <v>risocas</v>
      </c>
      <c r="L53" t="str">
        <f t="shared" si="0"/>
        <v>risocas::RS_EvalDemandTotAndIcPreFlow(NumPhase, RespMaintTot, DemStructLeafPop, DemStructSheathPop, DemStructRootPop, DemStructInternodePop, DemStructPaniclePop, SupplyTot, NbDaysSinceGermination, PlantHeight, Cstr, DemStructTotPop, Ic, IcCum, IcMean, CstrCum, CstrMean);</v>
      </c>
    </row>
    <row r="54" spans="1:12" ht="45" x14ac:dyDescent="0.25">
      <c r="A54" s="1" t="s">
        <v>14</v>
      </c>
      <c r="B54" s="1">
        <v>52</v>
      </c>
      <c r="C54" s="1">
        <v>5</v>
      </c>
      <c r="D54" s="1">
        <v>2</v>
      </c>
      <c r="E54" s="1">
        <v>1</v>
      </c>
      <c r="F54" s="2">
        <v>33293</v>
      </c>
      <c r="G54" s="1" t="str">
        <f>VLOOKUP(C54,Entity!A:B,2)</f>
        <v>Plante</v>
      </c>
      <c r="H54" s="1" t="str">
        <f>VLOOKUP(D54,Execution!A:B,2)</f>
        <v>Par pas de temps</v>
      </c>
      <c r="I54" s="1" t="str">
        <f>VLOOKUP(F54,Module!A:E,5)</f>
        <v>RS_EvolGrowthStructLeafPop</v>
      </c>
      <c r="J54" s="3" t="str">
        <f>RMult(F54,1,ModuleVar!A$2:E$2478,5)</f>
        <v>NumPhase, Ic, SupplyTot, DemStructLeafPop, DemStructTotPop, GrowthStructLeafPop</v>
      </c>
      <c r="K54" t="str">
        <f>VLOOKUP(F54,Module!A:D,4)</f>
        <v>risocas</v>
      </c>
      <c r="L54" t="str">
        <f t="shared" si="0"/>
        <v>risocas::RS_EvolGrowthStructLeafPop(NumPhase, Ic, SupplyTot, DemStructLeafPop, DemStructTotPop, GrowthStructLeafPop);</v>
      </c>
    </row>
    <row r="55" spans="1:12" ht="45" x14ac:dyDescent="0.25">
      <c r="A55" s="1" t="s">
        <v>14</v>
      </c>
      <c r="B55" s="1">
        <v>53</v>
      </c>
      <c r="C55" s="1">
        <v>5</v>
      </c>
      <c r="D55" s="1">
        <v>2</v>
      </c>
      <c r="E55" s="1">
        <v>1</v>
      </c>
      <c r="F55" s="2">
        <v>33294</v>
      </c>
      <c r="G55" s="1" t="str">
        <f>VLOOKUP(C55,Entity!A:B,2)</f>
        <v>Plante</v>
      </c>
      <c r="H55" s="1" t="str">
        <f>VLOOKUP(D55,Execution!A:B,2)</f>
        <v>Par pas de temps</v>
      </c>
      <c r="I55" s="1" t="str">
        <f>VLOOKUP(F55,Module!A:E,5)</f>
        <v>RS_EvolGrowthStructSheathPop</v>
      </c>
      <c r="J55" s="3" t="str">
        <f>RMult(F55,1,ModuleVar!A$2:E$2478,5)</f>
        <v>NumPhase, Ic, SupplyTot, DemStructSheathPop, DemStructTotPop, GrowthStructSheathPop</v>
      </c>
      <c r="K55" t="str">
        <f>VLOOKUP(F55,Module!A:D,4)</f>
        <v>risocas</v>
      </c>
      <c r="L55" t="str">
        <f t="shared" si="0"/>
        <v>risocas::RS_EvolGrowthStructSheathPop(NumPhase, Ic, SupplyTot, DemStructSheathPop, DemStructTotPop, GrowthStructSheathPop);</v>
      </c>
    </row>
    <row r="56" spans="1:12" ht="45" x14ac:dyDescent="0.25">
      <c r="A56" s="1" t="s">
        <v>14</v>
      </c>
      <c r="B56" s="1">
        <v>54</v>
      </c>
      <c r="C56" s="1">
        <v>5</v>
      </c>
      <c r="D56" s="1">
        <v>2</v>
      </c>
      <c r="E56" s="1">
        <v>1</v>
      </c>
      <c r="F56" s="2">
        <v>33295</v>
      </c>
      <c r="G56" s="1" t="str">
        <f>VLOOKUP(C56,Entity!A:B,2)</f>
        <v>Plante</v>
      </c>
      <c r="H56" s="1" t="str">
        <f>VLOOKUP(D56,Execution!A:B,2)</f>
        <v>Par pas de temps</v>
      </c>
      <c r="I56" s="1" t="str">
        <f>VLOOKUP(F56,Module!A:E,5)</f>
        <v>RS_EvolGrowthStructRootPop</v>
      </c>
      <c r="J56" s="3" t="str">
        <f>RMult(F56,1,ModuleVar!A$2:E$2478,5)</f>
        <v>NumPhase, Ic, SupplyTot, DemStructRootPop, DemStructTotPop, GrowthStructRootPop</v>
      </c>
      <c r="K56" t="str">
        <f>VLOOKUP(F56,Module!A:D,4)</f>
        <v>risocas</v>
      </c>
      <c r="L56" t="str">
        <f t="shared" si="0"/>
        <v>risocas::RS_EvolGrowthStructRootPop(NumPhase, Ic, SupplyTot, DemStructRootPop, DemStructTotPop, GrowthStructRootPop);</v>
      </c>
    </row>
    <row r="57" spans="1:12" ht="45" x14ac:dyDescent="0.25">
      <c r="A57" s="1" t="s">
        <v>14</v>
      </c>
      <c r="B57" s="1">
        <v>55</v>
      </c>
      <c r="C57" s="1">
        <v>5</v>
      </c>
      <c r="D57" s="1">
        <v>2</v>
      </c>
      <c r="E57" s="1">
        <v>1</v>
      </c>
      <c r="F57" s="2">
        <v>33296</v>
      </c>
      <c r="G57" s="1" t="str">
        <f>VLOOKUP(C57,Entity!A:B,2)</f>
        <v>Plante</v>
      </c>
      <c r="H57" s="1" t="str">
        <f>VLOOKUP(D57,Execution!A:B,2)</f>
        <v>Par pas de temps</v>
      </c>
      <c r="I57" s="1" t="str">
        <f>VLOOKUP(F57,Module!A:E,5)</f>
        <v>RS_EvolGrowthStructINPop</v>
      </c>
      <c r="J57" s="3" t="str">
        <f>RMult(F57,1,ModuleVar!A$2:E$2478,5)</f>
        <v>NumPhase, Ic, SupplyTot, DemStructInternodePop, DemStructTotPop, GrowthStructInternodePop</v>
      </c>
      <c r="K57" t="str">
        <f>VLOOKUP(F57,Module!A:D,4)</f>
        <v>risocas</v>
      </c>
      <c r="L57" t="str">
        <f t="shared" si="0"/>
        <v>risocas::RS_EvolGrowthStructINPop(NumPhase, Ic, SupplyTot, DemStructInternodePop, DemStructTotPop, GrowthStructInternodePop);</v>
      </c>
    </row>
    <row r="58" spans="1:12" ht="45" x14ac:dyDescent="0.25">
      <c r="A58" s="1" t="s">
        <v>14</v>
      </c>
      <c r="B58" s="1">
        <v>56</v>
      </c>
      <c r="C58" s="1">
        <v>5</v>
      </c>
      <c r="D58" s="1">
        <v>2</v>
      </c>
      <c r="E58" s="1">
        <v>1</v>
      </c>
      <c r="F58" s="2">
        <v>33297</v>
      </c>
      <c r="G58" s="1" t="str">
        <f>VLOOKUP(C58,Entity!A:B,2)</f>
        <v>Plante</v>
      </c>
      <c r="H58" s="1" t="str">
        <f>VLOOKUP(D58,Execution!A:B,2)</f>
        <v>Par pas de temps</v>
      </c>
      <c r="I58" s="1" t="str">
        <f>VLOOKUP(F58,Module!A:E,5)</f>
        <v>RS_EvolGrowthStructPanPop</v>
      </c>
      <c r="J58" s="3" t="str">
        <f>RMult(F58,1,ModuleVar!A$2:E$2478,5)</f>
        <v>NumPhase, Ic, SupplyTot, DemStructPaniclePop, DemStructTotPop, GrowthStructPaniclePop</v>
      </c>
      <c r="K58" t="str">
        <f>VLOOKUP(F58,Module!A:D,4)</f>
        <v>risocas</v>
      </c>
      <c r="L58" t="str">
        <f t="shared" si="0"/>
        <v>risocas::RS_EvolGrowthStructPanPop(NumPhase, Ic, SupplyTot, DemStructPaniclePop, DemStructTotPop, GrowthStructPaniclePop);</v>
      </c>
    </row>
    <row r="59" spans="1:12" ht="45" x14ac:dyDescent="0.25">
      <c r="A59" s="1" t="s">
        <v>14</v>
      </c>
      <c r="B59" s="1">
        <v>57</v>
      </c>
      <c r="C59" s="1">
        <v>5</v>
      </c>
      <c r="D59" s="1">
        <v>2</v>
      </c>
      <c r="E59" s="1">
        <v>1</v>
      </c>
      <c r="F59" s="2">
        <v>33298</v>
      </c>
      <c r="G59" s="1" t="str">
        <f>VLOOKUP(C59,Entity!A:B,2)</f>
        <v>Plante</v>
      </c>
      <c r="H59" s="1" t="str">
        <f>VLOOKUP(D59,Execution!A:B,2)</f>
        <v>Par pas de temps</v>
      </c>
      <c r="I59" s="1" t="str">
        <f>VLOOKUP(F59,Module!A:E,5)</f>
        <v>RS_EvolGrowthStructTot</v>
      </c>
      <c r="J59" s="3" t="str">
        <f>RMult(F59,1,ModuleVar!A$2:E$2478,5)</f>
        <v>NumPhase, GrowthStructLeafPop, GrowthStructSheathPop, GrowthStructRootPop, GrowthStructInternodePop, GrowthStructPaniclePop, SupplyTot, GrowthStructTotPop, AssimSurplus</v>
      </c>
      <c r="K59" t="str">
        <f>VLOOKUP(F59,Module!A:D,4)</f>
        <v>risocas</v>
      </c>
      <c r="L59" t="str">
        <f t="shared" si="0"/>
        <v>risocas::RS_EvolGrowthStructTot(NumPhase, GrowthStructLeafPop, GrowthStructSheathPop, GrowthStructRootPop, GrowthStructInternodePop, GrowthStructPaniclePop, SupplyTot, GrowthStructTotPop, AssimSurplus);</v>
      </c>
    </row>
    <row r="60" spans="1:12" ht="45" x14ac:dyDescent="0.25">
      <c r="A60" s="1" t="s">
        <v>14</v>
      </c>
      <c r="B60" s="1">
        <v>58</v>
      </c>
      <c r="C60" s="1">
        <v>5</v>
      </c>
      <c r="D60" s="1">
        <v>2</v>
      </c>
      <c r="E60" s="1">
        <v>1</v>
      </c>
      <c r="F60" s="2">
        <v>33299</v>
      </c>
      <c r="G60" s="1" t="str">
        <f>VLOOKUP(C60,Entity!A:B,2)</f>
        <v>Plante</v>
      </c>
      <c r="H60" s="1" t="str">
        <f>VLOOKUP(D60,Execution!A:B,2)</f>
        <v>Par pas de temps</v>
      </c>
      <c r="I60" s="1" t="str">
        <f>VLOOKUP(F60,Module!A:E,5)</f>
        <v>RS_AddResToGrowthStructPop</v>
      </c>
      <c r="J60" s="3" t="str">
        <f>RMult(F60,1,ModuleVar!A$2:E$2478,5)</f>
        <v>NumPhase, Ic, PhaseStemElongation, DryMatResInternodePop, DemStructTotPop, DemStructLeafPop, DemStructSheathPop, DemStructRootPop, DemStructInternodePop, DemStructPaniclePop, RelMobiliInternodeMax, ResInternodeMobiliDayPot, GrowthStructDeficit, GrowthStructLeafPop, GrowthStructSheathPop, GrowthStructRootPop, GrowthStructInternodePop, GrowthStructPaniclePop, GrowthStructTotPop, ResInternodeMobiliDay</v>
      </c>
      <c r="K60" t="str">
        <f>VLOOKUP(F60,Module!A:D,4)</f>
        <v>risocas</v>
      </c>
      <c r="L60" t="str">
        <f t="shared" si="0"/>
        <v>risocas::RS_AddResToGrowthStructPop(NumPhase, Ic, PhaseStemElongation, DryMatResInternodePop, DemStructTotPop, DemStructLeafPop, DemStructSheathPop, DemStructRootPop, DemStructInternodePop, DemStructPaniclePop, RelMobiliInternodeMax, ResInternodeMobiliDayPot, GrowthStructDeficit, GrowthStructLeafPop, GrowthStructSheathPop, GrowthStructRootPop, GrowthStructInternodePop, GrowthStructPaniclePop, GrowthStructTotPop, ResInternodeMobiliDay);</v>
      </c>
    </row>
    <row r="61" spans="1:12" ht="45" x14ac:dyDescent="0.25">
      <c r="A61" s="1" t="s">
        <v>14</v>
      </c>
      <c r="B61" s="1">
        <v>59</v>
      </c>
      <c r="C61" s="1">
        <v>5</v>
      </c>
      <c r="D61" s="1">
        <v>2</v>
      </c>
      <c r="E61" s="1">
        <v>1</v>
      </c>
      <c r="F61" s="2">
        <v>33300</v>
      </c>
      <c r="G61" s="1" t="str">
        <f>VLOOKUP(C61,Entity!A:B,2)</f>
        <v>Plante</v>
      </c>
      <c r="H61" s="1" t="str">
        <f>VLOOKUP(D61,Execution!A:B,2)</f>
        <v>Par pas de temps</v>
      </c>
      <c r="I61" s="1" t="str">
        <f>VLOOKUP(F61,Module!A:E,5)</f>
        <v>RS_EvolDemPanFilPopAndIcPFlow</v>
      </c>
      <c r="J61" s="3" t="str">
        <f>RMult(F61,1,ModuleVar!A$2:E$2478,5)</f>
        <v>NumPhase, DryMatStructPaniclePop, CoeffPanSinkPop, SterilityTot, DegresDuJourCor, SDJMatu1, SupplyTot, Assim, RespMaintTot, StressCold, PanicleSinkPop, DemPanicleFillPop, AssimSurplus, Ic</v>
      </c>
      <c r="K61" t="str">
        <f>VLOOKUP(F61,Module!A:D,4)</f>
        <v>risocas</v>
      </c>
      <c r="L61" t="str">
        <f t="shared" si="0"/>
        <v>risocas::RS_EvolDemPanFilPopAndIcPFlow(NumPhase, DryMatStructPaniclePop, CoeffPanSinkPop, SterilityTot, DegresDuJourCor, SDJMatu1, SupplyTot, Assim, RespMaintTot, StressCold, PanicleSinkPop, DemPanicleFillPop, AssimSurplus, Ic);</v>
      </c>
    </row>
    <row r="62" spans="1:12" ht="45" x14ac:dyDescent="0.25">
      <c r="A62" s="1" t="s">
        <v>14</v>
      </c>
      <c r="B62" s="1">
        <v>60</v>
      </c>
      <c r="C62" s="1">
        <v>5</v>
      </c>
      <c r="D62" s="1">
        <v>2</v>
      </c>
      <c r="E62" s="1">
        <v>1</v>
      </c>
      <c r="F62" s="2">
        <v>33301</v>
      </c>
      <c r="G62" s="1" t="str">
        <f>VLOOKUP(C62,Entity!A:B,2)</f>
        <v>Plante</v>
      </c>
      <c r="H62" s="1" t="str">
        <f>VLOOKUP(D62,Execution!A:B,2)</f>
        <v>Par pas de temps</v>
      </c>
      <c r="I62" s="1" t="str">
        <f>VLOOKUP(F62,Module!A:E,5)</f>
        <v>RS_EvolPanicleFilPop</v>
      </c>
      <c r="J62" s="3" t="str">
        <f>RMult(F62,1,ModuleVar!A$2:E$2478,5)</f>
        <v>NumPhase, Ic, DryMatResInternodePop, DemPanicleFillPop, SupplyTot, RelMobiliInternodeMax, RespMaintTot, Assim, ResInternodeMobiliDayPot, AssimSurplus, PanicleFilDeficit, ResInternodeMobiliDay, PanicleFilPop, GrainYieldPop</v>
      </c>
      <c r="K62" t="str">
        <f>VLOOKUP(F62,Module!A:D,4)</f>
        <v>risocas</v>
      </c>
      <c r="L62" t="str">
        <f t="shared" si="0"/>
        <v>risocas::RS_EvolPanicleFilPop(NumPhase, Ic, DryMatResInternodePop, DemPanicleFillPop, SupplyTot, RelMobiliInternodeMax, RespMaintTot, Assim, ResInternodeMobiliDayPot, AssimSurplus, PanicleFilDeficit, ResInternodeMobiliDay, PanicleFilPop, GrainYieldPop);</v>
      </c>
    </row>
    <row r="63" spans="1:12" ht="45" x14ac:dyDescent="0.25">
      <c r="A63" s="1" t="s">
        <v>14</v>
      </c>
      <c r="B63" s="1">
        <v>61</v>
      </c>
      <c r="C63" s="1">
        <v>5</v>
      </c>
      <c r="D63" s="1">
        <v>2</v>
      </c>
      <c r="E63" s="1">
        <v>1</v>
      </c>
      <c r="F63" s="2">
        <v>33302</v>
      </c>
      <c r="G63" s="1" t="str">
        <f>VLOOKUP(C63,Entity!A:B,2)</f>
        <v>Plante</v>
      </c>
      <c r="H63" s="1" t="str">
        <f>VLOOKUP(D63,Execution!A:B,2)</f>
        <v>Par pas de temps</v>
      </c>
      <c r="I63" s="1" t="str">
        <f>VLOOKUP(F63,Module!A:E,5)</f>
        <v>RS_EvolGrowthReserveInternode</v>
      </c>
      <c r="J63" s="3" t="str">
        <f>RMult(F63,1,ModuleVar!A$2:E$2478,5)</f>
        <v>NumPhase, PhaseStemElongation, DryMatStructInternodePop, DryMatStructSheathPop, CoeffResCapacityInternode, AssimSurplus, ResInternodeMobiliDay, ResCapacityInternodePop, IncreaseResInternodePop, DryMatResInternodePop, AssimNotUsed, AssimNotUsedCum, GrowthResInternodePop</v>
      </c>
      <c r="K63" t="str">
        <f>VLOOKUP(F63,Module!A:D,4)</f>
        <v>risocas</v>
      </c>
      <c r="L63" t="str">
        <f t="shared" si="0"/>
        <v>risocas::RS_EvolGrowthReserveInternode(NumPhase, PhaseStemElongation, DryMatStructInternodePop, DryMatStructSheathPop, CoeffResCapacityInternode, AssimSurplus, ResInternodeMobiliDay, ResCapacityInternodePop, IncreaseResInternodePop, DryMatResInternodePop, AssimNotUsed, AssimNotUsedCum, GrowthResInternodePop);</v>
      </c>
    </row>
    <row r="64" spans="1:12" ht="45" x14ac:dyDescent="0.25">
      <c r="A64" s="1" t="s">
        <v>14</v>
      </c>
      <c r="B64" s="1">
        <v>62</v>
      </c>
      <c r="C64" s="1">
        <v>5</v>
      </c>
      <c r="D64" s="1">
        <v>2</v>
      </c>
      <c r="E64" s="1">
        <v>1</v>
      </c>
      <c r="F64" s="2">
        <v>33303</v>
      </c>
      <c r="G64" s="1" t="str">
        <f>VLOOKUP(C64,Entity!A:B,2)</f>
        <v>Plante</v>
      </c>
      <c r="H64" s="1" t="str">
        <f>VLOOKUP(D64,Execution!A:B,2)</f>
        <v>Par pas de temps</v>
      </c>
      <c r="I64" s="1" t="str">
        <f>VLOOKUP(F64,Module!A:E,5)</f>
        <v>RS_EvolGrowthTot</v>
      </c>
      <c r="J64" s="3" t="str">
        <f>RMult(F64,1,ModuleVar!A$2:E$2478,5)</f>
        <v>NumPhase, GrowthStructLeafPop, GrowthStructSheathPop, GrowthStructRootPop, GrowthStructInternodePop, GrowthStructPaniclePop, GrowthResInternodePop, PanicleFilPop, GrowthStructTotPop, GrowthDryMatPop</v>
      </c>
      <c r="K64" t="str">
        <f>VLOOKUP(F64,Module!A:D,4)</f>
        <v>risocas</v>
      </c>
      <c r="L64" t="str">
        <f t="shared" si="0"/>
        <v>risocas::RS_EvolGrowthTot(NumPhase, GrowthStructLeafPop, GrowthStructSheathPop, GrowthStructRootPop, GrowthStructInternodePop, GrowthStructPaniclePop, GrowthResInternodePop, PanicleFilPop, GrowthStructTotPop, GrowthDryMatPop);</v>
      </c>
    </row>
    <row r="65" spans="1:12" ht="45" x14ac:dyDescent="0.25">
      <c r="A65" s="1" t="s">
        <v>14</v>
      </c>
      <c r="B65" s="1">
        <v>63</v>
      </c>
      <c r="C65" s="1">
        <v>5</v>
      </c>
      <c r="D65" s="1">
        <v>2</v>
      </c>
      <c r="E65" s="1">
        <v>1</v>
      </c>
      <c r="F65" s="2">
        <v>33304</v>
      </c>
      <c r="G65" s="1" t="str">
        <f>VLOOKUP(C65,Entity!A:B,2)</f>
        <v>Plante</v>
      </c>
      <c r="H65" s="1" t="str">
        <f>VLOOKUP(D65,Execution!A:B,2)</f>
        <v>Par pas de temps</v>
      </c>
      <c r="I65" s="1" t="str">
        <f>VLOOKUP(F65,Module!A:E,5)</f>
        <v>RS_EvolDryMatTot</v>
      </c>
      <c r="J65" s="3" t="e">
        <f>RMult(F65,1,ModuleVar!A$2:E$2478,5)</f>
        <v>#VALUE!</v>
      </c>
      <c r="K65" t="str">
        <f>VLOOKUP(F65,Module!A:D,4)</f>
        <v>risocas</v>
      </c>
      <c r="L65" t="e">
        <f t="shared" si="0"/>
        <v>#VALUE!</v>
      </c>
    </row>
    <row r="66" spans="1:12" ht="45" x14ac:dyDescent="0.25">
      <c r="A66" s="1" t="s">
        <v>14</v>
      </c>
      <c r="B66" s="1">
        <v>64</v>
      </c>
      <c r="C66" s="1">
        <v>5</v>
      </c>
      <c r="D66" s="1">
        <v>2</v>
      </c>
      <c r="E66" s="1">
        <v>1</v>
      </c>
      <c r="F66" s="2">
        <v>33305</v>
      </c>
      <c r="G66" s="1" t="str">
        <f>VLOOKUP(C66,Entity!A:B,2)</f>
        <v>Plante</v>
      </c>
      <c r="H66" s="1" t="str">
        <f>VLOOKUP(D66,Execution!A:B,2)</f>
        <v>Par pas de temps</v>
      </c>
      <c r="I66" s="1" t="str">
        <f>VLOOKUP(F66,Module!A:E,5)</f>
        <v>RS_EvalLai</v>
      </c>
      <c r="J66" s="3" t="str">
        <f>RMult(F66,1,ModuleVar!A$2:E$2478,5)</f>
        <v>NumPhase, ChangePhase, DryMatStructLeafPop, Sla, SlaMax, Lai</v>
      </c>
      <c r="K66" t="str">
        <f>VLOOKUP(F66,Module!A:D,4)</f>
        <v>risocas</v>
      </c>
      <c r="L66" t="str">
        <f t="shared" si="0"/>
        <v>risocas::RS_EvalLai(NumPhase, ChangePhase, DryMatStructLeafPop, Sla, SlaMax, Lai);</v>
      </c>
    </row>
    <row r="67" spans="1:12" ht="45" x14ac:dyDescent="0.25">
      <c r="A67" s="1" t="s">
        <v>14</v>
      </c>
      <c r="B67" s="1">
        <v>65</v>
      </c>
      <c r="C67" s="1">
        <v>5</v>
      </c>
      <c r="D67" s="1">
        <v>2</v>
      </c>
      <c r="E67" s="1">
        <v>1</v>
      </c>
      <c r="F67" s="2">
        <v>33326</v>
      </c>
      <c r="G67" s="1" t="str">
        <f>VLOOKUP(C67,Entity!A:B,2)</f>
        <v>Plante</v>
      </c>
      <c r="H67" s="1" t="str">
        <f>VLOOKUP(D67,Execution!A:B,2)</f>
        <v>Par pas de temps</v>
      </c>
      <c r="I67" s="1" t="str">
        <f>VLOOKUP(F67,Module!A:E,5)</f>
        <v>RS_EvalMaximumLai</v>
      </c>
      <c r="J67" s="3" t="str">
        <f>RMult(F67,1,ModuleVar!A$2:E$2478,5)</f>
        <v>NumPhase, ChangePhase, Lai, TempLai, MaxLai</v>
      </c>
      <c r="K67" t="str">
        <f>VLOOKUP(F67,Module!A:D,4)</f>
        <v>risocas</v>
      </c>
      <c r="L67" t="str">
        <f t="shared" ref="L67:L130" si="1">CONCATENATE(IF(G67="Crop","if (crop) ",""),K67,"::",I67,"(",J67,");")</f>
        <v>risocas::RS_EvalMaximumLai(NumPhase, ChangePhase, Lai, TempLai, MaxLai);</v>
      </c>
    </row>
    <row r="68" spans="1:12" ht="45" x14ac:dyDescent="0.25">
      <c r="A68" s="1" t="s">
        <v>14</v>
      </c>
      <c r="B68" s="1">
        <v>66</v>
      </c>
      <c r="C68" s="1">
        <v>5</v>
      </c>
      <c r="D68" s="1">
        <v>2</v>
      </c>
      <c r="E68" s="1">
        <v>1</v>
      </c>
      <c r="F68" s="2">
        <v>33317</v>
      </c>
      <c r="G68" s="1" t="str">
        <f>VLOOKUP(C68,Entity!A:B,2)</f>
        <v>Plante</v>
      </c>
      <c r="H68" s="1" t="str">
        <f>VLOOKUP(D68,Execution!A:B,2)</f>
        <v>Par pas de temps</v>
      </c>
      <c r="I68" s="1" t="str">
        <f>VLOOKUP(F68,Module!A:E,5)</f>
        <v>RS_LeafRolling</v>
      </c>
      <c r="J68" s="3" t="str">
        <f>RMult(F68,1,ModuleVar!A$2:E$2478,5)</f>
        <v>NumPhase, RollingBase, RollingSens, FTSW, ETo, KRolling</v>
      </c>
      <c r="K68" t="str">
        <f>VLOOKUP(F68,Module!A:D,4)</f>
        <v>risocas</v>
      </c>
      <c r="L68" t="str">
        <f t="shared" si="1"/>
        <v>risocas::RS_LeafRolling(NumPhase, RollingBase, RollingSens, FTSW, ETo, KRolling);</v>
      </c>
    </row>
    <row r="69" spans="1:12" ht="45" x14ac:dyDescent="0.25">
      <c r="A69" s="1" t="s">
        <v>14</v>
      </c>
      <c r="B69" s="1">
        <v>67</v>
      </c>
      <c r="C69" s="1">
        <v>5</v>
      </c>
      <c r="D69" s="1">
        <v>2</v>
      </c>
      <c r="E69" s="1">
        <v>1</v>
      </c>
      <c r="F69" s="2">
        <v>33306</v>
      </c>
      <c r="G69" s="1" t="str">
        <f>VLOOKUP(C69,Entity!A:B,2)</f>
        <v>Plante</v>
      </c>
      <c r="H69" s="1" t="str">
        <f>VLOOKUP(D69,Execution!A:B,2)</f>
        <v>Par pas de temps</v>
      </c>
      <c r="I69" s="1" t="str">
        <f>VLOOKUP(F69,Module!A:E,5)</f>
        <v>RS_EvalClumpAndLightInter</v>
      </c>
      <c r="J69" s="3" t="e">
        <f>RMult(F69,1,ModuleVar!A$2:E$2478,5)</f>
        <v>#VALUE!</v>
      </c>
      <c r="K69" t="str">
        <f>VLOOKUP(F69,Module!A:D,4)</f>
        <v>risocas</v>
      </c>
      <c r="L69" t="e">
        <f t="shared" si="1"/>
        <v>#VALUE!</v>
      </c>
    </row>
    <row r="70" spans="1:12" ht="45" x14ac:dyDescent="0.25">
      <c r="A70" s="1" t="s">
        <v>14</v>
      </c>
      <c r="B70" s="1">
        <v>68</v>
      </c>
      <c r="C70" s="1">
        <v>5</v>
      </c>
      <c r="D70" s="1">
        <v>2</v>
      </c>
      <c r="E70" s="1">
        <v>1</v>
      </c>
      <c r="F70" s="2">
        <v>33307</v>
      </c>
      <c r="G70" s="1" t="str">
        <f>VLOOKUP(C70,Entity!A:B,2)</f>
        <v>Plante</v>
      </c>
      <c r="H70" s="1" t="str">
        <f>VLOOKUP(D70,Execution!A:B,2)</f>
        <v>Par pas de temps</v>
      </c>
      <c r="I70" s="1" t="str">
        <f>VLOOKUP(F70,Module!A:E,5)</f>
        <v>RS_EvalSlaMitch</v>
      </c>
      <c r="J70" s="3" t="str">
        <f>RMult(F70,1,ModuleVar!A$2:E$2478,5)</f>
        <v>SlaMax, SlaMin, AttenMitch, SumDegresDay, SDJLevee, NumPhase, DegresDuJourCor, TOpt1, TBase, TempSLA, DryMatStructLeafPop, GrowthStructLeafPop, SlaMitch, SlaNew, Sla</v>
      </c>
      <c r="K70" t="str">
        <f>VLOOKUP(F70,Module!A:D,4)</f>
        <v>risocas</v>
      </c>
      <c r="L70" t="str">
        <f t="shared" si="1"/>
        <v>risocas::RS_EvalSlaMitch(SlaMax, SlaMin, AttenMitch, SumDegresDay, SDJLevee, NumPhase, DegresDuJourCor, TOpt1, TBase, TempSLA, DryMatStructLeafPop, GrowthStructLeafPop, SlaMitch, SlaNew, Sla);</v>
      </c>
    </row>
    <row r="71" spans="1:12" ht="45" x14ac:dyDescent="0.25">
      <c r="A71" s="1" t="s">
        <v>14</v>
      </c>
      <c r="B71" s="1">
        <v>69</v>
      </c>
      <c r="C71" s="1">
        <v>1</v>
      </c>
      <c r="D71" s="1">
        <v>2</v>
      </c>
      <c r="E71" s="1">
        <v>1</v>
      </c>
      <c r="F71" s="2">
        <v>33116</v>
      </c>
      <c r="G71" s="1" t="str">
        <f>VLOOKUP(C71,Entity!A:B,2)</f>
        <v>Plot</v>
      </c>
      <c r="H71" s="1" t="str">
        <f>VLOOKUP(D71,Execution!A:B,2)</f>
        <v>Par pas de temps</v>
      </c>
      <c r="I71" s="1" t="str">
        <f>VLOOKUP(F71,Module!A:E,5)</f>
        <v>EvalRuiss_Seuil</v>
      </c>
      <c r="J71" s="3" t="str">
        <f>RMult(F71,1,ModuleVar!A$2:E$2478,5)</f>
        <v>Pluie, SeuilRuiss, PourcRuiss, Irrigation, EauDispo, Lr</v>
      </c>
      <c r="K71" t="str">
        <f>VLOOKUP(F71,Module!A:D,4)</f>
        <v>BhyTypeFAO</v>
      </c>
      <c r="L71" t="str">
        <f t="shared" si="1"/>
        <v>BhyTypeFAO::EvalRuiss_Seuil(Pluie, SeuilRuiss, PourcRuiss, Irrigation, EauDispo, Lr);</v>
      </c>
    </row>
    <row r="72" spans="1:12" ht="45" x14ac:dyDescent="0.25">
      <c r="A72" s="1" t="s">
        <v>14</v>
      </c>
      <c r="B72" s="1">
        <v>70</v>
      </c>
      <c r="C72" s="1">
        <v>1</v>
      </c>
      <c r="D72" s="1">
        <v>2</v>
      </c>
      <c r="E72" s="1">
        <v>1</v>
      </c>
      <c r="F72" s="2">
        <v>33117</v>
      </c>
      <c r="G72" s="1" t="str">
        <f>VLOOKUP(C72,Entity!A:B,2)</f>
        <v>Plot</v>
      </c>
      <c r="H72" s="1" t="str">
        <f>VLOOKUP(D72,Execution!A:B,2)</f>
        <v>Par pas de temps</v>
      </c>
      <c r="I72" s="1" t="str">
        <f>VLOOKUP(F72,Module!A:E,5)</f>
        <v>EvolRempliResRFE_RDE</v>
      </c>
      <c r="J72" s="3" t="str">
        <f>RMult(F72,1,ModuleVar!A$2:E$2478,5)</f>
        <v>RuSurf, EauDispo, RuRac, CapaRFE, CapaREvap, CapaRDE, StRuMax, StockTotal, StockRac, Hum, StockSurface, Dr, ValRDE, ValRFE, ValRSurf</v>
      </c>
      <c r="K72" t="str">
        <f>VLOOKUP(F72,Module!A:D,4)</f>
        <v>BhyTypeFAO</v>
      </c>
      <c r="L72" t="str">
        <f t="shared" si="1"/>
        <v>BhyTypeFAO::EvolRempliResRFE_RDE(RuSurf, EauDispo, RuRac, CapaRFE, CapaREvap, CapaRDE, StRuMax, StockTotal, StockRac, Hum, StockSurface, Dr, ValRDE, ValRFE, ValRSurf);</v>
      </c>
    </row>
    <row r="73" spans="1:12" ht="45" x14ac:dyDescent="0.25">
      <c r="A73" s="1" t="s">
        <v>14</v>
      </c>
      <c r="B73" s="1">
        <v>71</v>
      </c>
      <c r="C73" s="1">
        <v>2</v>
      </c>
      <c r="D73" s="1">
        <v>2</v>
      </c>
      <c r="E73" s="1">
        <v>1</v>
      </c>
      <c r="F73" s="2">
        <v>33118</v>
      </c>
      <c r="G73" s="1" t="str">
        <f>VLOOKUP(C73,Entity!A:B,2)</f>
        <v>Crop</v>
      </c>
      <c r="H73" s="1" t="str">
        <f>VLOOKUP(D73,Execution!A:B,2)</f>
        <v>Par pas de temps</v>
      </c>
      <c r="I73" s="1" t="str">
        <f>VLOOKUP(F73,Module!A:E,5)</f>
        <v>EvolRurRFE_RDE</v>
      </c>
      <c r="J73" s="3" t="str">
        <f>RMult(F73,1,ModuleVar!A$2:E$2478,5)</f>
        <v>VitesseRacinaire, Hum, PourcRuiss, StockSurface, RuSurf, ProfRacIni, EpaisseurSurf, EpaisseurProf, ValRDE, ValRFE, NumPhase, ChangePhase, RuRac, StockRac, StockTotal</v>
      </c>
      <c r="K73" t="str">
        <f>VLOOKUP(F73,Module!A:D,4)</f>
        <v>BhyTypeFAO</v>
      </c>
      <c r="L73" t="str">
        <f t="shared" si="1"/>
        <v>if (crop) BhyTypeFAO::EvolRurRFE_RDE(VitesseRacinaire, Hum, PourcRuiss, StockSurface, RuSurf, ProfRacIni, EpaisseurSurf, EpaisseurProf, ValRDE, ValRFE, NumPhase, ChangePhase, RuRac, StockRac, StockTotal);</v>
      </c>
    </row>
    <row r="74" spans="1:12" ht="45" x14ac:dyDescent="0.25">
      <c r="A74" s="1" t="s">
        <v>14</v>
      </c>
      <c r="B74" s="1">
        <v>72</v>
      </c>
      <c r="C74" s="1">
        <v>5</v>
      </c>
      <c r="D74" s="1">
        <v>2</v>
      </c>
      <c r="E74" s="1">
        <v>1</v>
      </c>
      <c r="F74" s="2">
        <v>33318</v>
      </c>
      <c r="G74" s="1" t="str">
        <f>VLOOKUP(C74,Entity!A:B,2)</f>
        <v>Plante</v>
      </c>
      <c r="H74" s="1" t="str">
        <f>VLOOKUP(D74,Execution!A:B,2)</f>
        <v>Par pas de temps</v>
      </c>
      <c r="I74" s="1" t="str">
        <f>VLOOKUP(F74,Module!A:E,5)</f>
        <v>RS_EvalRootFront</v>
      </c>
      <c r="J74" s="3" t="str">
        <f>RMult(F74,1,ModuleVar!A$2:E$2478,5)</f>
        <v>NumPhase, RuRac, ResUtil, RootFront</v>
      </c>
      <c r="K74" t="str">
        <f>VLOOKUP(F74,Module!A:D,4)</f>
        <v>risocas</v>
      </c>
      <c r="L74" t="str">
        <f t="shared" si="1"/>
        <v>risocas::RS_EvalRootFront(NumPhase, RuRac, ResUtil, RootFront);</v>
      </c>
    </row>
    <row r="75" spans="1:12" ht="45" x14ac:dyDescent="0.25">
      <c r="A75" s="1" t="s">
        <v>14</v>
      </c>
      <c r="B75" s="1">
        <v>73</v>
      </c>
      <c r="C75" s="1">
        <v>5</v>
      </c>
      <c r="D75" s="1">
        <v>2</v>
      </c>
      <c r="E75" s="1">
        <v>1</v>
      </c>
      <c r="F75" s="2">
        <v>33308</v>
      </c>
      <c r="G75" s="1" t="str">
        <f>VLOOKUP(C75,Entity!A:B,2)</f>
        <v>Plante</v>
      </c>
      <c r="H75" s="1" t="str">
        <f>VLOOKUP(D75,Execution!A:B,2)</f>
        <v>Par pas de temps</v>
      </c>
      <c r="I75" s="1" t="str">
        <f>VLOOKUP(F75,Module!A:E,5)</f>
        <v>RS_EvolPSPMVMD</v>
      </c>
      <c r="J75" s="3" t="str">
        <f>RMult(F75,1,ModuleVar!A$2:E$2478,5)</f>
        <v>NumPhase, ChangePhase, SumDegreDayCor, DegresDuJourCor, SeuilPP, PPCrit, DayLength, PPExp, SumPP, SumDDPhasePrec, SeuilTemp</v>
      </c>
      <c r="K75" t="str">
        <f>VLOOKUP(F75,Module!A:D,4)</f>
        <v>risocas</v>
      </c>
      <c r="L75" t="str">
        <f t="shared" si="1"/>
        <v>risocas::RS_EvolPSPMVMD(NumPhase, ChangePhase, SumDegreDayCor, DegresDuJourCor, SeuilPP, PPCrit, DayLength, PPExp, SumPP, SumDDPhasePrec, SeuilTemp);</v>
      </c>
    </row>
    <row r="76" spans="1:12" ht="45" x14ac:dyDescent="0.25">
      <c r="A76" s="1" t="s">
        <v>14</v>
      </c>
      <c r="B76" s="1">
        <v>74</v>
      </c>
      <c r="C76" s="1">
        <v>5</v>
      </c>
      <c r="D76" s="1">
        <v>2</v>
      </c>
      <c r="E76" s="1">
        <v>1</v>
      </c>
      <c r="F76" s="2">
        <v>33146</v>
      </c>
      <c r="G76" s="1" t="str">
        <f>VLOOKUP(C76,Entity!A:B,2)</f>
        <v>Plante</v>
      </c>
      <c r="H76" s="1" t="str">
        <f>VLOOKUP(D76,Execution!A:B,2)</f>
        <v>Par pas de temps</v>
      </c>
      <c r="I76" s="1" t="str">
        <f>VLOOKUP(F76,Module!A:E,5)</f>
        <v>EvolSomDegresJour</v>
      </c>
      <c r="J76" s="3" t="str">
        <f>RMult(F76,1,ModuleVar!A$2:E$2478,5)</f>
        <v>DegresDuJour, NumPhase, SumDegresDay</v>
      </c>
      <c r="K76" t="str">
        <f>VLOOKUP(F76,Module!A:D,4)</f>
        <v>MilBilanCarbone</v>
      </c>
      <c r="L76" t="str">
        <f t="shared" si="1"/>
        <v>MilBilanCarbone::EvolSomDegresJour(DegresDuJour, NumPhase, SumDegresDay);</v>
      </c>
    </row>
    <row r="77" spans="1:12" ht="45" x14ac:dyDescent="0.25">
      <c r="A77" s="1" t="s">
        <v>14</v>
      </c>
      <c r="B77" s="1">
        <v>75</v>
      </c>
      <c r="C77" s="1">
        <v>5</v>
      </c>
      <c r="D77" s="1">
        <v>2</v>
      </c>
      <c r="E77" s="1">
        <v>1</v>
      </c>
      <c r="F77" s="2">
        <v>33309</v>
      </c>
      <c r="G77" s="1" t="str">
        <f>VLOOKUP(C77,Entity!A:B,2)</f>
        <v>Plante</v>
      </c>
      <c r="H77" s="1" t="str">
        <f>VLOOKUP(D77,Execution!A:B,2)</f>
        <v>Par pas de temps</v>
      </c>
      <c r="I77" s="1" t="str">
        <f>VLOOKUP(F77,Module!A:E,5)</f>
        <v>RS_EvolSomDegresJourCor</v>
      </c>
      <c r="J77" s="3" t="str">
        <f>RMult(F77,1,ModuleVar!A$2:E$2478,5)</f>
        <v>DegresDuJourCor, NumPhase, SumDegreDayCor</v>
      </c>
      <c r="K77" t="str">
        <f>VLOOKUP(F77,Module!A:D,4)</f>
        <v>risocas</v>
      </c>
      <c r="L77" t="str">
        <f t="shared" si="1"/>
        <v>risocas::RS_EvolSomDegresJourCor(DegresDuJourCor, NumPhase, SumDegreDayCor);</v>
      </c>
    </row>
    <row r="78" spans="1:12" ht="45" x14ac:dyDescent="0.25">
      <c r="A78" s="1" t="s">
        <v>14</v>
      </c>
      <c r="B78" s="1">
        <v>76</v>
      </c>
      <c r="C78" s="1">
        <v>5</v>
      </c>
      <c r="D78" s="1">
        <v>2</v>
      </c>
      <c r="E78" s="1">
        <v>1</v>
      </c>
      <c r="F78" s="2">
        <v>33310</v>
      </c>
      <c r="G78" s="1" t="str">
        <f>VLOOKUP(C78,Entity!A:B,2)</f>
        <v>Plante</v>
      </c>
      <c r="H78" s="1" t="str">
        <f>VLOOKUP(D78,Execution!A:B,2)</f>
        <v>Par pas de temps</v>
      </c>
      <c r="I78" s="1" t="str">
        <f>VLOOKUP(F78,Module!A:E,5)</f>
        <v>RS_EvalRUE</v>
      </c>
      <c r="J78" s="3" t="str">
        <f>RMult(F78,1,ModuleVar!A$2:E$2478,5)</f>
        <v>NumPhase, ChangePhase, PARIntercepte, DryMatTotPop, DeadLeafdrywtPop, Tr, Evap, Dr, Lr, SupplyTot, AssimNotUsed, Irrigation, IrrigAutoDay, Pluie, Assim, AssimPot, Conversion, NbJAS, RUE, CumPAR, CumTr, CumEt, CumWUse, CumWReceived, CumIrrig, CumDr, CumLr, TrEffInst, TrEff, WueEt, WueTot, ConversionEff</v>
      </c>
      <c r="K78" t="str">
        <f>VLOOKUP(F78,Module!A:D,4)</f>
        <v>risocas</v>
      </c>
      <c r="L78" t="str">
        <f t="shared" si="1"/>
        <v>risocas::RS_EvalRUE(NumPhase, ChangePhase, PARIntercepte, DryMatTotPop, DeadLeafdrywtPop, Tr, Evap, Dr, Lr, SupplyTot, AssimNotUsed, Irrigation, IrrigAutoDay, Pluie, Assim, AssimPot, Conversion, NbJAS, RUE, CumPAR, CumTr, CumEt, CumWUse, CumWReceived, CumIrrig, CumDr, CumLr, TrEffInst, TrEff, WueEt, WueTot, ConversionEff);</v>
      </c>
    </row>
    <row r="79" spans="1:12" ht="45" x14ac:dyDescent="0.25">
      <c r="A79" s="1" t="s">
        <v>14</v>
      </c>
      <c r="B79" s="1">
        <v>77</v>
      </c>
      <c r="C79" s="1">
        <v>2</v>
      </c>
      <c r="D79" s="1">
        <v>2</v>
      </c>
      <c r="E79" s="1">
        <v>1</v>
      </c>
      <c r="F79" s="2">
        <v>33244</v>
      </c>
      <c r="G79" s="1" t="str">
        <f>VLOOKUP(C79,Entity!A:B,2)</f>
        <v>Crop</v>
      </c>
      <c r="H79" s="1" t="str">
        <f>VLOOKUP(D79,Execution!A:B,2)</f>
        <v>Par pas de temps</v>
      </c>
      <c r="I79" s="1" t="str">
        <f>VLOOKUP(F79,Module!A:E,5)</f>
        <v>SorghumMortality</v>
      </c>
      <c r="J79" s="3" t="str">
        <f>RMult(F79,1,ModuleVar!A$2:E$2478,5)</f>
        <v>Cstr, SeuilCstrMortality, NumPhase</v>
      </c>
      <c r="K79" t="str">
        <f>VLOOKUP(F79,Module!A:D,4)</f>
        <v>Sorghum</v>
      </c>
      <c r="L79" t="str">
        <f t="shared" si="1"/>
        <v>if (crop) Sorghum::SorghumMortality(Cstr, SeuilCstrMortality, NumPhase);</v>
      </c>
    </row>
    <row r="80" spans="1:12" ht="45" x14ac:dyDescent="0.25">
      <c r="A80" s="1" t="s">
        <v>14</v>
      </c>
      <c r="B80" s="1">
        <v>78</v>
      </c>
      <c r="C80" s="1">
        <v>5</v>
      </c>
      <c r="D80" s="1">
        <v>2</v>
      </c>
      <c r="E80" s="1">
        <v>1</v>
      </c>
      <c r="F80" s="2">
        <v>33325</v>
      </c>
      <c r="G80" s="1" t="str">
        <f>VLOOKUP(C80,Entity!A:B,2)</f>
        <v>Plante</v>
      </c>
      <c r="H80" s="1" t="str">
        <f>VLOOKUP(D80,Execution!A:B,2)</f>
        <v>Par pas de temps</v>
      </c>
      <c r="I80" s="1" t="str">
        <f>VLOOKUP(F80,Module!A:E,5)</f>
        <v>RS_ResetVariablesToZero</v>
      </c>
      <c r="J80" s="3" t="str">
        <f>RMult(F80,1,ModuleVar!A$2:E$2478,5)</f>
        <v>NumPhase, ChangePhase, CulmsPerPlant, CulmsPerHill, CulmsPop, GrainYieldPop, DryMatStructLeafPop, DryMatStructSheathPop, DryMatStructRootPop, DryMatStructInternodePop, DryMatResInternodePop, DryMatStructPaniclePop, DryMatStemPop, DryMatStructTotPop, DryMatVegeTotPop, DryMatPanicleTotPop, DryMatAboveGroundPop, DryMatTotPop, HarvestIndex, PanicleNumPop, PanicleNumPlant, GrainYieldPanicle, SpikeNumPop, SpikeNumPanicle, FertSpikeNumPop, GrainFillingStatus, PhaseStemElongation, Sla, HaunIndex, ApexHeight, PlantHeight, PlantWidth, VitesseRacinaireDay, Kcl, KRolling, LIRkdfcl, LTRkdfcl, AssimPot, Assim, RespMaintTot, SupplyTot, AssimSurplus, AssimNotUsed, AssimNotUsedCum, TillerDeathPop, DeadLeafdrywtPop, ResCapacityInternodePop, InternodeResStatus, Cstr, FTSW</v>
      </c>
      <c r="K80" t="str">
        <f>VLOOKUP(F80,Module!A:D,4)</f>
        <v>risocas</v>
      </c>
      <c r="L80" t="str">
        <f t="shared" si="1"/>
        <v>risocas::RS_ResetVariablesToZero(NumPhase, ChangePhase, CulmsPerPlant, CulmsPerHill, CulmsPop, GrainYieldPop, DryMatStructLeafPop, DryMatStructSheathPop, DryMatStructRootPop, DryMatStructInternodePop, DryMatResInternodePop, DryMatStructPaniclePop, DryMatStemPop, DryMatStructTotPop, DryMatVegeTotPop, DryMatPanicleTotPop, DryMatAboveGroundPop, DryMatTotPop, HarvestIndex, PanicleNumPop, PanicleNumPlant, GrainYieldPanicle, SpikeNumPop, SpikeNumPanicle, FertSpikeNumPop, GrainFillingStatus, PhaseStemElongation, Sla, HaunIndex, ApexHeight, PlantHeight, PlantWidth, VitesseRacinaireDay, Kcl, KRolling, LIRkdfcl, LTRkdfcl, AssimPot, Assim, RespMaintTot, SupplyTot, AssimSurplus, AssimNotUsed, AssimNotUsedCum, TillerDeathPop, DeadLeafdrywtPop, ResCapacityInternodePop, InternodeResStatus, Cstr, FTSW);</v>
      </c>
    </row>
    <row r="81" spans="1:12" ht="45" x14ac:dyDescent="0.25">
      <c r="A81" s="1" t="s">
        <v>528</v>
      </c>
      <c r="B81" s="1">
        <v>1</v>
      </c>
      <c r="C81" s="1">
        <v>1</v>
      </c>
      <c r="D81" s="1">
        <v>1</v>
      </c>
      <c r="E81" s="1">
        <v>0</v>
      </c>
      <c r="F81" s="2">
        <v>33329</v>
      </c>
      <c r="G81" s="1" t="str">
        <f>VLOOKUP(C81,Entity!A:B,2)</f>
        <v>Plot</v>
      </c>
      <c r="H81" s="1" t="str">
        <f>VLOOKUP(D81,Execution!A:B,2)</f>
        <v>Initialisation</v>
      </c>
      <c r="I81" s="1" t="str">
        <f>VLOOKUP(F81,Module!A:E,5)</f>
        <v>RS_InitParcelle_V2</v>
      </c>
      <c r="J81" s="3" t="str">
        <f>RMult(F81,1,ModuleVar!A$2:E$2478,5)</f>
        <v>StockIniSurf, StockIniProf, EpaisseurSurf, EpaisseurProf, HumPF, HumFC, HumSat, PEvap, DateSemis, ResUtil, StockTotal, LTRkdfcl, Hum, RuSurf, ProfRu, StRuMax, CapaREvap, CapaRFE, CapaRDE, ValRSurf, ValRDE, ValRFE, StockSurface, CounterNursery, VolRelMacropores, VolMacropores, LIRkdf, LTRkdf</v>
      </c>
      <c r="K81" t="str">
        <f>VLOOKUP(F81,Module!A:D,4)</f>
        <v>risocas</v>
      </c>
      <c r="L81" t="str">
        <f t="shared" si="1"/>
        <v>risocas::RS_InitParcelle_V2(StockIniSurf, StockIniProf, EpaisseurSurf, EpaisseurProf, HumPF, HumFC, HumSat, PEvap, DateSemis, ResUtil, StockTotal, LTRkdfcl, Hum, RuSurf, ProfRu, StRuMax, CapaREvap, CapaRFE, CapaRDE, ValRSurf, ValRDE, ValRFE, StockSurface, CounterNursery, VolRelMacropores, VolMacropores, LIRkdf, LTRkdf);</v>
      </c>
    </row>
    <row r="82" spans="1:12" ht="45" x14ac:dyDescent="0.25">
      <c r="A82" s="1" t="s">
        <v>528</v>
      </c>
      <c r="B82" s="1">
        <v>2</v>
      </c>
      <c r="C82" s="1">
        <v>2</v>
      </c>
      <c r="D82" s="1">
        <v>1</v>
      </c>
      <c r="E82" s="1">
        <v>0</v>
      </c>
      <c r="F82" s="2">
        <v>33316</v>
      </c>
      <c r="G82" s="1" t="str">
        <f>VLOOKUP(C82,Entity!A:B,2)</f>
        <v>Crop</v>
      </c>
      <c r="H82" s="1" t="str">
        <f>VLOOKUP(D82,Execution!A:B,2)</f>
        <v>Initialisation</v>
      </c>
      <c r="I82" s="1" t="str">
        <f>VLOOKUP(F82,Module!A:E,5)</f>
        <v>RS_InitiationCulture</v>
      </c>
      <c r="J82" s="3" t="str">
        <f>RMult(F82,1,ModuleVar!A$2:E$2478,5)</f>
        <v>SDJLevee, SDJBVP, SDJRPR, SDJMatu1, SDJMatu2, SommeDegresJourMax, NumPhase, SumDegresDay, SeuilTemp, Lai, IcCum, FTSW, Cstr, DurPhase1, DurPhase2, DurPhase3, DurPhase4, DurPhase5, DurPhase6, TempLai, ApexHeightGain, ChangeNurseryStatus, ChangePhase, ChangeSsPhase, CstrPhase2, CstrPhase3, CstrPhase4, CstrPhase5, CstrPhase6, CumCstrPhase2, CumCstrPhase3, CumCstrPhase4, CumCstrPhase5, CumCstrPhase6, CumFTSWPhase2, CumFTSWPhase3, CumFTSWPhase4, CumFTSWPhase5, CumFTSWPhase6, CumIcPhase2, CumIcPhase3, CumIcPhase4, CumIcPhase5, CumIcPhase6, DAF, DemLeafAreaPlant, DemPanicleFillPop, DemStructInternodePlant, DemStructInternodePop, DemStructLeafPlant, DemStructLeafPop, DemStructPaniclePlant, DemStructPaniclePop, DemStructRootPlant, DemStructRootPop, DemStructSheathPop, DemStructTotPop, FloodwaterGain, FtswPhase2, FtswPhase3, FtswPhase4, FtswPhase5, FtswPhase6, GainRootSystSoilSurfPop, GainRootSystVolPop, GrowthDryMatPop, GrowthResInternodePop, GrowthStructDeficit, GrowthStructInternodePop, GrowthStructLeafPop, GrowthStructPaniclePop, GrowthStructRootPop, GrowthStructSheathPop, GrowthStructTotPop, HaunGain, IcPhase2, IcPhase3, IcPhase4, IcPhase5, IcPhase6, IncreaseResInternodePop, Kcl, Kr, MobiliLeafDeath, NbDaysSinceGermination, NurseryStatus, PanicleFilDeficit, PanicleFilPop, PanicleSinkPop, PanStructMass, PlantLeafNumNew, ResInternodeMobiliDay, ResInternodeMobiliDayPot, RootFrontOld, RootSystSoilSurfPop, RootSystSoilSurfPopOld, RootSystVolPop, RootSystVolPopOld, SDJCorPhase4</v>
      </c>
      <c r="K82" t="str">
        <f>VLOOKUP(F82,Module!A:D,4)</f>
        <v>risocas</v>
      </c>
      <c r="L82" t="str">
        <f t="shared" si="1"/>
        <v>if (crop) risocas::RS_InitiationCulture(SDJLevee, SDJBVP, SDJRPR, SDJMatu1, SDJMatu2, SommeDegresJourMax, NumPhase, SumDegresDay, SeuilTemp, Lai, IcCum, FTSW, Cstr, DurPhase1, DurPhase2, DurPhase3, DurPhase4, DurPhase5, DurPhase6, TempLai, ApexHeightGain, ChangeNurseryStatus, ChangePhase, ChangeSsPhase, CstrPhase2, CstrPhase3, CstrPhase4, CstrPhase5, CstrPhase6, CumCstrPhase2, CumCstrPhase3, CumCstrPhase4, CumCstrPhase5, CumCstrPhase6, CumFTSWPhase2, CumFTSWPhase3, CumFTSWPhase4, CumFTSWPhase5, CumFTSWPhase6, CumIcPhase2, CumIcPhase3, CumIcPhase4, CumIcPhase5, CumIcPhase6, DAF, DemLeafAreaPlant, DemPanicleFillPop, DemStructInternodePlant, DemStructInternodePop, DemStructLeafPlant, DemStructLeafPop, DemStructPaniclePlant, DemStructPaniclePop, DemStructRootPlant, DemStructRootPop, DemStructSheathPop, DemStructTotPop, FloodwaterGain, FtswPhase2, FtswPhase3, FtswPhase4, FtswPhase5, FtswPhase6, GainRootSystSoilSurfPop, GainRootSystVolPop, GrowthDryMatPop, GrowthResInternodePop, GrowthStructDeficit, GrowthStructInternodePop, GrowthStructLeafPop, GrowthStructPaniclePop, GrowthStructRootPop, GrowthStructSheathPop, GrowthStructTotPop, HaunGain, IcPhase2, IcPhase3, IcPhase4, IcPhase5, IcPhase6, IncreaseResInternodePop, Kcl, Kr, MobiliLeafDeath, NbDaysSinceGermination, NurseryStatus, PanicleFilDeficit, PanicleFilPop, PanicleSinkPop, PanStructMass, PlantLeafNumNew, ResInternodeMobiliDay, ResInternodeMobiliDayPot, RootFrontOld, RootSystSoilSurfPop, RootSystSoilSurfPopOld, RootSystVolPop, RootSystVolPopOld, SDJCorPhase4);</v>
      </c>
    </row>
    <row r="83" spans="1:12" ht="45" x14ac:dyDescent="0.25">
      <c r="A83" s="1" t="s">
        <v>528</v>
      </c>
      <c r="B83" s="1">
        <v>3</v>
      </c>
      <c r="C83" s="1">
        <v>2</v>
      </c>
      <c r="D83" s="1">
        <v>2</v>
      </c>
      <c r="E83" s="1">
        <v>1</v>
      </c>
      <c r="F83" s="2">
        <v>33330</v>
      </c>
      <c r="G83" s="1" t="str">
        <f>VLOOKUP(C83,Entity!A:B,2)</f>
        <v>Crop</v>
      </c>
      <c r="H83" s="1" t="str">
        <f>VLOOKUP(D83,Execution!A:B,2)</f>
        <v>Par pas de temps</v>
      </c>
      <c r="I83" s="1" t="str">
        <f>VLOOKUP(F83,Module!A:E,5)</f>
        <v>RS_Transplanting_V2</v>
      </c>
      <c r="J83" s="3" t="str">
        <f>RMult(F83,1,ModuleVar!A$2:E$2478,5)</f>
        <v>NumPhase, DensityNursery, DensityField, DurationNursery, PlantsPerHill, Transplanting, NurseryStatus, ChangeNurseryStatus, CounterNursery, Density, DryMatStructLeafPop, DryMatStructSheathPop, DryMatStructRootPop, DryMatStructInternodePop, DryMatStructPaniclePop, DryMatResInternodePop</v>
      </c>
      <c r="K83" t="str">
        <f>VLOOKUP(F83,Module!A:D,4)</f>
        <v>risocas</v>
      </c>
      <c r="L83" t="str">
        <f t="shared" si="1"/>
        <v>if (crop) risocas::RS_Transplanting_V2(NumPhase, DensityNursery, DensityField, DurationNursery, PlantsPerHill, Transplanting, NurseryStatus, ChangeNurseryStatus, CounterNursery, Density, DryMatStructLeafPop, DryMatStructSheathPop, DryMatStructRootPop, DryMatStructInternodePop, DryMatStructPaniclePop, DryMatResInternodePop);</v>
      </c>
    </row>
    <row r="84" spans="1:12" ht="45" x14ac:dyDescent="0.25">
      <c r="A84" s="1" t="s">
        <v>528</v>
      </c>
      <c r="B84" s="1">
        <v>4</v>
      </c>
      <c r="C84" s="1">
        <v>3</v>
      </c>
      <c r="D84" s="1">
        <v>1</v>
      </c>
      <c r="E84" s="1">
        <v>0</v>
      </c>
      <c r="F84" s="2">
        <v>102</v>
      </c>
      <c r="G84" s="1" t="str">
        <f>VLOOKUP(C84,Entity!A:B,2)</f>
        <v>Site</v>
      </c>
      <c r="H84" s="1" t="str">
        <f>VLOOKUP(D84,Execution!A:B,2)</f>
        <v>Initialisation</v>
      </c>
      <c r="I84" s="1" t="str">
        <f>VLOOKUP(F84,Module!A:E,5)</f>
        <v>DegToRad</v>
      </c>
      <c r="J84" s="3" t="str">
        <f>RMult(F84,1,ModuleVar!A$2:E$2478,5)</f>
        <v>Latitude, LatRad</v>
      </c>
      <c r="K84" t="str">
        <f>VLOOKUP(F84,Module!A:D,4)</f>
        <v>Meteo</v>
      </c>
      <c r="L84" t="str">
        <f t="shared" si="1"/>
        <v>Meteo::DegToRad(Latitude, LatRad);</v>
      </c>
    </row>
    <row r="85" spans="1:12" ht="45" x14ac:dyDescent="0.25">
      <c r="A85" s="1" t="s">
        <v>528</v>
      </c>
      <c r="B85" s="1">
        <v>5</v>
      </c>
      <c r="C85" s="1">
        <v>3</v>
      </c>
      <c r="D85" s="1">
        <v>2</v>
      </c>
      <c r="E85" s="1">
        <v>1</v>
      </c>
      <c r="F85" s="2">
        <v>33104</v>
      </c>
      <c r="G85" s="1" t="str">
        <f>VLOOKUP(C85,Entity!A:B,2)</f>
        <v>Site</v>
      </c>
      <c r="H85" s="1" t="str">
        <f>VLOOKUP(D85,Execution!A:B,2)</f>
        <v>Par pas de temps</v>
      </c>
      <c r="I85" s="1" t="str">
        <f>VLOOKUP(F85,Module!A:E,5)</f>
        <v>AVGTempHum</v>
      </c>
      <c r="J85" s="3" t="str">
        <f>RMult(F85,1,ModuleVar!A$2:E$2478,5)</f>
        <v>TMin, TMax, HMin, HMax, TMoy, HMoy, TMoyCalc, HMoyCalc</v>
      </c>
      <c r="K85" t="str">
        <f>VLOOKUP(F85,Module!A:D,4)</f>
        <v>Meteo</v>
      </c>
      <c r="L85" t="str">
        <f t="shared" si="1"/>
        <v>Meteo::AVGTempHum(TMin, TMax, HMin, HMax, TMoy, HMoy, TMoyCalc, HMoyCalc);</v>
      </c>
    </row>
    <row r="86" spans="1:12" ht="45" x14ac:dyDescent="0.25">
      <c r="A86" s="1" t="s">
        <v>528</v>
      </c>
      <c r="B86" s="1">
        <v>6</v>
      </c>
      <c r="C86" s="1">
        <v>3</v>
      </c>
      <c r="D86" s="1">
        <v>2</v>
      </c>
      <c r="E86" s="1">
        <v>1</v>
      </c>
      <c r="F86" s="2">
        <v>50</v>
      </c>
      <c r="G86" s="1" t="str">
        <f>VLOOKUP(C86,Entity!A:B,2)</f>
        <v>Site</v>
      </c>
      <c r="H86" s="1" t="str">
        <f>VLOOKUP(D86,Execution!A:B,2)</f>
        <v>Par pas de temps</v>
      </c>
      <c r="I86" s="1" t="str">
        <f>VLOOKUP(F86,Module!A:E,5)</f>
        <v>EvalDecli</v>
      </c>
      <c r="J86" s="3" t="str">
        <f>RMult(F86,1,ModuleVar!A$2:E$2478,5)</f>
        <v>DateEnCours, Decli</v>
      </c>
      <c r="K86" t="str">
        <f>VLOOKUP(F86,Module!A:D,4)</f>
        <v>Meteo</v>
      </c>
      <c r="L86" t="str">
        <f t="shared" si="1"/>
        <v>Meteo::EvalDecli(DateEnCours, Decli);</v>
      </c>
    </row>
    <row r="87" spans="1:12" ht="45" x14ac:dyDescent="0.25">
      <c r="A87" s="1" t="s">
        <v>528</v>
      </c>
      <c r="B87" s="1">
        <v>7</v>
      </c>
      <c r="C87" s="1">
        <v>3</v>
      </c>
      <c r="D87" s="1">
        <v>2</v>
      </c>
      <c r="E87" s="1">
        <v>1</v>
      </c>
      <c r="F87" s="2">
        <v>51</v>
      </c>
      <c r="G87" s="1" t="str">
        <f>VLOOKUP(C87,Entity!A:B,2)</f>
        <v>Site</v>
      </c>
      <c r="H87" s="1" t="str">
        <f>VLOOKUP(D87,Execution!A:B,2)</f>
        <v>Par pas de temps</v>
      </c>
      <c r="I87" s="1" t="str">
        <f>VLOOKUP(F87,Module!A:E,5)</f>
        <v>EvalSunPosi</v>
      </c>
      <c r="J87" s="3" t="str">
        <f>RMult(F87,1,ModuleVar!A$2:E$2478,5)</f>
        <v>LatRad, Decli, SunPosi</v>
      </c>
      <c r="K87" t="str">
        <f>VLOOKUP(F87,Module!A:D,4)</f>
        <v>Meteo</v>
      </c>
      <c r="L87" t="str">
        <f t="shared" si="1"/>
        <v>Meteo::EvalSunPosi(LatRad, Decli, SunPosi);</v>
      </c>
    </row>
    <row r="88" spans="1:12" ht="45" x14ac:dyDescent="0.25">
      <c r="A88" s="1" t="s">
        <v>528</v>
      </c>
      <c r="B88" s="1">
        <v>8</v>
      </c>
      <c r="C88" s="1">
        <v>3</v>
      </c>
      <c r="D88" s="1">
        <v>2</v>
      </c>
      <c r="E88" s="1">
        <v>1</v>
      </c>
      <c r="F88" s="2">
        <v>52</v>
      </c>
      <c r="G88" s="1" t="str">
        <f>VLOOKUP(C88,Entity!A:B,2)</f>
        <v>Site</v>
      </c>
      <c r="H88" s="1" t="str">
        <f>VLOOKUP(D88,Execution!A:B,2)</f>
        <v>Par pas de temps</v>
      </c>
      <c r="I88" s="1" t="str">
        <f>VLOOKUP(F88,Module!A:E,5)</f>
        <v>EvalDayLength</v>
      </c>
      <c r="J88" s="3" t="str">
        <f>RMult(F88,1,ModuleVar!A$2:E$2478,5)</f>
        <v>SunPosi, DayLength</v>
      </c>
      <c r="K88" t="str">
        <f>VLOOKUP(F88,Module!A:D,4)</f>
        <v>Meteo</v>
      </c>
      <c r="L88" t="str">
        <f t="shared" si="1"/>
        <v>Meteo::EvalDayLength(SunPosi, DayLength);</v>
      </c>
    </row>
    <row r="89" spans="1:12" ht="45" x14ac:dyDescent="0.25">
      <c r="A89" s="1" t="s">
        <v>528</v>
      </c>
      <c r="B89" s="1">
        <v>9</v>
      </c>
      <c r="C89" s="1">
        <v>3</v>
      </c>
      <c r="D89" s="1">
        <v>2</v>
      </c>
      <c r="E89" s="1">
        <v>1</v>
      </c>
      <c r="F89" s="2">
        <v>53</v>
      </c>
      <c r="G89" s="1" t="str">
        <f>VLOOKUP(C89,Entity!A:B,2)</f>
        <v>Site</v>
      </c>
      <c r="H89" s="1" t="str">
        <f>VLOOKUP(D89,Execution!A:B,2)</f>
        <v>Par pas de temps</v>
      </c>
      <c r="I89" s="1" t="str">
        <f>VLOOKUP(F89,Module!A:E,5)</f>
        <v>EvalSunDistance</v>
      </c>
      <c r="J89" s="3" t="str">
        <f>RMult(F89,1,ModuleVar!A$2:E$2478,5)</f>
        <v>DateEnCours, SunDistance</v>
      </c>
      <c r="K89" t="str">
        <f>VLOOKUP(F89,Module!A:D,4)</f>
        <v>Meteo</v>
      </c>
      <c r="L89" t="str">
        <f t="shared" si="1"/>
        <v>Meteo::EvalSunDistance(DateEnCours, SunDistance);</v>
      </c>
    </row>
    <row r="90" spans="1:12" ht="45" x14ac:dyDescent="0.25">
      <c r="A90" s="1" t="s">
        <v>528</v>
      </c>
      <c r="B90" s="1">
        <v>10</v>
      </c>
      <c r="C90" s="1">
        <v>3</v>
      </c>
      <c r="D90" s="1">
        <v>2</v>
      </c>
      <c r="E90" s="1">
        <v>1</v>
      </c>
      <c r="F90" s="2">
        <v>54</v>
      </c>
      <c r="G90" s="1" t="str">
        <f>VLOOKUP(C90,Entity!A:B,2)</f>
        <v>Site</v>
      </c>
      <c r="H90" s="1" t="str">
        <f>VLOOKUP(D90,Execution!A:B,2)</f>
        <v>Par pas de temps</v>
      </c>
      <c r="I90" s="1" t="str">
        <f>VLOOKUP(F90,Module!A:E,5)</f>
        <v>EvalRayExtra</v>
      </c>
      <c r="J90" s="3" t="str">
        <f>RMult(F90,1,ModuleVar!A$2:E$2478,5)</f>
        <v>SunPosi, Decli, SunDistance, LatRad, RayExtra</v>
      </c>
      <c r="K90" t="str">
        <f>VLOOKUP(F90,Module!A:D,4)</f>
        <v>Meteo</v>
      </c>
      <c r="L90" t="str">
        <f t="shared" si="1"/>
        <v>Meteo::EvalRayExtra(SunPosi, Decli, SunDistance, LatRad, RayExtra);</v>
      </c>
    </row>
    <row r="91" spans="1:12" ht="45" x14ac:dyDescent="0.25">
      <c r="A91" s="1" t="s">
        <v>528</v>
      </c>
      <c r="B91" s="1">
        <v>11</v>
      </c>
      <c r="C91" s="1">
        <v>3</v>
      </c>
      <c r="D91" s="1">
        <v>2</v>
      </c>
      <c r="E91" s="1">
        <v>1</v>
      </c>
      <c r="F91" s="2">
        <v>55</v>
      </c>
      <c r="G91" s="1" t="str">
        <f>VLOOKUP(C91,Entity!A:B,2)</f>
        <v>Site</v>
      </c>
      <c r="H91" s="1" t="str">
        <f>VLOOKUP(D91,Execution!A:B,2)</f>
        <v>Par pas de temps</v>
      </c>
      <c r="I91" s="1" t="str">
        <f>VLOOKUP(F91,Module!A:E,5)</f>
        <v>EvalRgMax</v>
      </c>
      <c r="J91" s="3" t="str">
        <f>RMult(F91,1,ModuleVar!A$2:E$2478,5)</f>
        <v>RayExtra, Altitude, RgMax</v>
      </c>
      <c r="K91" t="str">
        <f>VLOOKUP(F91,Module!A:D,4)</f>
        <v>Meteo</v>
      </c>
      <c r="L91" t="str">
        <f t="shared" si="1"/>
        <v>Meteo::EvalRgMax(RayExtra, Altitude, RgMax);</v>
      </c>
    </row>
    <row r="92" spans="1:12" ht="45" x14ac:dyDescent="0.25">
      <c r="A92" s="1" t="s">
        <v>528</v>
      </c>
      <c r="B92" s="1">
        <v>12</v>
      </c>
      <c r="C92" s="1">
        <v>3</v>
      </c>
      <c r="D92" s="1">
        <v>2</v>
      </c>
      <c r="E92" s="1">
        <v>1</v>
      </c>
      <c r="F92" s="2">
        <v>57</v>
      </c>
      <c r="G92" s="1" t="str">
        <f>VLOOKUP(C92,Entity!A:B,2)</f>
        <v>Site</v>
      </c>
      <c r="H92" s="1" t="str">
        <f>VLOOKUP(D92,Execution!A:B,2)</f>
        <v>Par pas de temps</v>
      </c>
      <c r="I92" s="1" t="str">
        <f>VLOOKUP(F92,Module!A:E,5)</f>
        <v>InsToRg</v>
      </c>
      <c r="J92" s="3" t="str">
        <f>RMult(F92,1,ModuleVar!A$2:E$2478,5)</f>
        <v>DayLength, Ins, RayExtra, RgMax, Rg, RgCalc</v>
      </c>
      <c r="K92" t="str">
        <f>VLOOKUP(F92,Module!A:D,4)</f>
        <v>Meteo</v>
      </c>
      <c r="L92" t="str">
        <f t="shared" si="1"/>
        <v>Meteo::InsToRg(DayLength, Ins, RayExtra, RgMax, Rg, RgCalc);</v>
      </c>
    </row>
    <row r="93" spans="1:12" ht="45" x14ac:dyDescent="0.25">
      <c r="A93" s="1" t="s">
        <v>528</v>
      </c>
      <c r="B93" s="1">
        <v>13</v>
      </c>
      <c r="C93" s="1">
        <v>3</v>
      </c>
      <c r="D93" s="1">
        <v>2</v>
      </c>
      <c r="E93" s="1">
        <v>1</v>
      </c>
      <c r="F93" s="2">
        <v>49</v>
      </c>
      <c r="G93" s="1" t="str">
        <f>VLOOKUP(C93,Entity!A:B,2)</f>
        <v>Site</v>
      </c>
      <c r="H93" s="1" t="str">
        <f>VLOOKUP(D93,Execution!A:B,2)</f>
        <v>Par pas de temps</v>
      </c>
      <c r="I93" s="1" t="str">
        <f>VLOOKUP(F93,Module!A:E,5)</f>
        <v>EvalPar</v>
      </c>
      <c r="J93" s="3" t="str">
        <f>RMult(F93,1,ModuleVar!A$2:E$2478,5)</f>
        <v>RgCalc, KPar, Par</v>
      </c>
      <c r="K93" t="str">
        <f>VLOOKUP(F93,Module!A:D,4)</f>
        <v>Meteo</v>
      </c>
      <c r="L93" t="str">
        <f t="shared" si="1"/>
        <v>Meteo::EvalPar(RgCalc, KPar, Par);</v>
      </c>
    </row>
    <row r="94" spans="1:12" ht="45" x14ac:dyDescent="0.25">
      <c r="A94" s="1" t="s">
        <v>528</v>
      </c>
      <c r="B94" s="1">
        <v>14</v>
      </c>
      <c r="C94" s="1">
        <v>3</v>
      </c>
      <c r="D94" s="1">
        <v>2</v>
      </c>
      <c r="E94" s="1">
        <v>1</v>
      </c>
      <c r="F94" s="2">
        <v>56</v>
      </c>
      <c r="G94" s="1" t="str">
        <f>VLOOKUP(C94,Entity!A:B,2)</f>
        <v>Site</v>
      </c>
      <c r="H94" s="1" t="str">
        <f>VLOOKUP(D94,Execution!A:B,2)</f>
        <v>Par pas de temps</v>
      </c>
      <c r="I94" s="1" t="str">
        <f>VLOOKUP(F94,Module!A:E,5)</f>
        <v>EToFao</v>
      </c>
      <c r="J94" s="3" t="str">
        <f>RMult(F94,1,ModuleVar!A$2:E$2478,5)</f>
        <v>ETP, Altitude, RgMax, RgCalc, TMin, TMax, HMin, HMax, HMoyCalc, TMoyCalc, Vt, ETo, TMoyPrec, VDPCalc</v>
      </c>
      <c r="K94" t="str">
        <f>VLOOKUP(F94,Module!A:D,4)</f>
        <v>Meteo</v>
      </c>
      <c r="L94" t="str">
        <f t="shared" si="1"/>
        <v>Meteo::EToFao(ETP, Altitude, RgMax, RgCalc, TMin, TMax, HMin, HMax, HMoyCalc, TMoyCalc, Vt, ETo, TMoyPrec, VDPCalc);</v>
      </c>
    </row>
    <row r="95" spans="1:12" ht="45" x14ac:dyDescent="0.25">
      <c r="A95" s="1" t="s">
        <v>528</v>
      </c>
      <c r="B95" s="1">
        <v>15</v>
      </c>
      <c r="C95" s="1">
        <v>2</v>
      </c>
      <c r="D95" s="1">
        <v>2</v>
      </c>
      <c r="E95" s="1">
        <v>1</v>
      </c>
      <c r="F95" s="2">
        <v>33206</v>
      </c>
      <c r="G95" s="1" t="str">
        <f>VLOOKUP(C95,Entity!A:B,2)</f>
        <v>Crop</v>
      </c>
      <c r="H95" s="1" t="str">
        <f>VLOOKUP(D95,Execution!A:B,2)</f>
        <v>Par pas de temps</v>
      </c>
      <c r="I95" s="1" t="str">
        <f>VLOOKUP(F95,Module!A:E,5)</f>
        <v>EvolPhenoPSPStress</v>
      </c>
      <c r="J95" s="3" t="str">
        <f>RMult(F95,1,ModuleVar!A$2:E$2478,5)</f>
        <v>SumPP, PPSens, SumDegreDayCor, SDJLevee, SDJBVP, SDJRPR, SDJMatu1, SDJMatu2, StockSurface, TxRuSurfGermi, RuSurf, DateEnCours, DateSemis, StockTotal, NumPhase, SumDDPhasePrec, SeuilTemp, ChangePhase, SeuilTempSsPhase, ChangeSsPhase, NumSsPhase</v>
      </c>
      <c r="K95" t="str">
        <f>VLOOKUP(F95,Module!A:D,4)</f>
        <v>Riz</v>
      </c>
      <c r="L95" t="str">
        <f t="shared" si="1"/>
        <v>if (crop) Riz::EvolPhenoPSPStress(SumPP, PPSens, SumDegreDayCor, SDJLevee, SDJBVP, SDJRPR, SDJMatu1, SDJMatu2, StockSurface, TxRuSurfGermi, RuSurf, DateEnCours, DateSemis, StockTotal, NumPhase, SumDDPhasePrec, SeuilTemp, ChangePhase, SeuilTempSsPhase, ChangeSsPhase, NumSsPhase);</v>
      </c>
    </row>
    <row r="96" spans="1:12" ht="45" x14ac:dyDescent="0.25">
      <c r="A96" s="1" t="s">
        <v>528</v>
      </c>
      <c r="B96" s="1">
        <v>16</v>
      </c>
      <c r="C96" s="1">
        <v>5</v>
      </c>
      <c r="D96" s="1">
        <v>2</v>
      </c>
      <c r="E96" s="1">
        <v>1</v>
      </c>
      <c r="F96" s="2">
        <v>33358</v>
      </c>
      <c r="G96" s="1" t="str">
        <f>VLOOKUP(C96,Entity!A:B,2)</f>
        <v>Plante</v>
      </c>
      <c r="H96" s="1" t="str">
        <f>VLOOKUP(D96,Execution!A:B,2)</f>
        <v>Par pas de temps</v>
      </c>
      <c r="I96" s="1" t="str">
        <f>VLOOKUP(F96,Module!A:E,5)</f>
        <v>RS_EvalSimAnthesis50</v>
      </c>
      <c r="J96" s="3" t="str">
        <f>RMult(F96,1,ModuleVar!A$2:E$2478,5)</f>
        <v>NumPhase, ChangePhase, NbJAS, SimAnthesis50</v>
      </c>
      <c r="K96" t="str">
        <f>VLOOKUP(F96,Module!A:D,4)</f>
        <v>risocas</v>
      </c>
      <c r="L96" t="str">
        <f t="shared" si="1"/>
        <v>risocas::RS_EvalSimAnthesis50(NumPhase, ChangePhase, NbJAS, SimAnthesis50);</v>
      </c>
    </row>
    <row r="97" spans="1:12" ht="45" x14ac:dyDescent="0.25">
      <c r="A97" s="1" t="s">
        <v>528</v>
      </c>
      <c r="B97" s="1">
        <v>17</v>
      </c>
      <c r="C97" s="1">
        <v>1</v>
      </c>
      <c r="D97" s="1">
        <v>2</v>
      </c>
      <c r="E97" s="1">
        <v>1</v>
      </c>
      <c r="F97" s="2">
        <v>33320</v>
      </c>
      <c r="G97" s="1" t="str">
        <f>VLOOKUP(C97,Entity!A:B,2)</f>
        <v>Plot</v>
      </c>
      <c r="H97" s="1" t="str">
        <f>VLOOKUP(D97,Execution!A:B,2)</f>
        <v>Par pas de temps</v>
      </c>
      <c r="I97" s="1" t="str">
        <f>VLOOKUP(F97,Module!A:E,5)</f>
        <v>RS_EvalDateGermination</v>
      </c>
      <c r="J97" s="3" t="str">
        <f>RMult(F97,1,ModuleVar!A$2:E$2478,5)</f>
        <v>NumPhase, ChangePhase, NbDaysSinceGermination</v>
      </c>
      <c r="K97" t="str">
        <f>VLOOKUP(F97,Module!A:D,4)</f>
        <v>risocas</v>
      </c>
      <c r="L97" t="str">
        <f t="shared" si="1"/>
        <v>risocas::RS_EvalDateGermination(NumPhase, ChangePhase, NbDaysSinceGermination);</v>
      </c>
    </row>
    <row r="98" spans="1:12" ht="45" x14ac:dyDescent="0.25">
      <c r="A98" s="1" t="s">
        <v>528</v>
      </c>
      <c r="B98" s="1">
        <v>18</v>
      </c>
      <c r="C98" s="1">
        <v>5</v>
      </c>
      <c r="D98" s="1">
        <v>2</v>
      </c>
      <c r="E98" s="1">
        <v>1</v>
      </c>
      <c r="F98" s="2">
        <v>33361</v>
      </c>
      <c r="G98" s="1" t="str">
        <f>VLOOKUP(C98,Entity!A:B,2)</f>
        <v>Plante</v>
      </c>
      <c r="H98" s="1" t="str">
        <f>VLOOKUP(D98,Execution!A:B,2)</f>
        <v>Par pas de temps</v>
      </c>
      <c r="I98" s="1" t="str">
        <f>VLOOKUP(F98,Module!A:E,5)</f>
        <v>RS_EvalColdStress</v>
      </c>
      <c r="J98" s="3" t="str">
        <f>RMult(F98,1,ModuleVar!A$2:E$2478,5)</f>
        <v>KCritStressCold1, KCritStressCold2, TMin, StressCold</v>
      </c>
      <c r="K98" t="str">
        <f>VLOOKUP(F98,Module!A:D,4)</f>
        <v>risocas</v>
      </c>
      <c r="L98" t="str">
        <f t="shared" si="1"/>
        <v>risocas::RS_EvalColdStress(KCritStressCold1, KCritStressCold2, TMin, StressCold);</v>
      </c>
    </row>
    <row r="99" spans="1:12" ht="45" x14ac:dyDescent="0.25">
      <c r="A99" s="1" t="s">
        <v>528</v>
      </c>
      <c r="B99" s="1">
        <v>19</v>
      </c>
      <c r="C99" s="1">
        <v>5</v>
      </c>
      <c r="D99" s="1">
        <v>2</v>
      </c>
      <c r="E99" s="1">
        <v>1</v>
      </c>
      <c r="F99" s="2">
        <v>33355</v>
      </c>
      <c r="G99" s="1" t="str">
        <f>VLOOKUP(C99,Entity!A:B,2)</f>
        <v>Plante</v>
      </c>
      <c r="H99" s="1" t="str">
        <f>VLOOKUP(D99,Execution!A:B,2)</f>
        <v>Par pas de temps</v>
      </c>
      <c r="I99" s="1" t="str">
        <f>VLOOKUP(F99,Module!A:E,5)</f>
        <v>RS_EvalSimEmergence</v>
      </c>
      <c r="J99" s="3" t="str">
        <f>RMult(F99,1,ModuleVar!A$2:E$2478,5)</f>
        <v>NumPhase, ChangePhase, NbJAS, SimEmergence</v>
      </c>
      <c r="K99" t="str">
        <f>VLOOKUP(F99,Module!A:D,4)</f>
        <v>risocas</v>
      </c>
      <c r="L99" t="str">
        <f t="shared" si="1"/>
        <v>risocas::RS_EvalSimEmergence(NumPhase, ChangePhase, NbJAS, SimEmergence);</v>
      </c>
    </row>
    <row r="100" spans="1:12" ht="45" x14ac:dyDescent="0.25">
      <c r="A100" s="1" t="s">
        <v>528</v>
      </c>
      <c r="B100" s="1">
        <v>20</v>
      </c>
      <c r="C100" s="1">
        <v>5</v>
      </c>
      <c r="D100" s="1">
        <v>2</v>
      </c>
      <c r="E100" s="1">
        <v>1</v>
      </c>
      <c r="F100" s="2">
        <v>33357</v>
      </c>
      <c r="G100" s="1" t="str">
        <f>VLOOKUP(C100,Entity!A:B,2)</f>
        <v>Plante</v>
      </c>
      <c r="H100" s="1" t="str">
        <f>VLOOKUP(D100,Execution!A:B,2)</f>
        <v>Par pas de temps</v>
      </c>
      <c r="I100" s="1" t="str">
        <f>VLOOKUP(F100,Module!A:E,5)</f>
        <v>RS_EvalSimPanIni</v>
      </c>
      <c r="J100" s="3" t="str">
        <f>RMult(F100,1,ModuleVar!A$2:E$2478,5)</f>
        <v>NumPhase, ChangePhase, NbJAS, SimPanIni</v>
      </c>
      <c r="K100" t="str">
        <f>VLOOKUP(F100,Module!A:D,4)</f>
        <v>risocas</v>
      </c>
      <c r="L100" t="str">
        <f t="shared" si="1"/>
        <v>risocas::RS_EvalSimPanIni(NumPhase, ChangePhase, NbJAS, SimPanIni);</v>
      </c>
    </row>
    <row r="101" spans="1:12" ht="45" x14ac:dyDescent="0.25">
      <c r="A101" s="1" t="s">
        <v>528</v>
      </c>
      <c r="B101" s="1">
        <v>21</v>
      </c>
      <c r="C101" s="1">
        <v>5</v>
      </c>
      <c r="D101" s="1">
        <v>2</v>
      </c>
      <c r="E101" s="1">
        <v>1</v>
      </c>
      <c r="F101" s="2">
        <v>33354</v>
      </c>
      <c r="G101" s="1" t="str">
        <f>VLOOKUP(C101,Entity!A:B,2)</f>
        <v>Plante</v>
      </c>
      <c r="H101" s="1" t="str">
        <f>VLOOKUP(D101,Execution!A:B,2)</f>
        <v>Par pas de temps</v>
      </c>
      <c r="I101" s="1" t="str">
        <f>VLOOKUP(F101,Module!A:E,5)</f>
        <v>RS_EvalSimStartGermin</v>
      </c>
      <c r="J101" s="3" t="str">
        <f>RMult(F101,1,ModuleVar!A$2:E$2478,5)</f>
        <v>NumPhase, ChangePhase, NbJAS, SimStartGermin</v>
      </c>
      <c r="K101" t="str">
        <f>VLOOKUP(F101,Module!A:D,4)</f>
        <v>risocas</v>
      </c>
      <c r="L101" t="str">
        <f t="shared" si="1"/>
        <v>risocas::RS_EvalSimStartGermin(NumPhase, ChangePhase, NbJAS, SimStartGermin);</v>
      </c>
    </row>
    <row r="102" spans="1:12" ht="45" x14ac:dyDescent="0.25">
      <c r="A102" s="1" t="s">
        <v>528</v>
      </c>
      <c r="B102" s="1">
        <v>22</v>
      </c>
      <c r="C102" s="1">
        <v>5</v>
      </c>
      <c r="D102" s="1">
        <v>2</v>
      </c>
      <c r="E102" s="1">
        <v>1</v>
      </c>
      <c r="F102" s="2">
        <v>33359</v>
      </c>
      <c r="G102" s="1" t="str">
        <f>VLOOKUP(C102,Entity!A:B,2)</f>
        <v>Plante</v>
      </c>
      <c r="H102" s="1" t="str">
        <f>VLOOKUP(D102,Execution!A:B,2)</f>
        <v>Par pas de temps</v>
      </c>
      <c r="I102" s="1" t="str">
        <f>VLOOKUP(F102,Module!A:E,5)</f>
        <v>RS_EvalSimStartMatu2</v>
      </c>
      <c r="J102" s="3" t="str">
        <f>RMult(F102,1,ModuleVar!A$2:E$2478,5)</f>
        <v>NumPhase, ChangePhase, NbJAS, SimStartMatu2</v>
      </c>
      <c r="K102" t="str">
        <f>VLOOKUP(F102,Module!A:D,4)</f>
        <v>risocas</v>
      </c>
      <c r="L102" t="str">
        <f t="shared" si="1"/>
        <v>risocas::RS_EvalSimStartMatu2(NumPhase, ChangePhase, NbJAS, SimStartMatu2);</v>
      </c>
    </row>
    <row r="103" spans="1:12" ht="45" x14ac:dyDescent="0.25">
      <c r="A103" s="1" t="s">
        <v>528</v>
      </c>
      <c r="B103" s="1">
        <v>23</v>
      </c>
      <c r="C103" s="1">
        <v>5</v>
      </c>
      <c r="D103" s="1">
        <v>2</v>
      </c>
      <c r="E103" s="1">
        <v>1</v>
      </c>
      <c r="F103" s="2">
        <v>33356</v>
      </c>
      <c r="G103" s="1" t="str">
        <f>VLOOKUP(C103,Entity!A:B,2)</f>
        <v>Plante</v>
      </c>
      <c r="H103" s="1" t="str">
        <f>VLOOKUP(D103,Execution!A:B,2)</f>
        <v>Par pas de temps</v>
      </c>
      <c r="I103" s="1" t="str">
        <f>VLOOKUP(F103,Module!A:E,5)</f>
        <v>RS_EvalSimStartPSP</v>
      </c>
      <c r="J103" s="3" t="str">
        <f>RMult(F103,1,ModuleVar!A$2:E$2478,5)</f>
        <v>NumPhase, ChangePhase, NbJAS, SimStartPSP</v>
      </c>
      <c r="K103" t="str">
        <f>VLOOKUP(F103,Module!A:D,4)</f>
        <v>risocas</v>
      </c>
      <c r="L103" t="str">
        <f t="shared" si="1"/>
        <v>risocas::RS_EvalSimStartPSP(NumPhase, ChangePhase, NbJAS, SimStartPSP);</v>
      </c>
    </row>
    <row r="104" spans="1:12" ht="45" x14ac:dyDescent="0.25">
      <c r="A104" s="1" t="s">
        <v>528</v>
      </c>
      <c r="B104" s="1">
        <v>24</v>
      </c>
      <c r="C104" s="1">
        <v>2</v>
      </c>
      <c r="D104" s="1">
        <v>2</v>
      </c>
      <c r="E104" s="1">
        <v>1</v>
      </c>
      <c r="F104" s="2">
        <v>33365</v>
      </c>
      <c r="G104" s="1" t="str">
        <f>VLOOKUP(C104,Entity!A:B,2)</f>
        <v>Crop</v>
      </c>
      <c r="H104" s="1" t="str">
        <f>VLOOKUP(D104,Execution!A:B,2)</f>
        <v>Par pas de temps</v>
      </c>
      <c r="I104" s="1" t="str">
        <f>VLOOKUP(F104,Module!A:E,5)</f>
        <v>RS_EvalDegresJourVitMoy_V2</v>
      </c>
      <c r="J104" s="3" t="str">
        <f>RMult(F104,1,ModuleVar!A$2:E$2478,5)</f>
        <v>NumPhase, TMax, TMin, TBase, TOpt1, TOpt2, TLim, Cstr, DEVcstr, StressCold, DegresDuJour, DegresDuJourCor</v>
      </c>
      <c r="K104" t="str">
        <f>VLOOKUP(F104,Module!A:D,4)</f>
        <v>risocas</v>
      </c>
      <c r="L104" t="str">
        <f t="shared" si="1"/>
        <v>if (crop) risocas::RS_EvalDegresJourVitMoy_V2(NumPhase, TMax, TMin, TBase, TOpt1, TOpt2, TLim, Cstr, DEVcstr, StressCold, DegresDuJour, DegresDuJourCor);</v>
      </c>
    </row>
    <row r="105" spans="1:12" ht="45" x14ac:dyDescent="0.25">
      <c r="A105" s="1" t="s">
        <v>528</v>
      </c>
      <c r="B105" s="1">
        <v>25</v>
      </c>
      <c r="C105" s="1">
        <v>5</v>
      </c>
      <c r="D105" s="1">
        <v>2</v>
      </c>
      <c r="E105" s="1">
        <v>1</v>
      </c>
      <c r="F105" s="2">
        <v>33319</v>
      </c>
      <c r="G105" s="1" t="str">
        <f>VLOOKUP(C105,Entity!A:B,2)</f>
        <v>Plante</v>
      </c>
      <c r="H105" s="1" t="str">
        <f>VLOOKUP(D105,Execution!A:B,2)</f>
        <v>Par pas de temps</v>
      </c>
      <c r="I105" s="1" t="str">
        <f>VLOOKUP(F105,Module!A:E,5)</f>
        <v>RS_EvalSDJPhase4</v>
      </c>
      <c r="J105" s="3" t="str">
        <f>RMult(F105,1,ModuleVar!A$2:E$2478,5)</f>
        <v>NumPhase, DegresDuJourCor, SDJCorPhase4</v>
      </c>
      <c r="K105" t="str">
        <f>VLOOKUP(F105,Module!A:D,4)</f>
        <v>risocas</v>
      </c>
      <c r="L105" t="str">
        <f t="shared" si="1"/>
        <v>risocas::RS_EvalSDJPhase4(NumPhase, DegresDuJourCor, SDJCorPhase4);</v>
      </c>
    </row>
    <row r="106" spans="1:12" ht="45" x14ac:dyDescent="0.25">
      <c r="A106" s="1" t="s">
        <v>528</v>
      </c>
      <c r="B106" s="1">
        <v>26</v>
      </c>
      <c r="C106" s="1">
        <v>5</v>
      </c>
      <c r="D106" s="1">
        <v>2</v>
      </c>
      <c r="E106" s="1">
        <v>1</v>
      </c>
      <c r="F106" s="2">
        <v>33353</v>
      </c>
      <c r="G106" s="1" t="str">
        <f>VLOOKUP(C106,Entity!A:B,2)</f>
        <v>Plante</v>
      </c>
      <c r="H106" s="1" t="str">
        <f>VLOOKUP(D106,Execution!A:B,2)</f>
        <v>Par pas de temps</v>
      </c>
      <c r="I106" s="1" t="str">
        <f>VLOOKUP(F106,Module!A:E,5)</f>
        <v>RS_EvalDAF_V2</v>
      </c>
      <c r="J106" s="3" t="str">
        <f>RMult(F106,1,ModuleVar!A$2:E$2478,5)</f>
        <v>NumPhase, DAF</v>
      </c>
      <c r="K106" t="str">
        <f>VLOOKUP(F106,Module!A:D,4)</f>
        <v>risocas</v>
      </c>
      <c r="L106" t="str">
        <f t="shared" si="1"/>
        <v>risocas::RS_EvalDAF_V2(NumPhase, DAF);</v>
      </c>
    </row>
    <row r="107" spans="1:12" ht="45" x14ac:dyDescent="0.25">
      <c r="A107" s="1" t="s">
        <v>528</v>
      </c>
      <c r="B107" s="1">
        <v>27</v>
      </c>
      <c r="C107" s="1">
        <v>5</v>
      </c>
      <c r="D107" s="1">
        <v>2</v>
      </c>
      <c r="E107" s="1">
        <v>1</v>
      </c>
      <c r="F107" s="2">
        <v>33273</v>
      </c>
      <c r="G107" s="1" t="str">
        <f>VLOOKUP(C107,Entity!A:B,2)</f>
        <v>Plante</v>
      </c>
      <c r="H107" s="1" t="str">
        <f>VLOOKUP(D107,Execution!A:B,2)</f>
        <v>Par pas de temps</v>
      </c>
      <c r="I107" s="1" t="str">
        <f>VLOOKUP(F107,Module!A:E,5)</f>
        <v>RS_Phyllochron</v>
      </c>
      <c r="J107" s="3" t="str">
        <f>RMult(F107,1,ModuleVar!A$2:E$2478,5)</f>
        <v>NumPhase, DegresDuJourCor, Phyllo, RelPhylloPhaseStemElong, PhaseStemElongation, HaunGain, HaunIndex</v>
      </c>
      <c r="K107" t="str">
        <f>VLOOKUP(F107,Module!A:D,4)</f>
        <v>risocas</v>
      </c>
      <c r="L107" t="str">
        <f t="shared" si="1"/>
        <v>risocas::RS_Phyllochron(NumPhase, DegresDuJourCor, Phyllo, RelPhylloPhaseStemElong, PhaseStemElongation, HaunGain, HaunIndex);</v>
      </c>
    </row>
    <row r="108" spans="1:12" ht="45" x14ac:dyDescent="0.25">
      <c r="A108" s="1" t="s">
        <v>528</v>
      </c>
      <c r="B108" s="1">
        <v>28</v>
      </c>
      <c r="C108" s="1">
        <v>5</v>
      </c>
      <c r="D108" s="1">
        <v>2</v>
      </c>
      <c r="E108" s="1">
        <v>1</v>
      </c>
      <c r="F108" s="2">
        <v>33274</v>
      </c>
      <c r="G108" s="1" t="str">
        <f>VLOOKUP(C108,Entity!A:B,2)</f>
        <v>Plante</v>
      </c>
      <c r="H108" s="1" t="str">
        <f>VLOOKUP(D108,Execution!A:B,2)</f>
        <v>Par pas de temps</v>
      </c>
      <c r="I108" s="1" t="str">
        <f>VLOOKUP(F108,Module!A:E,5)</f>
        <v>RS_EvolHauteur_SDJ_cstr</v>
      </c>
      <c r="J108" s="3" t="str">
        <f>RMult(F108,1,ModuleVar!A$2:E$2478,5)</f>
        <v>PhaseStemElongation, CoeffInternodeNum, HaunGain, Cstr, InternodeLengthMax, RelPotLeafLength, LeafLengthMax, CulmsPerHill, IcMean, Kdf, Ic, WtRatioLeafSheath, StressCold, CstrMean, ApexHeightGain, ApexHeight, PlantHeight, PlantWidth</v>
      </c>
      <c r="K108" t="str">
        <f>VLOOKUP(F108,Module!A:D,4)</f>
        <v>risocas</v>
      </c>
      <c r="L108" t="str">
        <f t="shared" si="1"/>
        <v>risocas::RS_EvolHauteur_SDJ_cstr(PhaseStemElongation, CoeffInternodeNum, HaunGain, Cstr, InternodeLengthMax, RelPotLeafLength, LeafLengthMax, CulmsPerHill, IcMean, Kdf, Ic, WtRatioLeafSheath, StressCold, CstrMean, ApexHeightGain, ApexHeight, PlantHeight, PlantWidth);</v>
      </c>
    </row>
    <row r="109" spans="1:12" ht="45" x14ac:dyDescent="0.25">
      <c r="A109" s="1" t="s">
        <v>528</v>
      </c>
      <c r="B109" s="1">
        <v>29</v>
      </c>
      <c r="C109" s="1">
        <v>5</v>
      </c>
      <c r="D109" s="1">
        <v>2</v>
      </c>
      <c r="E109" s="1">
        <v>1</v>
      </c>
      <c r="F109" s="2">
        <v>33275</v>
      </c>
      <c r="G109" s="1" t="str">
        <f>VLOOKUP(C109,Entity!A:B,2)</f>
        <v>Plante</v>
      </c>
      <c r="H109" s="1" t="str">
        <f>VLOOKUP(D109,Execution!A:B,2)</f>
        <v>Par pas de temps</v>
      </c>
      <c r="I109" s="1" t="str">
        <f>VLOOKUP(F109,Module!A:E,5)</f>
        <v>RS_EvolKcpKceBilhy</v>
      </c>
      <c r="J109" s="3" t="str">
        <f>RMult(F109,1,ModuleVar!A$2:E$2478,5)</f>
        <v>LTRkdfcl, KcMax, Mulch, Kcp, Kce, KcTot</v>
      </c>
      <c r="K109" t="str">
        <f>VLOOKUP(F109,Module!A:D,4)</f>
        <v>risocas</v>
      </c>
      <c r="L109" t="str">
        <f t="shared" si="1"/>
        <v>risocas::RS_EvolKcpKceBilhy(LTRkdfcl, KcMax, Mulch, Kcp, Kce, KcTot);</v>
      </c>
    </row>
    <row r="110" spans="1:12" ht="45" x14ac:dyDescent="0.25">
      <c r="A110" s="1" t="s">
        <v>528</v>
      </c>
      <c r="B110" s="1">
        <v>30</v>
      </c>
      <c r="C110" s="1">
        <v>5</v>
      </c>
      <c r="D110" s="1">
        <v>2</v>
      </c>
      <c r="E110" s="1">
        <v>1</v>
      </c>
      <c r="F110" s="2">
        <v>33328</v>
      </c>
      <c r="G110" s="1" t="str">
        <f>VLOOKUP(C110,Entity!A:B,2)</f>
        <v>Plante</v>
      </c>
      <c r="H110" s="1" t="str">
        <f>VLOOKUP(D110,Execution!A:B,2)</f>
        <v>Par pas de temps</v>
      </c>
      <c r="I110" s="1" t="str">
        <f>VLOOKUP(F110,Module!A:E,5)</f>
        <v>RS_EvalEvapPot</v>
      </c>
      <c r="J110" s="3" t="str">
        <f>RMult(F110,1,ModuleVar!A$2:E$2478,5)</f>
        <v>ETo, Kce, EvapPot</v>
      </c>
      <c r="K110" t="str">
        <f>VLOOKUP(F110,Module!A:D,4)</f>
        <v>risocas</v>
      </c>
      <c r="L110" t="str">
        <f t="shared" si="1"/>
        <v>risocas::RS_EvalEvapPot(ETo, Kce, EvapPot);</v>
      </c>
    </row>
    <row r="111" spans="1:12" ht="45" x14ac:dyDescent="0.25">
      <c r="A111" s="1" t="s">
        <v>528</v>
      </c>
      <c r="B111" s="1">
        <v>31</v>
      </c>
      <c r="C111" s="1">
        <v>5</v>
      </c>
      <c r="D111" s="1">
        <v>2</v>
      </c>
      <c r="E111" s="1">
        <v>1</v>
      </c>
      <c r="F111" s="2">
        <v>33340</v>
      </c>
      <c r="G111" s="1" t="str">
        <f>VLOOKUP(C111,Entity!A:B,2)</f>
        <v>Plante</v>
      </c>
      <c r="H111" s="1" t="str">
        <f>VLOOKUP(D111,Execution!A:B,2)</f>
        <v>Par pas de temps</v>
      </c>
      <c r="I111" s="1" t="str">
        <f>VLOOKUP(F111,Module!A:E,5)</f>
        <v>RS_EvolEvapSurfRFE_RDE_V2</v>
      </c>
      <c r="J111" s="3" t="str">
        <f>RMult(F111,1,ModuleVar!A$2:E$2478,5)</f>
        <v>NumPhase, Kce, EvapPot, CapaREvap, CapaRDE, CapaRFE, RuRac, RuSurf, FloodwaterDepth, BundHeight, EpaisseurSurf, EpaisseurProf, StockMacropores, RootFront, ResUtil, Evap, ValRSurf, ValRFE, ValRDE, StockRac, StockTotal, StockSurface, Kr, KceReal</v>
      </c>
      <c r="K111" t="str">
        <f>VLOOKUP(F111,Module!A:D,4)</f>
        <v>risocas</v>
      </c>
      <c r="L111" t="str">
        <f t="shared" si="1"/>
        <v>risocas::RS_EvolEvapSurfRFE_RDE_V2(NumPhase, Kce, EvapPot, CapaREvap, CapaRDE, CapaRFE, RuRac, RuSurf, FloodwaterDepth, BundHeight, EpaisseurSurf, EpaisseurProf, StockMacropores, RootFront, ResUtil, Evap, ValRSurf, ValRFE, ValRDE, StockRac, StockTotal, StockSurface, Kr, KceReal);</v>
      </c>
    </row>
    <row r="112" spans="1:12" ht="45" x14ac:dyDescent="0.25">
      <c r="A112" s="1" t="s">
        <v>528</v>
      </c>
      <c r="B112" s="1">
        <v>32</v>
      </c>
      <c r="C112" s="1">
        <v>2</v>
      </c>
      <c r="D112" s="1">
        <v>2</v>
      </c>
      <c r="E112" s="1">
        <v>1</v>
      </c>
      <c r="F112" s="2">
        <v>33351</v>
      </c>
      <c r="G112" s="1" t="str">
        <f>VLOOKUP(C112,Entity!A:B,2)</f>
        <v>Crop</v>
      </c>
      <c r="H112" s="1" t="str">
        <f>VLOOKUP(D112,Execution!A:B,2)</f>
        <v>Par pas de temps</v>
      </c>
      <c r="I112" s="1" t="str">
        <f>VLOOKUP(F112,Module!A:E,5)</f>
        <v>RS_EvalFTSW_V2</v>
      </c>
      <c r="J112" s="3" t="str">
        <f>RMult(F112,1,ModuleVar!A$2:E$2478,5)</f>
        <v>RuRac, StockTotal, StockMacropores, StRuMax, StockRac, FTSW</v>
      </c>
      <c r="K112" t="str">
        <f>VLOOKUP(F112,Module!A:D,4)</f>
        <v>risocas</v>
      </c>
      <c r="L112" t="str">
        <f t="shared" si="1"/>
        <v>if (crop) risocas::RS_EvalFTSW_V2(RuRac, StockTotal, StockMacropores, StRuMax, StockRac, FTSW);</v>
      </c>
    </row>
    <row r="113" spans="1:12" ht="45" x14ac:dyDescent="0.25">
      <c r="A113" s="1" t="s">
        <v>528</v>
      </c>
      <c r="B113" s="1">
        <v>33</v>
      </c>
      <c r="C113" s="1">
        <v>2</v>
      </c>
      <c r="D113" s="1">
        <v>2</v>
      </c>
      <c r="E113" s="1">
        <v>1</v>
      </c>
      <c r="F113" s="2">
        <v>33368</v>
      </c>
      <c r="G113" s="1" t="str">
        <f>VLOOKUP(C113,Entity!A:B,2)</f>
        <v>Crop</v>
      </c>
      <c r="H113" s="1" t="str">
        <f>VLOOKUP(D113,Execution!A:B,2)</f>
        <v>Par pas de temps</v>
      </c>
      <c r="I113" s="1" t="str">
        <f>VLOOKUP(F113,Module!A:E,5)</f>
        <v>RS_EvalCstrPFactorFAO_V2</v>
      </c>
      <c r="J113" s="3" t="str">
        <f>RMult(F113,1,ModuleVar!A$2:E$2478,5)</f>
        <v>PFactor, FTSW, ETo, KcTot, StockMacropores, CoeffStressLogging, Cstr</v>
      </c>
      <c r="K113" t="str">
        <f>VLOOKUP(F113,Module!A:D,4)</f>
        <v>risocas</v>
      </c>
      <c r="L113" t="str">
        <f t="shared" si="1"/>
        <v>if (crop) risocas::RS_EvalCstrPFactorFAO_V2(PFactor, FTSW, ETo, KcTot, StockMacropores, CoeffStressLogging, Cstr);</v>
      </c>
    </row>
    <row r="114" spans="1:12" ht="45" x14ac:dyDescent="0.25">
      <c r="A114" s="1" t="s">
        <v>528</v>
      </c>
      <c r="B114" s="1">
        <v>34</v>
      </c>
      <c r="C114" s="1">
        <v>2</v>
      </c>
      <c r="D114" s="1">
        <v>2</v>
      </c>
      <c r="E114" s="1">
        <v>1</v>
      </c>
      <c r="F114" s="2">
        <v>8</v>
      </c>
      <c r="G114" s="1" t="str">
        <f>VLOOKUP(C114,Entity!A:B,2)</f>
        <v>Crop</v>
      </c>
      <c r="H114" s="1" t="str">
        <f>VLOOKUP(D114,Execution!A:B,2)</f>
        <v>Par pas de temps</v>
      </c>
      <c r="I114" s="1" t="str">
        <f>VLOOKUP(F114,Module!A:E,5)</f>
        <v>DemandePlante</v>
      </c>
      <c r="J114" s="3" t="str">
        <f>RMult(F114,1,ModuleVar!A$2:E$2478,5)</f>
        <v>Kcp, ETo, TrPot</v>
      </c>
      <c r="K114" t="str">
        <f>VLOOKUP(F114,Module!A:D,4)</f>
        <v>Bileau</v>
      </c>
      <c r="L114" t="str">
        <f t="shared" si="1"/>
        <v>if (crop) Bileau::DemandePlante(Kcp, ETo, TrPot);</v>
      </c>
    </row>
    <row r="115" spans="1:12" ht="45" x14ac:dyDescent="0.25">
      <c r="A115" s="1" t="s">
        <v>528</v>
      </c>
      <c r="B115" s="1">
        <v>35</v>
      </c>
      <c r="C115" s="1">
        <v>2</v>
      </c>
      <c r="D115" s="1">
        <v>2</v>
      </c>
      <c r="E115" s="1">
        <v>1</v>
      </c>
      <c r="F115" s="2">
        <v>27</v>
      </c>
      <c r="G115" s="1" t="str">
        <f>VLOOKUP(C115,Entity!A:B,2)</f>
        <v>Crop</v>
      </c>
      <c r="H115" s="1" t="str">
        <f>VLOOKUP(D115,Execution!A:B,2)</f>
        <v>Par pas de temps</v>
      </c>
      <c r="I115" s="1" t="str">
        <f>VLOOKUP(F115,Module!A:E,5)</f>
        <v>EvalTranspi</v>
      </c>
      <c r="J115" s="3" t="str">
        <f>RMult(F115,1,ModuleVar!A$2:E$2478,5)</f>
        <v>TrPot, Cstr, Tr</v>
      </c>
      <c r="K115" t="str">
        <f>VLOOKUP(F115,Module!A:D,4)</f>
        <v>Bileau</v>
      </c>
      <c r="L115" t="str">
        <f t="shared" si="1"/>
        <v>if (crop) Bileau::EvalTranspi(TrPot, Cstr, Tr);</v>
      </c>
    </row>
    <row r="116" spans="1:12" ht="45" x14ac:dyDescent="0.25">
      <c r="A116" s="1" t="s">
        <v>528</v>
      </c>
      <c r="B116" s="1">
        <v>36</v>
      </c>
      <c r="C116" s="1">
        <v>2</v>
      </c>
      <c r="D116" s="1">
        <v>2</v>
      </c>
      <c r="E116" s="1">
        <v>1</v>
      </c>
      <c r="F116" s="2">
        <v>33114</v>
      </c>
      <c r="G116" s="1" t="str">
        <f>VLOOKUP(C116,Entity!A:B,2)</f>
        <v>Crop</v>
      </c>
      <c r="H116" s="1" t="str">
        <f>VLOOKUP(D116,Execution!A:B,2)</f>
        <v>Par pas de temps</v>
      </c>
      <c r="I116" s="1" t="str">
        <f>VLOOKUP(F116,Module!A:E,5)</f>
        <v>EvalETRETM</v>
      </c>
      <c r="J116" s="3" t="str">
        <f>RMult(F116,1,ModuleVar!A$2:E$2478,5)</f>
        <v>Evap, Tr, TrPot, ETM, ETR</v>
      </c>
      <c r="K116" t="str">
        <f>VLOOKUP(F116,Module!A:D,4)</f>
        <v>BhyTypeFAO</v>
      </c>
      <c r="L116" t="str">
        <f t="shared" si="1"/>
        <v>if (crop) BhyTypeFAO::EvalETRETM(Evap, Tr, TrPot, ETM, ETR);</v>
      </c>
    </row>
    <row r="117" spans="1:12" ht="45" x14ac:dyDescent="0.25">
      <c r="A117" s="1" t="s">
        <v>528</v>
      </c>
      <c r="B117" s="1">
        <v>37</v>
      </c>
      <c r="C117" s="1">
        <v>2</v>
      </c>
      <c r="D117" s="1">
        <v>2</v>
      </c>
      <c r="E117" s="1">
        <v>1</v>
      </c>
      <c r="F117" s="2">
        <v>33346</v>
      </c>
      <c r="G117" s="1" t="str">
        <f>VLOOKUP(C117,Entity!A:B,2)</f>
        <v>Crop</v>
      </c>
      <c r="H117" s="1" t="str">
        <f>VLOOKUP(D117,Execution!A:B,2)</f>
        <v>Par pas de temps</v>
      </c>
      <c r="I117" s="1" t="str">
        <f>VLOOKUP(F117,Module!A:E,5)</f>
        <v>RS_EvolConsRes_Flood_V2</v>
      </c>
      <c r="J117" s="3" t="str">
        <f>RMult(F117,1,ModuleVar!A$2:E$2478,5)</f>
        <v>NumPhase, RuRac, RuSurf, CapaREvap, Tr, Evap, CapaRDE, CapaRFE, EpaisseurSurf, EpaisseurProf, ResUtil, StockRac, StockSurface, StockTotal, ValRFE, ValRDE, ValRSurf, FloodwaterDepth, StockMacropores</v>
      </c>
      <c r="K117" t="str">
        <f>VLOOKUP(F117,Module!A:D,4)</f>
        <v>risocas</v>
      </c>
      <c r="L117" t="str">
        <f t="shared" si="1"/>
        <v>if (crop) risocas::RS_EvolConsRes_Flood_V2(NumPhase, RuRac, RuSurf, CapaREvap, Tr, Evap, CapaRDE, CapaRFE, EpaisseurSurf, EpaisseurProf, ResUtil, StockRac, StockSurface, StockTotal, ValRFE, ValRDE, ValRSurf, FloodwaterDepth, StockMacropores);</v>
      </c>
    </row>
    <row r="118" spans="1:12" ht="45" x14ac:dyDescent="0.25">
      <c r="A118" s="1" t="s">
        <v>528</v>
      </c>
      <c r="B118" s="1">
        <v>38</v>
      </c>
      <c r="C118" s="1">
        <v>5</v>
      </c>
      <c r="D118" s="1">
        <v>2</v>
      </c>
      <c r="E118" s="1">
        <v>1</v>
      </c>
      <c r="F118" s="2">
        <v>33324</v>
      </c>
      <c r="G118" s="1" t="str">
        <f>VLOOKUP(C118,Entity!A:B,2)</f>
        <v>Plante</v>
      </c>
      <c r="H118" s="1" t="str">
        <f>VLOOKUP(D118,Execution!A:B,2)</f>
        <v>Par pas de temps</v>
      </c>
      <c r="I118" s="1" t="str">
        <f>VLOOKUP(F118,Module!A:E,5)</f>
        <v>RS_EvalTMaxMoy</v>
      </c>
      <c r="J118" s="3" t="str">
        <f>RMult(F118,1,ModuleVar!A$2:E$2478,5)</f>
        <v>TMax, NumPhase, NumSsPhase, TmaxMoy</v>
      </c>
      <c r="K118" t="str">
        <f>VLOOKUP(F118,Module!A:D,4)</f>
        <v>Riz</v>
      </c>
      <c r="L118" t="str">
        <f t="shared" si="1"/>
        <v>Riz::RS_EvalTMaxMoy(TMax, NumPhase, NumSsPhase, TmaxMoy);</v>
      </c>
    </row>
    <row r="119" spans="1:12" ht="45" x14ac:dyDescent="0.25">
      <c r="A119" s="1" t="s">
        <v>528</v>
      </c>
      <c r="B119" s="1">
        <v>39</v>
      </c>
      <c r="C119" s="1">
        <v>5</v>
      </c>
      <c r="D119" s="1">
        <v>2</v>
      </c>
      <c r="E119" s="1">
        <v>1</v>
      </c>
      <c r="F119" s="2">
        <v>33322</v>
      </c>
      <c r="G119" s="1" t="str">
        <f>VLOOKUP(C119,Entity!A:B,2)</f>
        <v>Plante</v>
      </c>
      <c r="H119" s="1" t="str">
        <f>VLOOKUP(D119,Execution!A:B,2)</f>
        <v>Par pas de temps</v>
      </c>
      <c r="I119" s="1" t="str">
        <f>VLOOKUP(F119,Module!A:E,5)</f>
        <v>RS_EvalTMinMoy</v>
      </c>
      <c r="J119" s="3" t="str">
        <f>RMult(F119,1,ModuleVar!A$2:E$2478,5)</f>
        <v>TMin, NumPhase, NumSsPhase, TminMoy</v>
      </c>
      <c r="K119" t="str">
        <f>VLOOKUP(F119,Module!A:D,4)</f>
        <v>Riz</v>
      </c>
      <c r="L119" t="str">
        <f t="shared" si="1"/>
        <v>Riz::RS_EvalTMinMoy(TMin, NumPhase, NumSsPhase, TminMoy);</v>
      </c>
    </row>
    <row r="120" spans="1:12" ht="45" x14ac:dyDescent="0.25">
      <c r="A120" s="1" t="s">
        <v>528</v>
      </c>
      <c r="B120" s="1">
        <v>40</v>
      </c>
      <c r="C120" s="1">
        <v>5</v>
      </c>
      <c r="D120" s="1">
        <v>2</v>
      </c>
      <c r="E120" s="1">
        <v>1</v>
      </c>
      <c r="F120" s="2">
        <v>33323</v>
      </c>
      <c r="G120" s="1" t="str">
        <f>VLOOKUP(C120,Entity!A:B,2)</f>
        <v>Plante</v>
      </c>
      <c r="H120" s="1" t="str">
        <f>VLOOKUP(D120,Execution!A:B,2)</f>
        <v>Par pas de temps</v>
      </c>
      <c r="I120" s="1" t="str">
        <f>VLOOKUP(F120,Module!A:E,5)</f>
        <v>RS_EvalFtswMoy</v>
      </c>
      <c r="J120" s="3" t="str">
        <f>RMult(F120,1,ModuleVar!A$2:E$2478,5)</f>
        <v>FTSW, NumPhase, NumSsPhase, FtswMoy</v>
      </c>
      <c r="K120" t="str">
        <f>VLOOKUP(F120,Module!A:D,4)</f>
        <v>Riz</v>
      </c>
      <c r="L120" t="str">
        <f t="shared" si="1"/>
        <v>Riz::RS_EvalFtswMoy(FTSW, NumPhase, NumSsPhase, FtswMoy);</v>
      </c>
    </row>
    <row r="121" spans="1:12" ht="45" x14ac:dyDescent="0.25">
      <c r="A121" s="1" t="s">
        <v>528</v>
      </c>
      <c r="B121" s="1">
        <v>41</v>
      </c>
      <c r="C121" s="1">
        <v>5</v>
      </c>
      <c r="D121" s="1">
        <v>2</v>
      </c>
      <c r="E121" s="1">
        <v>1</v>
      </c>
      <c r="F121" s="2">
        <v>33321</v>
      </c>
      <c r="G121" s="1" t="str">
        <f>VLOOKUP(C121,Entity!A:B,2)</f>
        <v>Plante</v>
      </c>
      <c r="H121" s="1" t="str">
        <f>VLOOKUP(D121,Execution!A:B,2)</f>
        <v>Par pas de temps</v>
      </c>
      <c r="I121" s="1" t="str">
        <f>VLOOKUP(F121,Module!A:E,5)</f>
        <v>RS_EvalSterility</v>
      </c>
      <c r="J121" s="3" t="str">
        <f>RMult(F121,1,ModuleVar!A$2:E$2478,5)</f>
        <v>NumPhase, ChangePhase, KCritSterCold1, KCritSterCold2, KCritSterHeat1, KCritSterHeat2, KCritSterFtsw1, KCritSterFtsw2, TminMoy, TmaxMoy, FtswMoy, SterilityCold, SterilityHeat, SterilityDrought, SterilityTot</v>
      </c>
      <c r="K121" t="str">
        <f>VLOOKUP(F121,Module!A:D,4)</f>
        <v>risocas</v>
      </c>
      <c r="L121" t="str">
        <f t="shared" si="1"/>
        <v>risocas::RS_EvalSterility(NumPhase, ChangePhase, KCritSterCold1, KCritSterCold2, KCritSterHeat1, KCritSterHeat2, KCritSterFtsw1, KCritSterFtsw2, TminMoy, TmaxMoy, FtswMoy, SterilityCold, SterilityHeat, SterilityDrought, SterilityTot);</v>
      </c>
    </row>
    <row r="122" spans="1:12" ht="45" x14ac:dyDescent="0.25">
      <c r="A122" s="1" t="s">
        <v>528</v>
      </c>
      <c r="B122" s="1">
        <v>42</v>
      </c>
      <c r="C122" s="1">
        <v>5</v>
      </c>
      <c r="D122" s="1">
        <v>2</v>
      </c>
      <c r="E122" s="1">
        <v>1</v>
      </c>
      <c r="F122" s="2">
        <v>33277</v>
      </c>
      <c r="G122" s="1" t="str">
        <f>VLOOKUP(C122,Entity!A:B,2)</f>
        <v>Plante</v>
      </c>
      <c r="H122" s="1" t="str">
        <f>VLOOKUP(D122,Execution!A:B,2)</f>
        <v>Par pas de temps</v>
      </c>
      <c r="I122" s="1" t="str">
        <f>VLOOKUP(F122,Module!A:E,5)</f>
        <v>RS_EvalVitesseRacinaire</v>
      </c>
      <c r="J122" s="3" t="str">
        <f>RMult(F122,1,ModuleVar!A$2:E$2478,5)</f>
        <v>VRacLevee, VRacBVP, VRacRPR, VRacPSP, VRacMatu1, VRacMatu2, RootCstr, Cstr, NumPhase, DegresDuJourCor, VitesseRacinaire, VitesseRacinaireDay</v>
      </c>
      <c r="K122" t="str">
        <f>VLOOKUP(F122,Module!A:D,4)</f>
        <v>risocas</v>
      </c>
      <c r="L122" t="str">
        <f t="shared" si="1"/>
        <v>risocas::RS_EvalVitesseRacinaire(VRacLevee, VRacBVP, VRacRPR, VRacPSP, VRacMatu1, VRacMatu2, RootCstr, Cstr, NumPhase, DegresDuJourCor, VitesseRacinaire, VitesseRacinaireDay);</v>
      </c>
    </row>
    <row r="123" spans="1:12" ht="45" x14ac:dyDescent="0.25">
      <c r="A123" s="1" t="s">
        <v>528</v>
      </c>
      <c r="B123" s="1">
        <v>43</v>
      </c>
      <c r="C123" s="1">
        <v>2</v>
      </c>
      <c r="D123" s="1">
        <v>2</v>
      </c>
      <c r="E123" s="1">
        <v>1</v>
      </c>
      <c r="F123" s="2">
        <v>33125</v>
      </c>
      <c r="G123" s="1" t="str">
        <f>VLOOKUP(C123,Entity!A:B,2)</f>
        <v>Crop</v>
      </c>
      <c r="H123" s="1" t="str">
        <f>VLOOKUP(D123,Execution!A:B,2)</f>
        <v>Par pas de temps</v>
      </c>
      <c r="I123" s="1" t="str">
        <f>VLOOKUP(F123,Module!A:E,5)</f>
        <v>EvalConversion</v>
      </c>
      <c r="J123" s="3" t="str">
        <f>RMult(F123,1,ModuleVar!A$2:E$2478,5)</f>
        <v>NumPhase, TxConversion, TxAssimBVP, SumDegresDay, SumDDPhasePrec, TxAssimMatu1, TxAssimMatu2, SeuilTemp, Conversion</v>
      </c>
      <c r="K123" t="str">
        <f>VLOOKUP(F123,Module!A:D,4)</f>
        <v>MilBilanCarbone</v>
      </c>
      <c r="L123" t="str">
        <f t="shared" si="1"/>
        <v>if (crop) MilBilanCarbone::EvalConversion(NumPhase, TxConversion, TxAssimBVP, SumDegresDay, SumDDPhasePrec, TxAssimMatu1, TxAssimMatu2, SeuilTemp, Conversion);</v>
      </c>
    </row>
    <row r="124" spans="1:12" ht="45" x14ac:dyDescent="0.25">
      <c r="A124" s="1" t="s">
        <v>528</v>
      </c>
      <c r="B124" s="1">
        <v>44</v>
      </c>
      <c r="C124" s="1">
        <v>5</v>
      </c>
      <c r="D124" s="1">
        <v>2</v>
      </c>
      <c r="E124" s="1">
        <v>1</v>
      </c>
      <c r="F124" s="2">
        <v>33278</v>
      </c>
      <c r="G124" s="1" t="str">
        <f>VLOOKUP(C124,Entity!A:B,2)</f>
        <v>Plante</v>
      </c>
      <c r="H124" s="1" t="str">
        <f>VLOOKUP(D124,Execution!A:B,2)</f>
        <v>Par pas de temps</v>
      </c>
      <c r="I124" s="1" t="str">
        <f>VLOOKUP(F124,Module!A:E,5)</f>
        <v>RS_EvalParIntercepte</v>
      </c>
      <c r="J124" s="3" t="str">
        <f>RMult(F124,1,ModuleVar!A$2:E$2478,5)</f>
        <v>Par, LIRkdfcl, PARIntercepte</v>
      </c>
      <c r="K124" t="str">
        <f>VLOOKUP(F124,Module!A:D,4)</f>
        <v>risocas</v>
      </c>
      <c r="L124" t="str">
        <f t="shared" si="1"/>
        <v>risocas::RS_EvalParIntercepte(Par, LIRkdfcl, PARIntercepte);</v>
      </c>
    </row>
    <row r="125" spans="1:12" ht="45" x14ac:dyDescent="0.25">
      <c r="A125" s="1" t="s">
        <v>528</v>
      </c>
      <c r="B125" s="1">
        <v>45</v>
      </c>
      <c r="C125" s="1">
        <v>5</v>
      </c>
      <c r="D125" s="1">
        <v>2</v>
      </c>
      <c r="E125" s="1">
        <v>1</v>
      </c>
      <c r="F125" s="2">
        <v>33327</v>
      </c>
      <c r="G125" s="1" t="str">
        <f>VLOOKUP(C125,Entity!A:B,2)</f>
        <v>Plante</v>
      </c>
      <c r="H125" s="1" t="str">
        <f>VLOOKUP(D125,Execution!A:B,2)</f>
        <v>Par pas de temps</v>
      </c>
      <c r="I125" s="1" t="str">
        <f>VLOOKUP(F125,Module!A:E,5)</f>
        <v>RS_EvalAssimPot</v>
      </c>
      <c r="J125" s="3" t="str">
        <f>RMult(F125,1,ModuleVar!A$2:E$2478,5)</f>
        <v>PARIntercepte, Conversion, TMax, TMin, TBase, TOpt1, DayLength, StressCold, AssimPot</v>
      </c>
      <c r="K125" t="str">
        <f>VLOOKUP(F125,Module!A:D,4)</f>
        <v>risocas</v>
      </c>
      <c r="L125" t="str">
        <f t="shared" si="1"/>
        <v>risocas::RS_EvalAssimPot(PARIntercepte, Conversion, TMax, TMin, TBase, TOpt1, DayLength, StressCold, AssimPot);</v>
      </c>
    </row>
    <row r="126" spans="1:12" ht="45" x14ac:dyDescent="0.25">
      <c r="A126" s="1" t="s">
        <v>528</v>
      </c>
      <c r="B126" s="1">
        <v>46</v>
      </c>
      <c r="C126" s="1">
        <v>5</v>
      </c>
      <c r="D126" s="1">
        <v>2</v>
      </c>
      <c r="E126" s="1">
        <v>1</v>
      </c>
      <c r="F126" s="2">
        <v>33279</v>
      </c>
      <c r="G126" s="1" t="str">
        <f>VLOOKUP(C126,Entity!A:B,2)</f>
        <v>Plante</v>
      </c>
      <c r="H126" s="1" t="str">
        <f>VLOOKUP(D126,Execution!A:B,2)</f>
        <v>Par pas de temps</v>
      </c>
      <c r="I126" s="1" t="str">
        <f>VLOOKUP(F126,Module!A:E,5)</f>
        <v>RS_EvalCstrAssim</v>
      </c>
      <c r="J126" s="3" t="str">
        <f>RMult(F126,1,ModuleVar!A$2:E$2478,5)</f>
        <v>Cstr, ASScstr, CstrAssim</v>
      </c>
      <c r="K126" t="str">
        <f>VLOOKUP(F126,Module!A:D,4)</f>
        <v>risocas</v>
      </c>
      <c r="L126" t="str">
        <f t="shared" si="1"/>
        <v>risocas::RS_EvalCstrAssim(Cstr, ASScstr, CstrAssim);</v>
      </c>
    </row>
    <row r="127" spans="1:12" ht="45" x14ac:dyDescent="0.25">
      <c r="A127" s="1" t="s">
        <v>528</v>
      </c>
      <c r="B127" s="1">
        <v>47</v>
      </c>
      <c r="C127" s="1">
        <v>2</v>
      </c>
      <c r="D127" s="1">
        <v>2</v>
      </c>
      <c r="E127" s="1">
        <v>1</v>
      </c>
      <c r="F127" s="2">
        <v>33362</v>
      </c>
      <c r="G127" s="1" t="str">
        <f>VLOOKUP(C127,Entity!A:B,2)</f>
        <v>Crop</v>
      </c>
      <c r="H127" s="1" t="str">
        <f>VLOOKUP(D127,Execution!A:B,2)</f>
        <v>Par pas de temps</v>
      </c>
      <c r="I127" s="1" t="str">
        <f>VLOOKUP(F127,Module!A:E,5)</f>
        <v>RS_EvalAssim</v>
      </c>
      <c r="J127" s="3" t="str">
        <f>RMult(F127,1,ModuleVar!A$2:E$2478,5)</f>
        <v>AssimPot, CstrAssim, Assim</v>
      </c>
      <c r="K127" t="str">
        <f>VLOOKUP(F127,Module!A:D,4)</f>
        <v>risocas</v>
      </c>
      <c r="L127" t="str">
        <f t="shared" si="1"/>
        <v>if (crop) risocas::RS_EvalAssim(AssimPot, CstrAssim, Assim);</v>
      </c>
    </row>
    <row r="128" spans="1:12" ht="45" x14ac:dyDescent="0.25">
      <c r="A128" s="1" t="s">
        <v>528</v>
      </c>
      <c r="B128" s="1">
        <v>48</v>
      </c>
      <c r="C128" s="1">
        <v>5</v>
      </c>
      <c r="D128" s="1">
        <v>2</v>
      </c>
      <c r="E128" s="1">
        <v>1</v>
      </c>
      <c r="F128" s="2">
        <v>33339</v>
      </c>
      <c r="G128" s="1" t="str">
        <f>VLOOKUP(C128,Entity!A:B,2)</f>
        <v>Plante</v>
      </c>
      <c r="H128" s="1" t="str">
        <f>VLOOKUP(D128,Execution!A:B,2)</f>
        <v>Par pas de temps</v>
      </c>
      <c r="I128" s="1" t="str">
        <f>VLOOKUP(F128,Module!A:E,5)</f>
        <v>RS_TransplantingShock_V2</v>
      </c>
      <c r="J128" s="3" t="str">
        <f>RMult(F128,1,ModuleVar!A$2:E$2478,5)</f>
        <v>CounterNursery, CoeffTransplantingShock, Assim</v>
      </c>
      <c r="K128" t="str">
        <f>VLOOKUP(F128,Module!A:D,4)</f>
        <v>risocas</v>
      </c>
      <c r="L128" t="str">
        <f t="shared" si="1"/>
        <v>risocas::RS_TransplantingShock_V2(CounterNursery, CoeffTransplantingShock, Assim);</v>
      </c>
    </row>
    <row r="129" spans="1:12" ht="45" x14ac:dyDescent="0.25">
      <c r="A129" s="1" t="s">
        <v>528</v>
      </c>
      <c r="B129" s="1">
        <v>49</v>
      </c>
      <c r="C129" s="1">
        <v>5</v>
      </c>
      <c r="D129" s="1">
        <v>2</v>
      </c>
      <c r="E129" s="1">
        <v>1</v>
      </c>
      <c r="F129" s="2">
        <v>33280</v>
      </c>
      <c r="G129" s="1" t="str">
        <f>VLOOKUP(C129,Entity!A:B,2)</f>
        <v>Plante</v>
      </c>
      <c r="H129" s="1" t="str">
        <f>VLOOKUP(D129,Execution!A:B,2)</f>
        <v>Par pas de temps</v>
      </c>
      <c r="I129" s="1" t="str">
        <f>VLOOKUP(F129,Module!A:E,5)</f>
        <v>RS_EvalRespMaint</v>
      </c>
      <c r="J129" s="3" t="str">
        <f>RMult(F129,1,ModuleVar!A$2:E$2478,5)</f>
        <v>KRespMaintLeaf, KRespMaintSheath, KRespMaintRoot, KRespInternode, KRespPanicle, DryMatStructLeafPop, DryMatStructSheathPop, DryMatStructRootPop, DryMatStructInternodePop, DryMatStructPaniclePop, TMoyCalc, KTempMaint, CoefficientQ10, RespMaintTot</v>
      </c>
      <c r="K129" t="str">
        <f>VLOOKUP(F129,Module!A:D,4)</f>
        <v>risocas</v>
      </c>
      <c r="L129" t="str">
        <f t="shared" si="1"/>
        <v>risocas::RS_EvalRespMaint(KRespMaintLeaf, KRespMaintSheath, KRespMaintRoot, KRespInternode, KRespPanicle, DryMatStructLeafPop, DryMatStructSheathPop, DryMatStructRootPop, DryMatStructInternodePop, DryMatStructPaniclePop, TMoyCalc, KTempMaint, CoefficientQ10, RespMaintTot);</v>
      </c>
    </row>
    <row r="130" spans="1:12" ht="45" x14ac:dyDescent="0.25">
      <c r="A130" s="1" t="s">
        <v>528</v>
      </c>
      <c r="B130" s="1">
        <v>50</v>
      </c>
      <c r="C130" s="1">
        <v>5</v>
      </c>
      <c r="D130" s="1">
        <v>2</v>
      </c>
      <c r="E130" s="1">
        <v>1</v>
      </c>
      <c r="F130" s="2">
        <v>33286</v>
      </c>
      <c r="G130" s="1" t="str">
        <f>VLOOKUP(C130,Entity!A:B,2)</f>
        <v>Plante</v>
      </c>
      <c r="H130" s="1" t="str">
        <f>VLOOKUP(D130,Execution!A:B,2)</f>
        <v>Par pas de temps</v>
      </c>
      <c r="I130" s="1" t="str">
        <f>VLOOKUP(F130,Module!A:E,5)</f>
        <v>RS_EvalRelPotLeafLength</v>
      </c>
      <c r="J130" s="3" t="str">
        <f>RMult(F130,1,ModuleVar!A$2:E$2478,5)</f>
        <v>NumPhase, HaunIndex, RankLongestLeaf, RelPotLeafLength</v>
      </c>
      <c r="K130" t="str">
        <f>VLOOKUP(F130,Module!A:D,4)</f>
        <v>risocas</v>
      </c>
      <c r="L130" t="str">
        <f t="shared" si="1"/>
        <v>risocas::RS_EvalRelPotLeafLength(NumPhase, HaunIndex, RankLongestLeaf, RelPotLeafLength);</v>
      </c>
    </row>
    <row r="131" spans="1:12" ht="45" x14ac:dyDescent="0.25">
      <c r="A131" s="1" t="s">
        <v>528</v>
      </c>
      <c r="B131" s="1">
        <v>51</v>
      </c>
      <c r="C131" s="1">
        <v>5</v>
      </c>
      <c r="D131" s="1">
        <v>2</v>
      </c>
      <c r="E131" s="1">
        <v>1</v>
      </c>
      <c r="F131" s="2">
        <v>33331</v>
      </c>
      <c r="G131" s="1" t="str">
        <f>VLOOKUP(C131,Entity!A:B,2)</f>
        <v>Plante</v>
      </c>
      <c r="H131" s="1" t="str">
        <f>VLOOKUP(D131,Execution!A:B,2)</f>
        <v>Par pas de temps</v>
      </c>
      <c r="I131" s="1" t="str">
        <f>VLOOKUP(F131,Module!A:E,5)</f>
        <v>RS_EvolPlantTilNumTot_V2</v>
      </c>
      <c r="J131" s="3" t="str">
        <f>RMult(F131,1,ModuleVar!A$2:E$2478,5)</f>
        <v>NumPhase, ChangePhase, PlantsPerHill, TilAbility, Density, Ic, IcTillering, Cstr, HaunIndex, HaunCritTillering, LTRkdfcl, CulmsPerHill, CulmsPerPlant, CulmsPop</v>
      </c>
      <c r="K131" t="str">
        <f>VLOOKUP(F131,Module!A:D,4)</f>
        <v>risocas</v>
      </c>
      <c r="L131" t="str">
        <f t="shared" ref="L131:L194" si="2">CONCATENATE(IF(G131="Crop","if (crop) ",""),K131,"::",I131,"(",J131,");")</f>
        <v>risocas::RS_EvolPlantTilNumTot_V2(NumPhase, ChangePhase, PlantsPerHill, TilAbility, Density, Ic, IcTillering, Cstr, HaunIndex, HaunCritTillering, LTRkdfcl, CulmsPerHill, CulmsPerPlant, CulmsPop);</v>
      </c>
    </row>
    <row r="132" spans="1:12" ht="45" x14ac:dyDescent="0.25">
      <c r="A132" s="1" t="s">
        <v>528</v>
      </c>
      <c r="B132" s="1">
        <v>52</v>
      </c>
      <c r="C132" s="1">
        <v>5</v>
      </c>
      <c r="D132" s="1">
        <v>2</v>
      </c>
      <c r="E132" s="1">
        <v>1</v>
      </c>
      <c r="F132" s="2">
        <v>33282</v>
      </c>
      <c r="G132" s="1" t="str">
        <f>VLOOKUP(C132,Entity!A:B,2)</f>
        <v>Plante</v>
      </c>
      <c r="H132" s="1" t="str">
        <f>VLOOKUP(D132,Execution!A:B,2)</f>
        <v>Par pas de temps</v>
      </c>
      <c r="I132" s="1" t="str">
        <f>VLOOKUP(F132,Module!A:E,5)</f>
        <v>RS_EvolPlantLeafNumTot</v>
      </c>
      <c r="J132" s="3" t="str">
        <f>RMult(F132,1,ModuleVar!A$2:E$2478,5)</f>
        <v>NumPhase, CulmsPerHill, HaunGain, PlantLeafNumNew, PlantLeafNumTot</v>
      </c>
      <c r="K132" t="str">
        <f>VLOOKUP(F132,Module!A:D,4)</f>
        <v>risocas</v>
      </c>
      <c r="L132" t="str">
        <f t="shared" si="2"/>
        <v>risocas::RS_EvolPlantLeafNumTot(NumPhase, CulmsPerHill, HaunGain, PlantLeafNumNew, PlantLeafNumTot);</v>
      </c>
    </row>
    <row r="133" spans="1:12" ht="45" x14ac:dyDescent="0.25">
      <c r="A133" s="1" t="s">
        <v>528</v>
      </c>
      <c r="B133" s="1">
        <v>53</v>
      </c>
      <c r="C133" s="1">
        <v>5</v>
      </c>
      <c r="D133" s="1">
        <v>2</v>
      </c>
      <c r="E133" s="1">
        <v>1</v>
      </c>
      <c r="F133" s="2">
        <v>33332</v>
      </c>
      <c r="G133" s="1" t="str">
        <f>VLOOKUP(C133,Entity!A:B,2)</f>
        <v>Plante</v>
      </c>
      <c r="H133" s="1" t="str">
        <f>VLOOKUP(D133,Execution!A:B,2)</f>
        <v>Par pas de temps</v>
      </c>
      <c r="I133" s="1" t="str">
        <f>VLOOKUP(F133,Module!A:E,5)</f>
        <v>RS_EvolMobiliTillerDeath_V2</v>
      </c>
      <c r="J133" s="3" t="str">
        <f>RMult(F133,1,ModuleVar!A$2:E$2478,5)</f>
        <v>NumPhase, SDJCorPhase4, SDJRPR, CoeffTillerDeath, Density, Ic, PlantsPerHill, TillerDeathPop, CulmsPop, CulmsPerPlant, CulmsPerHill, DryMatStructPaniclePop</v>
      </c>
      <c r="K133" t="str">
        <f>VLOOKUP(F133,Module!A:D,4)</f>
        <v>risocas</v>
      </c>
      <c r="L133" t="str">
        <f t="shared" si="2"/>
        <v>risocas::RS_EvolMobiliTillerDeath_V2(NumPhase, SDJCorPhase4, SDJRPR, CoeffTillerDeath, Density, Ic, PlantsPerHill, TillerDeathPop, CulmsPop, CulmsPerPlant, CulmsPerHill, DryMatStructPaniclePop);</v>
      </c>
    </row>
    <row r="134" spans="1:12" ht="45" x14ac:dyDescent="0.25">
      <c r="A134" s="1" t="s">
        <v>528</v>
      </c>
      <c r="B134" s="1">
        <v>54</v>
      </c>
      <c r="C134" s="1">
        <v>5</v>
      </c>
      <c r="D134" s="1">
        <v>2</v>
      </c>
      <c r="E134" s="1">
        <v>1</v>
      </c>
      <c r="F134" s="2">
        <v>33284</v>
      </c>
      <c r="G134" s="1" t="str">
        <f>VLOOKUP(C134,Entity!A:B,2)</f>
        <v>Plante</v>
      </c>
      <c r="H134" s="1" t="str">
        <f>VLOOKUP(D134,Execution!A:B,2)</f>
        <v>Par pas de temps</v>
      </c>
      <c r="I134" s="1" t="str">
        <f>VLOOKUP(F134,Module!A:E,5)</f>
        <v>RS_EvolMobiliLeafDeath</v>
      </c>
      <c r="J134" s="3" t="str">
        <f>RMult(F134,1,ModuleVar!A$2:E$2478,5)</f>
        <v>NumPhase, Ic, CoeffLeafDeath, Sla, LeafDeathPop, DryMatStructLeafPop, MobiliLeafDeath, DeadLeafdrywtPop, LaiDead</v>
      </c>
      <c r="K134" t="str">
        <f>VLOOKUP(F134,Module!A:D,4)</f>
        <v>risocas</v>
      </c>
      <c r="L134" t="str">
        <f t="shared" si="2"/>
        <v>risocas::RS_EvolMobiliLeafDeath(NumPhase, Ic, CoeffLeafDeath, Sla, LeafDeathPop, DryMatStructLeafPop, MobiliLeafDeath, DeadLeafdrywtPop, LaiDead);</v>
      </c>
    </row>
    <row r="135" spans="1:12" ht="45" x14ac:dyDescent="0.25">
      <c r="A135" s="1" t="s">
        <v>528</v>
      </c>
      <c r="B135" s="1">
        <v>55</v>
      </c>
      <c r="C135" s="1">
        <v>5</v>
      </c>
      <c r="D135" s="1">
        <v>2</v>
      </c>
      <c r="E135" s="1">
        <v>1</v>
      </c>
      <c r="F135" s="2">
        <v>33285</v>
      </c>
      <c r="G135" s="1" t="str">
        <f>VLOOKUP(C135,Entity!A:B,2)</f>
        <v>Plante</v>
      </c>
      <c r="H135" s="1" t="str">
        <f>VLOOKUP(D135,Execution!A:B,2)</f>
        <v>Par pas de temps</v>
      </c>
      <c r="I135" s="1" t="str">
        <f>VLOOKUP(F135,Module!A:E,5)</f>
        <v>RS_EvalSupplyTot</v>
      </c>
      <c r="J135" s="3" t="str">
        <f>RMult(F135,1,ModuleVar!A$2:E$2478,5)</f>
        <v>NumPhase, PhaseStemElongation, Assim, MobiliLeafDeath, RespMaintTot, RespMaintDebt, AssimNotUsed, AssimNotUsedCum, AssimSurplus, SupplyTot</v>
      </c>
      <c r="K135" t="str">
        <f>VLOOKUP(F135,Module!A:D,4)</f>
        <v>risocas</v>
      </c>
      <c r="L135" t="str">
        <f t="shared" si="2"/>
        <v>risocas::RS_EvalSupplyTot(NumPhase, PhaseStemElongation, Assim, MobiliLeafDeath, RespMaintTot, RespMaintDebt, AssimNotUsed, AssimNotUsedCum, AssimSurplus, SupplyTot);</v>
      </c>
    </row>
    <row r="136" spans="1:12" ht="45" x14ac:dyDescent="0.25">
      <c r="A136" s="1" t="s">
        <v>528</v>
      </c>
      <c r="B136" s="1">
        <v>56</v>
      </c>
      <c r="C136" s="1">
        <v>5</v>
      </c>
      <c r="D136" s="1">
        <v>2</v>
      </c>
      <c r="E136" s="1">
        <v>1</v>
      </c>
      <c r="F136" s="2">
        <v>33333</v>
      </c>
      <c r="G136" s="1" t="str">
        <f>VLOOKUP(C136,Entity!A:B,2)</f>
        <v>Plante</v>
      </c>
      <c r="H136" s="1" t="str">
        <f>VLOOKUP(D136,Execution!A:B,2)</f>
        <v>Par pas de temps</v>
      </c>
      <c r="I136" s="1" t="str">
        <f>VLOOKUP(F136,Module!A:E,5)</f>
        <v>RS_EvalDemandStructLeaf_V2</v>
      </c>
      <c r="J136" s="3" t="str">
        <f>RMult(F136,1,ModuleVar!A$2:E$2478,5)</f>
        <v>NumPhase, PlantLeafNumNew, SlaNew, SlaMax, RelPotLeafLength, Density, LeafLengthMax, CoeffLeafWLRatio, Cstr, StressCold, DemLeafAreaPlant, DemStructLeafPlant, DemStructLeafPop</v>
      </c>
      <c r="K136" t="str">
        <f>VLOOKUP(F136,Module!A:D,4)</f>
        <v>risocas</v>
      </c>
      <c r="L136" t="str">
        <f t="shared" si="2"/>
        <v>risocas::RS_EvalDemandStructLeaf_V2(NumPhase, PlantLeafNumNew, SlaNew, SlaMax, RelPotLeafLength, Density, LeafLengthMax, CoeffLeafWLRatio, Cstr, StressCold, DemLeafAreaPlant, DemStructLeafPlant, DemStructLeafPop);</v>
      </c>
    </row>
    <row r="137" spans="1:12" ht="45" x14ac:dyDescent="0.25">
      <c r="A137" s="1" t="s">
        <v>528</v>
      </c>
      <c r="B137" s="1">
        <v>57</v>
      </c>
      <c r="C137" s="1">
        <v>5</v>
      </c>
      <c r="D137" s="1">
        <v>2</v>
      </c>
      <c r="E137" s="1">
        <v>1</v>
      </c>
      <c r="F137" s="2">
        <v>33288</v>
      </c>
      <c r="G137" s="1" t="str">
        <f>VLOOKUP(C137,Entity!A:B,2)</f>
        <v>Plante</v>
      </c>
      <c r="H137" s="1" t="str">
        <f>VLOOKUP(D137,Execution!A:B,2)</f>
        <v>Par pas de temps</v>
      </c>
      <c r="I137" s="1" t="str">
        <f>VLOOKUP(F137,Module!A:E,5)</f>
        <v>RS_EvalDemandStructSheath</v>
      </c>
      <c r="J137" s="3" t="str">
        <f>RMult(F137,1,ModuleVar!A$2:E$2478,5)</f>
        <v>NumPhase, DemStructLeafPop, WtRatioLeafSheath, SlaMin, SlaMax, Sla, StressCold, DemStructSheathPop</v>
      </c>
      <c r="K137" t="str">
        <f>VLOOKUP(F137,Module!A:D,4)</f>
        <v>risocas</v>
      </c>
      <c r="L137" t="str">
        <f t="shared" si="2"/>
        <v>risocas::RS_EvalDemandStructSheath(NumPhase, DemStructLeafPop, WtRatioLeafSheath, SlaMin, SlaMax, Sla, StressCold, DemStructSheathPop);</v>
      </c>
    </row>
    <row r="138" spans="1:12" ht="45" x14ac:dyDescent="0.25">
      <c r="A138" s="1" t="s">
        <v>528</v>
      </c>
      <c r="B138" s="1">
        <v>58</v>
      </c>
      <c r="C138" s="1">
        <v>5</v>
      </c>
      <c r="D138" s="1">
        <v>2</v>
      </c>
      <c r="E138" s="1">
        <v>1</v>
      </c>
      <c r="F138" s="2">
        <v>33334</v>
      </c>
      <c r="G138" s="1" t="str">
        <f>VLOOKUP(C138,Entity!A:B,2)</f>
        <v>Plante</v>
      </c>
      <c r="H138" s="1" t="str">
        <f>VLOOKUP(D138,Execution!A:B,2)</f>
        <v>Par pas de temps</v>
      </c>
      <c r="I138" s="1" t="str">
        <f>VLOOKUP(F138,Module!A:E,5)</f>
        <v>RS_EvalDemandStructRoot_V2</v>
      </c>
      <c r="J138" s="3" t="str">
        <f>RMult(F138,1,ModuleVar!A$2:E$2478,5)</f>
        <v>NumPhase, Density, CoeffRootMassPerVolMax, RootPartitMax, GrowthStructTotPop, RootFront, SupplyTot, DemStructLeafPop, DemStructSheathPop, DryMatStructRootPop, RootSystSoilSurfPop, RootSystVolPop, GainRootSystVolPop, GainRootSystSoilSurfPop, DemStructRootPop, RootSystSoilSurfPopOld, RootFrontOld, RootSystVolPopOld, DemStructRootPlant</v>
      </c>
      <c r="K138" t="str">
        <f>VLOOKUP(F138,Module!A:D,4)</f>
        <v>risocas</v>
      </c>
      <c r="L138" t="str">
        <f t="shared" si="2"/>
        <v>risocas::RS_EvalDemandStructRoot_V2(NumPhase, Density, CoeffRootMassPerVolMax, RootPartitMax, GrowthStructTotPop, RootFront, SupplyTot, DemStructLeafPop, DemStructSheathPop, DryMatStructRootPop, RootSystSoilSurfPop, RootSystVolPop, GainRootSystVolPop, GainRootSystSoilSurfPop, DemStructRootPop, RootSystSoilSurfPopOld, RootFrontOld, RootSystVolPopOld, DemStructRootPlant);</v>
      </c>
    </row>
    <row r="139" spans="1:12" ht="45" x14ac:dyDescent="0.25">
      <c r="A139" s="1" t="s">
        <v>528</v>
      </c>
      <c r="B139" s="1">
        <v>59</v>
      </c>
      <c r="C139" s="1">
        <v>5</v>
      </c>
      <c r="D139" s="1">
        <v>2</v>
      </c>
      <c r="E139" s="1">
        <v>1</v>
      </c>
      <c r="F139" s="2">
        <v>33335</v>
      </c>
      <c r="G139" s="1" t="str">
        <f>VLOOKUP(C139,Entity!A:B,2)</f>
        <v>Plante</v>
      </c>
      <c r="H139" s="1" t="str">
        <f>VLOOKUP(D139,Execution!A:B,2)</f>
        <v>Par pas de temps</v>
      </c>
      <c r="I139" s="1" t="str">
        <f>VLOOKUP(F139,Module!A:E,5)</f>
        <v>RS_EvalDemandStructIN_V2</v>
      </c>
      <c r="J139" s="3" t="str">
        <f>RMult(F139,1,ModuleVar!A$2:E$2478,5)</f>
        <v>PhaseStemElongation, ApexHeightGain, CulmsPerHill, CoeffInternodeMass, Density, Ic, DemStructInternodePlant, DemStructInternodePop</v>
      </c>
      <c r="K139" t="str">
        <f>VLOOKUP(F139,Module!A:D,4)</f>
        <v>risocas</v>
      </c>
      <c r="L139" t="str">
        <f t="shared" si="2"/>
        <v>risocas::RS_EvalDemandStructIN_V2(PhaseStemElongation, ApexHeightGain, CulmsPerHill, CoeffInternodeMass, Density, Ic, DemStructInternodePlant, DemStructInternodePop);</v>
      </c>
    </row>
    <row r="140" spans="1:12" ht="45" x14ac:dyDescent="0.25">
      <c r="A140" s="1" t="s">
        <v>528</v>
      </c>
      <c r="B140" s="1">
        <v>60</v>
      </c>
      <c r="C140" s="1">
        <v>5</v>
      </c>
      <c r="D140" s="1">
        <v>2</v>
      </c>
      <c r="E140" s="1">
        <v>1</v>
      </c>
      <c r="F140" s="2">
        <v>33336</v>
      </c>
      <c r="G140" s="1" t="str">
        <f>VLOOKUP(C140,Entity!A:B,2)</f>
        <v>Plante</v>
      </c>
      <c r="H140" s="1" t="str">
        <f>VLOOKUP(D140,Execution!A:B,2)</f>
        <v>Par pas de temps</v>
      </c>
      <c r="I140" s="1" t="str">
        <f>VLOOKUP(F140,Module!A:E,5)</f>
        <v>RS_EvalDemandStructPanicle_V2</v>
      </c>
      <c r="J140" s="3" t="str">
        <f>RMult(F140,1,ModuleVar!A$2:E$2478,5)</f>
        <v>NumPhase, CoeffPanicleMass, CulmsPerHill, Ic, DryMatStructPaniclePop, Density, PanStructMassMax, StressCold, DemStructPaniclePlant, PanStructMass, DemStructPaniclePop</v>
      </c>
      <c r="K140" t="str">
        <f>VLOOKUP(F140,Module!A:D,4)</f>
        <v>risocas</v>
      </c>
      <c r="L140" t="str">
        <f t="shared" si="2"/>
        <v>risocas::RS_EvalDemandStructPanicle_V2(NumPhase, CoeffPanicleMass, CulmsPerHill, Ic, DryMatStructPaniclePop, Density, PanStructMassMax, StressCold, DemStructPaniclePlant, PanStructMass, DemStructPaniclePop);</v>
      </c>
    </row>
    <row r="141" spans="1:12" ht="45" x14ac:dyDescent="0.25">
      <c r="A141" s="1" t="s">
        <v>528</v>
      </c>
      <c r="B141" s="1">
        <v>61</v>
      </c>
      <c r="C141" s="1">
        <v>5</v>
      </c>
      <c r="D141" s="1">
        <v>2</v>
      </c>
      <c r="E141" s="1">
        <v>1</v>
      </c>
      <c r="F141" s="2">
        <v>33292</v>
      </c>
      <c r="G141" s="1" t="str">
        <f>VLOOKUP(C141,Entity!A:B,2)</f>
        <v>Plante</v>
      </c>
      <c r="H141" s="1" t="str">
        <f>VLOOKUP(D141,Execution!A:B,2)</f>
        <v>Par pas de temps</v>
      </c>
      <c r="I141" s="1" t="str">
        <f>VLOOKUP(F141,Module!A:E,5)</f>
        <v>RS_EvalDemandTotAndIcPreFlow</v>
      </c>
      <c r="J141" s="3" t="str">
        <f>RMult(F141,1,ModuleVar!A$2:E$2478,5)</f>
        <v>NumPhase, RespMaintTot, DemStructLeafPop, DemStructSheathPop, DemStructRootPop, DemStructInternodePop, DemStructPaniclePop, SupplyTot, NbDaysSinceGermination, PlantHeight, Cstr, DemStructTotPop, Ic, IcCum, IcMean, CstrCum, CstrMean</v>
      </c>
      <c r="K141" t="str">
        <f>VLOOKUP(F141,Module!A:D,4)</f>
        <v>risocas</v>
      </c>
      <c r="L141" t="str">
        <f t="shared" si="2"/>
        <v>risocas::RS_EvalDemandTotAndIcPreFlow(NumPhase, RespMaintTot, DemStructLeafPop, DemStructSheathPop, DemStructRootPop, DemStructInternodePop, DemStructPaniclePop, SupplyTot, NbDaysSinceGermination, PlantHeight, Cstr, DemStructTotPop, Ic, IcCum, IcMean, CstrCum, CstrMean);</v>
      </c>
    </row>
    <row r="142" spans="1:12" ht="45" x14ac:dyDescent="0.25">
      <c r="A142" s="1" t="s">
        <v>528</v>
      </c>
      <c r="B142" s="1">
        <v>62</v>
      </c>
      <c r="C142" s="1">
        <v>5</v>
      </c>
      <c r="D142" s="1">
        <v>2</v>
      </c>
      <c r="E142" s="1">
        <v>1</v>
      </c>
      <c r="F142" s="2">
        <v>33293</v>
      </c>
      <c r="G142" s="1" t="str">
        <f>VLOOKUP(C142,Entity!A:B,2)</f>
        <v>Plante</v>
      </c>
      <c r="H142" s="1" t="str">
        <f>VLOOKUP(D142,Execution!A:B,2)</f>
        <v>Par pas de temps</v>
      </c>
      <c r="I142" s="1" t="str">
        <f>VLOOKUP(F142,Module!A:E,5)</f>
        <v>RS_EvolGrowthStructLeafPop</v>
      </c>
      <c r="J142" s="3" t="str">
        <f>RMult(F142,1,ModuleVar!A$2:E$2478,5)</f>
        <v>NumPhase, Ic, SupplyTot, DemStructLeafPop, DemStructTotPop, GrowthStructLeafPop</v>
      </c>
      <c r="K142" t="str">
        <f>VLOOKUP(F142,Module!A:D,4)</f>
        <v>risocas</v>
      </c>
      <c r="L142" t="str">
        <f t="shared" si="2"/>
        <v>risocas::RS_EvolGrowthStructLeafPop(NumPhase, Ic, SupplyTot, DemStructLeafPop, DemStructTotPop, GrowthStructLeafPop);</v>
      </c>
    </row>
    <row r="143" spans="1:12" ht="45" x14ac:dyDescent="0.25">
      <c r="A143" s="1" t="s">
        <v>528</v>
      </c>
      <c r="B143" s="1">
        <v>63</v>
      </c>
      <c r="C143" s="1">
        <v>5</v>
      </c>
      <c r="D143" s="1">
        <v>2</v>
      </c>
      <c r="E143" s="1">
        <v>1</v>
      </c>
      <c r="F143" s="2">
        <v>33294</v>
      </c>
      <c r="G143" s="1" t="str">
        <f>VLOOKUP(C143,Entity!A:B,2)</f>
        <v>Plante</v>
      </c>
      <c r="H143" s="1" t="str">
        <f>VLOOKUP(D143,Execution!A:B,2)</f>
        <v>Par pas de temps</v>
      </c>
      <c r="I143" s="1" t="str">
        <f>VLOOKUP(F143,Module!A:E,5)</f>
        <v>RS_EvolGrowthStructSheathPop</v>
      </c>
      <c r="J143" s="3" t="str">
        <f>RMult(F143,1,ModuleVar!A$2:E$2478,5)</f>
        <v>NumPhase, Ic, SupplyTot, DemStructSheathPop, DemStructTotPop, GrowthStructSheathPop</v>
      </c>
      <c r="K143" t="str">
        <f>VLOOKUP(F143,Module!A:D,4)</f>
        <v>risocas</v>
      </c>
      <c r="L143" t="str">
        <f t="shared" si="2"/>
        <v>risocas::RS_EvolGrowthStructSheathPop(NumPhase, Ic, SupplyTot, DemStructSheathPop, DemStructTotPop, GrowthStructSheathPop);</v>
      </c>
    </row>
    <row r="144" spans="1:12" ht="45" x14ac:dyDescent="0.25">
      <c r="A144" s="1" t="s">
        <v>528</v>
      </c>
      <c r="B144" s="1">
        <v>64</v>
      </c>
      <c r="C144" s="1">
        <v>5</v>
      </c>
      <c r="D144" s="1">
        <v>2</v>
      </c>
      <c r="E144" s="1">
        <v>1</v>
      </c>
      <c r="F144" s="2">
        <v>33295</v>
      </c>
      <c r="G144" s="1" t="str">
        <f>VLOOKUP(C144,Entity!A:B,2)</f>
        <v>Plante</v>
      </c>
      <c r="H144" s="1" t="str">
        <f>VLOOKUP(D144,Execution!A:B,2)</f>
        <v>Par pas de temps</v>
      </c>
      <c r="I144" s="1" t="str">
        <f>VLOOKUP(F144,Module!A:E,5)</f>
        <v>RS_EvolGrowthStructRootPop</v>
      </c>
      <c r="J144" s="3" t="str">
        <f>RMult(F144,1,ModuleVar!A$2:E$2478,5)</f>
        <v>NumPhase, Ic, SupplyTot, DemStructRootPop, DemStructTotPop, GrowthStructRootPop</v>
      </c>
      <c r="K144" t="str">
        <f>VLOOKUP(F144,Module!A:D,4)</f>
        <v>risocas</v>
      </c>
      <c r="L144" t="str">
        <f t="shared" si="2"/>
        <v>risocas::RS_EvolGrowthStructRootPop(NumPhase, Ic, SupplyTot, DemStructRootPop, DemStructTotPop, GrowthStructRootPop);</v>
      </c>
    </row>
    <row r="145" spans="1:12" ht="45" x14ac:dyDescent="0.25">
      <c r="A145" s="1" t="s">
        <v>528</v>
      </c>
      <c r="B145" s="1">
        <v>65</v>
      </c>
      <c r="C145" s="1">
        <v>5</v>
      </c>
      <c r="D145" s="1">
        <v>2</v>
      </c>
      <c r="E145" s="1">
        <v>1</v>
      </c>
      <c r="F145" s="2">
        <v>33296</v>
      </c>
      <c r="G145" s="1" t="str">
        <f>VLOOKUP(C145,Entity!A:B,2)</f>
        <v>Plante</v>
      </c>
      <c r="H145" s="1" t="str">
        <f>VLOOKUP(D145,Execution!A:B,2)</f>
        <v>Par pas de temps</v>
      </c>
      <c r="I145" s="1" t="str">
        <f>VLOOKUP(F145,Module!A:E,5)</f>
        <v>RS_EvolGrowthStructINPop</v>
      </c>
      <c r="J145" s="3" t="str">
        <f>RMult(F145,1,ModuleVar!A$2:E$2478,5)</f>
        <v>NumPhase, Ic, SupplyTot, DemStructInternodePop, DemStructTotPop, GrowthStructInternodePop</v>
      </c>
      <c r="K145" t="str">
        <f>VLOOKUP(F145,Module!A:D,4)</f>
        <v>risocas</v>
      </c>
      <c r="L145" t="str">
        <f t="shared" si="2"/>
        <v>risocas::RS_EvolGrowthStructINPop(NumPhase, Ic, SupplyTot, DemStructInternodePop, DemStructTotPop, GrowthStructInternodePop);</v>
      </c>
    </row>
    <row r="146" spans="1:12" ht="45" x14ac:dyDescent="0.25">
      <c r="A146" s="1" t="s">
        <v>528</v>
      </c>
      <c r="B146" s="1">
        <v>66</v>
      </c>
      <c r="C146" s="1">
        <v>5</v>
      </c>
      <c r="D146" s="1">
        <v>2</v>
      </c>
      <c r="E146" s="1">
        <v>1</v>
      </c>
      <c r="F146" s="2">
        <v>33297</v>
      </c>
      <c r="G146" s="1" t="str">
        <f>VLOOKUP(C146,Entity!A:B,2)</f>
        <v>Plante</v>
      </c>
      <c r="H146" s="1" t="str">
        <f>VLOOKUP(D146,Execution!A:B,2)</f>
        <v>Par pas de temps</v>
      </c>
      <c r="I146" s="1" t="str">
        <f>VLOOKUP(F146,Module!A:E,5)</f>
        <v>RS_EvolGrowthStructPanPop</v>
      </c>
      <c r="J146" s="3" t="str">
        <f>RMult(F146,1,ModuleVar!A$2:E$2478,5)</f>
        <v>NumPhase, Ic, SupplyTot, DemStructPaniclePop, DemStructTotPop, GrowthStructPaniclePop</v>
      </c>
      <c r="K146" t="str">
        <f>VLOOKUP(F146,Module!A:D,4)</f>
        <v>risocas</v>
      </c>
      <c r="L146" t="str">
        <f t="shared" si="2"/>
        <v>risocas::RS_EvolGrowthStructPanPop(NumPhase, Ic, SupplyTot, DemStructPaniclePop, DemStructTotPop, GrowthStructPaniclePop);</v>
      </c>
    </row>
    <row r="147" spans="1:12" ht="45" x14ac:dyDescent="0.25">
      <c r="A147" s="1" t="s">
        <v>528</v>
      </c>
      <c r="B147" s="1">
        <v>67</v>
      </c>
      <c r="C147" s="1">
        <v>5</v>
      </c>
      <c r="D147" s="1">
        <v>2</v>
      </c>
      <c r="E147" s="1">
        <v>1</v>
      </c>
      <c r="F147" s="2">
        <v>33363</v>
      </c>
      <c r="G147" s="1" t="str">
        <f>VLOOKUP(C147,Entity!A:B,2)</f>
        <v>Plante</v>
      </c>
      <c r="H147" s="1" t="str">
        <f>VLOOKUP(D147,Execution!A:B,2)</f>
        <v>Par pas de temps</v>
      </c>
      <c r="I147" s="1" t="str">
        <f>VLOOKUP(F147,Module!A:E,5)</f>
        <v>RS_Priority2GrowthPanStrctPop</v>
      </c>
      <c r="J147" s="3" t="str">
        <f>RMult(F147,1,ModuleVar!A$2:E$2478,5)</f>
        <v>PriorityPan, DemStructPaniclePop, GrowthStructPaniclePop, GrowthStructInternodePop</v>
      </c>
      <c r="K147" t="str">
        <f>VLOOKUP(F147,Module!A:D,4)</f>
        <v>risocas</v>
      </c>
      <c r="L147" t="str">
        <f t="shared" si="2"/>
        <v>risocas::RS_Priority2GrowthPanStrctPop(PriorityPan, DemStructPaniclePop, GrowthStructPaniclePop, GrowthStructInternodePop);</v>
      </c>
    </row>
    <row r="148" spans="1:12" ht="45" x14ac:dyDescent="0.25">
      <c r="A148" s="1" t="s">
        <v>528</v>
      </c>
      <c r="B148" s="1">
        <v>68</v>
      </c>
      <c r="C148" s="1">
        <v>5</v>
      </c>
      <c r="D148" s="1">
        <v>2</v>
      </c>
      <c r="E148" s="1">
        <v>1</v>
      </c>
      <c r="F148" s="2">
        <v>33298</v>
      </c>
      <c r="G148" s="1" t="str">
        <f>VLOOKUP(C148,Entity!A:B,2)</f>
        <v>Plante</v>
      </c>
      <c r="H148" s="1" t="str">
        <f>VLOOKUP(D148,Execution!A:B,2)</f>
        <v>Par pas de temps</v>
      </c>
      <c r="I148" s="1" t="str">
        <f>VLOOKUP(F148,Module!A:E,5)</f>
        <v>RS_EvolGrowthStructTot</v>
      </c>
      <c r="J148" s="3" t="str">
        <f>RMult(F148,1,ModuleVar!A$2:E$2478,5)</f>
        <v>NumPhase, GrowthStructLeafPop, GrowthStructSheathPop, GrowthStructRootPop, GrowthStructInternodePop, GrowthStructPaniclePop, SupplyTot, GrowthStructTotPop, AssimSurplus</v>
      </c>
      <c r="K148" t="str">
        <f>VLOOKUP(F148,Module!A:D,4)</f>
        <v>risocas</v>
      </c>
      <c r="L148" t="str">
        <f t="shared" si="2"/>
        <v>risocas::RS_EvolGrowthStructTot(NumPhase, GrowthStructLeafPop, GrowthStructSheathPop, GrowthStructRootPop, GrowthStructInternodePop, GrowthStructPaniclePop, SupplyTot, GrowthStructTotPop, AssimSurplus);</v>
      </c>
    </row>
    <row r="149" spans="1:12" ht="45" x14ac:dyDescent="0.25">
      <c r="A149" s="1" t="s">
        <v>528</v>
      </c>
      <c r="B149" s="1">
        <v>69</v>
      </c>
      <c r="C149" s="1">
        <v>5</v>
      </c>
      <c r="D149" s="1">
        <v>2</v>
      </c>
      <c r="E149" s="1">
        <v>1</v>
      </c>
      <c r="F149" s="2">
        <v>33299</v>
      </c>
      <c r="G149" s="1" t="str">
        <f>VLOOKUP(C149,Entity!A:B,2)</f>
        <v>Plante</v>
      </c>
      <c r="H149" s="1" t="str">
        <f>VLOOKUP(D149,Execution!A:B,2)</f>
        <v>Par pas de temps</v>
      </c>
      <c r="I149" s="1" t="str">
        <f>VLOOKUP(F149,Module!A:E,5)</f>
        <v>RS_AddResToGrowthStructPop</v>
      </c>
      <c r="J149" s="3" t="str">
        <f>RMult(F149,1,ModuleVar!A$2:E$2478,5)</f>
        <v>NumPhase, Ic, PhaseStemElongation, DryMatResInternodePop, DemStructTotPop, DemStructLeafPop, DemStructSheathPop, DemStructRootPop, DemStructInternodePop, DemStructPaniclePop, RelMobiliInternodeMax, ResInternodeMobiliDayPot, GrowthStructDeficit, GrowthStructLeafPop, GrowthStructSheathPop, GrowthStructRootPop, GrowthStructInternodePop, GrowthStructPaniclePop, GrowthStructTotPop, ResInternodeMobiliDay</v>
      </c>
      <c r="K149" t="str">
        <f>VLOOKUP(F149,Module!A:D,4)</f>
        <v>risocas</v>
      </c>
      <c r="L149" t="str">
        <f t="shared" si="2"/>
        <v>risocas::RS_AddResToGrowthStructPop(NumPhase, Ic, PhaseStemElongation, DryMatResInternodePop, DemStructTotPop, DemStructLeafPop, DemStructSheathPop, DemStructRootPop, DemStructInternodePop, DemStructPaniclePop, RelMobiliInternodeMax, ResInternodeMobiliDayPot, GrowthStructDeficit, GrowthStructLeafPop, GrowthStructSheathPop, GrowthStructRootPop, GrowthStructInternodePop, GrowthStructPaniclePop, GrowthStructTotPop, ResInternodeMobiliDay);</v>
      </c>
    </row>
    <row r="150" spans="1:12" ht="45" x14ac:dyDescent="0.25">
      <c r="A150" s="1" t="s">
        <v>528</v>
      </c>
      <c r="B150" s="1">
        <v>70</v>
      </c>
      <c r="C150" s="1">
        <v>5</v>
      </c>
      <c r="D150" s="1">
        <v>2</v>
      </c>
      <c r="E150" s="1">
        <v>1</v>
      </c>
      <c r="F150" s="2">
        <v>33300</v>
      </c>
      <c r="G150" s="1" t="str">
        <f>VLOOKUP(C150,Entity!A:B,2)</f>
        <v>Plante</v>
      </c>
      <c r="H150" s="1" t="str">
        <f>VLOOKUP(D150,Execution!A:B,2)</f>
        <v>Par pas de temps</v>
      </c>
      <c r="I150" s="1" t="str">
        <f>VLOOKUP(F150,Module!A:E,5)</f>
        <v>RS_EvolDemPanFilPopAndIcPFlow</v>
      </c>
      <c r="J150" s="3" t="str">
        <f>RMult(F150,1,ModuleVar!A$2:E$2478,5)</f>
        <v>NumPhase, DryMatStructPaniclePop, CoeffPanSinkPop, SterilityTot, DegresDuJourCor, SDJMatu1, SupplyTot, Assim, RespMaintTot, StressCold, PanicleSinkPop, DemPanicleFillPop, AssimSurplus, Ic</v>
      </c>
      <c r="K150" t="str">
        <f>VLOOKUP(F150,Module!A:D,4)</f>
        <v>risocas</v>
      </c>
      <c r="L150" t="str">
        <f t="shared" si="2"/>
        <v>risocas::RS_EvolDemPanFilPopAndIcPFlow(NumPhase, DryMatStructPaniclePop, CoeffPanSinkPop, SterilityTot, DegresDuJourCor, SDJMatu1, SupplyTot, Assim, RespMaintTot, StressCold, PanicleSinkPop, DemPanicleFillPop, AssimSurplus, Ic);</v>
      </c>
    </row>
    <row r="151" spans="1:12" ht="45" x14ac:dyDescent="0.25">
      <c r="A151" s="1" t="s">
        <v>528</v>
      </c>
      <c r="B151" s="1">
        <v>71</v>
      </c>
      <c r="C151" s="1">
        <v>5</v>
      </c>
      <c r="D151" s="1">
        <v>2</v>
      </c>
      <c r="E151" s="1">
        <v>1</v>
      </c>
      <c r="F151" s="2">
        <v>33301</v>
      </c>
      <c r="G151" s="1" t="str">
        <f>VLOOKUP(C151,Entity!A:B,2)</f>
        <v>Plante</v>
      </c>
      <c r="H151" s="1" t="str">
        <f>VLOOKUP(D151,Execution!A:B,2)</f>
        <v>Par pas de temps</v>
      </c>
      <c r="I151" s="1" t="str">
        <f>VLOOKUP(F151,Module!A:E,5)</f>
        <v>RS_EvolPanicleFilPop</v>
      </c>
      <c r="J151" s="3" t="str">
        <f>RMult(F151,1,ModuleVar!A$2:E$2478,5)</f>
        <v>NumPhase, Ic, DryMatResInternodePop, DemPanicleFillPop, SupplyTot, RelMobiliInternodeMax, RespMaintTot, Assim, ResInternodeMobiliDayPot, AssimSurplus, PanicleFilDeficit, ResInternodeMobiliDay, PanicleFilPop, GrainYieldPop</v>
      </c>
      <c r="K151" t="str">
        <f>VLOOKUP(F151,Module!A:D,4)</f>
        <v>risocas</v>
      </c>
      <c r="L151" t="str">
        <f t="shared" si="2"/>
        <v>risocas::RS_EvolPanicleFilPop(NumPhase, Ic, DryMatResInternodePop, DemPanicleFillPop, SupplyTot, RelMobiliInternodeMax, RespMaintTot, Assim, ResInternodeMobiliDayPot, AssimSurplus, PanicleFilDeficit, ResInternodeMobiliDay, PanicleFilPop, GrainYieldPop);</v>
      </c>
    </row>
    <row r="152" spans="1:12" ht="45" x14ac:dyDescent="0.25">
      <c r="A152" s="1" t="s">
        <v>528</v>
      </c>
      <c r="B152" s="1">
        <v>72</v>
      </c>
      <c r="C152" s="1">
        <v>5</v>
      </c>
      <c r="D152" s="1">
        <v>2</v>
      </c>
      <c r="E152" s="1">
        <v>1</v>
      </c>
      <c r="F152" s="2">
        <v>33302</v>
      </c>
      <c r="G152" s="1" t="str">
        <f>VLOOKUP(C152,Entity!A:B,2)</f>
        <v>Plante</v>
      </c>
      <c r="H152" s="1" t="str">
        <f>VLOOKUP(D152,Execution!A:B,2)</f>
        <v>Par pas de temps</v>
      </c>
      <c r="I152" s="1" t="str">
        <f>VLOOKUP(F152,Module!A:E,5)</f>
        <v>RS_EvolGrowthReserveInternode</v>
      </c>
      <c r="J152" s="3" t="str">
        <f>RMult(F152,1,ModuleVar!A$2:E$2478,5)</f>
        <v>NumPhase, PhaseStemElongation, DryMatStructInternodePop, DryMatStructSheathPop, CoeffResCapacityInternode, AssimSurplus, ResInternodeMobiliDay, ResCapacityInternodePop, IncreaseResInternodePop, DryMatResInternodePop, AssimNotUsed, AssimNotUsedCum, GrowthResInternodePop</v>
      </c>
      <c r="K152" t="str">
        <f>VLOOKUP(F152,Module!A:D,4)</f>
        <v>risocas</v>
      </c>
      <c r="L152" t="str">
        <f t="shared" si="2"/>
        <v>risocas::RS_EvolGrowthReserveInternode(NumPhase, PhaseStemElongation, DryMatStructInternodePop, DryMatStructSheathPop, CoeffResCapacityInternode, AssimSurplus, ResInternodeMobiliDay, ResCapacityInternodePop, IncreaseResInternodePop, DryMatResInternodePop, AssimNotUsed, AssimNotUsedCum, GrowthResInternodePop);</v>
      </c>
    </row>
    <row r="153" spans="1:12" ht="45" x14ac:dyDescent="0.25">
      <c r="A153" s="1" t="s">
        <v>528</v>
      </c>
      <c r="B153" s="1">
        <v>73</v>
      </c>
      <c r="C153" s="1">
        <v>5</v>
      </c>
      <c r="D153" s="1">
        <v>2</v>
      </c>
      <c r="E153" s="1">
        <v>1</v>
      </c>
      <c r="F153" s="2">
        <v>33303</v>
      </c>
      <c r="G153" s="1" t="str">
        <f>VLOOKUP(C153,Entity!A:B,2)</f>
        <v>Plante</v>
      </c>
      <c r="H153" s="1" t="str">
        <f>VLOOKUP(D153,Execution!A:B,2)</f>
        <v>Par pas de temps</v>
      </c>
      <c r="I153" s="1" t="str">
        <f>VLOOKUP(F153,Module!A:E,5)</f>
        <v>RS_EvolGrowthTot</v>
      </c>
      <c r="J153" s="3" t="str">
        <f>RMult(F153,1,ModuleVar!A$2:E$2478,5)</f>
        <v>NumPhase, GrowthStructLeafPop, GrowthStructSheathPop, GrowthStructRootPop, GrowthStructInternodePop, GrowthStructPaniclePop, GrowthResInternodePop, PanicleFilPop, GrowthStructTotPop, GrowthDryMatPop</v>
      </c>
      <c r="K153" t="str">
        <f>VLOOKUP(F153,Module!A:D,4)</f>
        <v>risocas</v>
      </c>
      <c r="L153" t="str">
        <f t="shared" si="2"/>
        <v>risocas::RS_EvolGrowthTot(NumPhase, GrowthStructLeafPop, GrowthStructSheathPop, GrowthStructRootPop, GrowthStructInternodePop, GrowthStructPaniclePop, GrowthResInternodePop, PanicleFilPop, GrowthStructTotPop, GrowthDryMatPop);</v>
      </c>
    </row>
    <row r="154" spans="1:12" ht="45" x14ac:dyDescent="0.25">
      <c r="A154" s="1" t="s">
        <v>528</v>
      </c>
      <c r="B154" s="1">
        <v>74</v>
      </c>
      <c r="C154" s="1">
        <v>5</v>
      </c>
      <c r="D154" s="1">
        <v>2</v>
      </c>
      <c r="E154" s="1">
        <v>1</v>
      </c>
      <c r="F154" s="2">
        <v>33349</v>
      </c>
      <c r="G154" s="1" t="str">
        <f>VLOOKUP(C154,Entity!A:B,2)</f>
        <v>Plante</v>
      </c>
      <c r="H154" s="1" t="str">
        <f>VLOOKUP(D154,Execution!A:B,2)</f>
        <v>Par pas de temps</v>
      </c>
      <c r="I154" s="1" t="str">
        <f>VLOOKUP(F154,Module!A:E,5)</f>
        <v>RS_ExcessAssimilToRoot_V2</v>
      </c>
      <c r="J154" s="3" t="str">
        <f>RMult(F154,1,ModuleVar!A$2:E$2478,5)</f>
        <v>NumPhase, ExcessAssimToRoot, DryMatStructRootPop, RootSystVolPop, CoeffRootMassPerVolMax, RootMassPerVol, GrowthStructRootPop, AssimNotUsed</v>
      </c>
      <c r="K154" t="str">
        <f>VLOOKUP(F154,Module!A:D,4)</f>
        <v>risocas</v>
      </c>
      <c r="L154" t="str">
        <f t="shared" si="2"/>
        <v>risocas::RS_ExcessAssimilToRoot_V2(NumPhase, ExcessAssimToRoot, DryMatStructRootPop, RootSystVolPop, CoeffRootMassPerVolMax, RootMassPerVol, GrowthStructRootPop, AssimNotUsed);</v>
      </c>
    </row>
    <row r="155" spans="1:12" ht="45" x14ac:dyDescent="0.25">
      <c r="A155" s="1" t="s">
        <v>528</v>
      </c>
      <c r="B155" s="1">
        <v>75</v>
      </c>
      <c r="C155" s="1">
        <v>5</v>
      </c>
      <c r="D155" s="1">
        <v>2</v>
      </c>
      <c r="E155" s="1">
        <v>1</v>
      </c>
      <c r="F155" s="2">
        <v>33337</v>
      </c>
      <c r="G155" s="1" t="str">
        <f>VLOOKUP(C155,Entity!A:B,2)</f>
        <v>Plante</v>
      </c>
      <c r="H155" s="1" t="str">
        <f>VLOOKUP(D155,Execution!A:B,2)</f>
        <v>Par pas de temps</v>
      </c>
      <c r="I155" s="1" t="str">
        <f>VLOOKUP(F155,Module!A:E,5)</f>
        <v>RS_EvolDryMatTot_V2</v>
      </c>
      <c r="J155" s="3" t="str">
        <f>RMult(F155,1,ModuleVar!A$2:E$2478,5)</f>
        <v>NumPhase, ChangePhase, PlantsPerHill, TxResGrain, PoidsSecGrain, Density, GrowthStructLeafPop, GrowthStructSheathPop, GrowthStructRootPop, GrowthStructInternodePop, GrowthStructPaniclePop, GrowthStructTotPop, GrowthResInternodePop, GrainYieldPop, ResCapacityInternodePop, CulmsPerPlant, CoeffPanSinkPop, SterilityTot, DryMatStructLeafPop, DryMatStructSheathPop, DryMatStructRootPop, DryMatStructInternodePop, DryMatStructPaniclePop, DryMatStemPop, DryMatStructTotPop, DryMatResInternodePop, DryMatVegeTotPop, DryMatPanicleTotPop, DryMatAboveGroundPop, DryMatTotPop, HarvestIndex, InternodeResStatus, PanicleNumPop, PanicleNumPlant, GrainYieldPanicle, SpikeNumPop, SpikeNumPanicle, FertSpikeNumPop, GrainFillingStatus, RootShootRatio</v>
      </c>
      <c r="K155" t="str">
        <f>VLOOKUP(F155,Module!A:D,4)</f>
        <v>risocas</v>
      </c>
      <c r="L155" t="str">
        <f t="shared" si="2"/>
        <v>risocas::RS_EvolDryMatTot_V2(NumPhase, ChangePhase, PlantsPerHill, TxResGrain, PoidsSecGrain, Density, GrowthStructLeafPop, GrowthStructSheathPop, GrowthStructRootPop, GrowthStructInternodePop, GrowthStructPaniclePop, GrowthStructTotPop, GrowthResInternodePop, GrainYieldPop, ResCapacityInternodePop, CulmsPerPlant, CoeffPanSinkPop, SterilityTot, DryMatStructLeafPop, DryMatStructSheathPop, DryMatStructRootPop, DryMatStructInternodePop, DryMatStructPaniclePop, DryMatStemPop, DryMatStructTotPop, DryMatResInternodePop, DryMatVegeTotPop, DryMatPanicleTotPop, DryMatAboveGroundPop, DryMatTotPop, HarvestIndex, InternodeResStatus, PanicleNumPop, PanicleNumPlant, GrainYieldPanicle, SpikeNumPop, SpikeNumPanicle, FertSpikeNumPop, GrainFillingStatus, RootShootRatio);</v>
      </c>
    </row>
    <row r="156" spans="1:12" ht="45" x14ac:dyDescent="0.25">
      <c r="A156" s="1" t="s">
        <v>528</v>
      </c>
      <c r="B156" s="1">
        <v>76</v>
      </c>
      <c r="C156" s="1">
        <v>5</v>
      </c>
      <c r="D156" s="1">
        <v>2</v>
      </c>
      <c r="E156" s="1">
        <v>1</v>
      </c>
      <c r="F156" s="2">
        <v>33305</v>
      </c>
      <c r="G156" s="1" t="str">
        <f>VLOOKUP(C156,Entity!A:B,2)</f>
        <v>Plante</v>
      </c>
      <c r="H156" s="1" t="str">
        <f>VLOOKUP(D156,Execution!A:B,2)</f>
        <v>Par pas de temps</v>
      </c>
      <c r="I156" s="1" t="str">
        <f>VLOOKUP(F156,Module!A:E,5)</f>
        <v>RS_EvalLai</v>
      </c>
      <c r="J156" s="3" t="str">
        <f>RMult(F156,1,ModuleVar!A$2:E$2478,5)</f>
        <v>NumPhase, ChangePhase, DryMatStructLeafPop, Sla, SlaMax, Lai</v>
      </c>
      <c r="K156" t="str">
        <f>VLOOKUP(F156,Module!A:D,4)</f>
        <v>risocas</v>
      </c>
      <c r="L156" t="str">
        <f t="shared" si="2"/>
        <v>risocas::RS_EvalLai(NumPhase, ChangePhase, DryMatStructLeafPop, Sla, SlaMax, Lai);</v>
      </c>
    </row>
    <row r="157" spans="1:12" ht="45" x14ac:dyDescent="0.25">
      <c r="A157" s="1" t="s">
        <v>528</v>
      </c>
      <c r="B157" s="1">
        <v>77</v>
      </c>
      <c r="C157" s="1">
        <v>5</v>
      </c>
      <c r="D157" s="1">
        <v>2</v>
      </c>
      <c r="E157" s="1">
        <v>1</v>
      </c>
      <c r="F157" s="2">
        <v>33326</v>
      </c>
      <c r="G157" s="1" t="str">
        <f>VLOOKUP(C157,Entity!A:B,2)</f>
        <v>Plante</v>
      </c>
      <c r="H157" s="1" t="str">
        <f>VLOOKUP(D157,Execution!A:B,2)</f>
        <v>Par pas de temps</v>
      </c>
      <c r="I157" s="1" t="str">
        <f>VLOOKUP(F157,Module!A:E,5)</f>
        <v>RS_EvalMaximumLai</v>
      </c>
      <c r="J157" s="3" t="str">
        <f>RMult(F157,1,ModuleVar!A$2:E$2478,5)</f>
        <v>NumPhase, ChangePhase, Lai, TempLai, MaxLai</v>
      </c>
      <c r="K157" t="str">
        <f>VLOOKUP(F157,Module!A:D,4)</f>
        <v>risocas</v>
      </c>
      <c r="L157" t="str">
        <f t="shared" si="2"/>
        <v>risocas::RS_EvalMaximumLai(NumPhase, ChangePhase, Lai, TempLai, MaxLai);</v>
      </c>
    </row>
    <row r="158" spans="1:12" ht="45" x14ac:dyDescent="0.25">
      <c r="A158" s="1" t="s">
        <v>528</v>
      </c>
      <c r="B158" s="1">
        <v>78</v>
      </c>
      <c r="C158" s="1">
        <v>5</v>
      </c>
      <c r="D158" s="1">
        <v>2</v>
      </c>
      <c r="E158" s="1">
        <v>1</v>
      </c>
      <c r="F158" s="2">
        <v>33317</v>
      </c>
      <c r="G158" s="1" t="str">
        <f>VLOOKUP(C158,Entity!A:B,2)</f>
        <v>Plante</v>
      </c>
      <c r="H158" s="1" t="str">
        <f>VLOOKUP(D158,Execution!A:B,2)</f>
        <v>Par pas de temps</v>
      </c>
      <c r="I158" s="1" t="str">
        <f>VLOOKUP(F158,Module!A:E,5)</f>
        <v>RS_LeafRolling</v>
      </c>
      <c r="J158" s="3" t="str">
        <f>RMult(F158,1,ModuleVar!A$2:E$2478,5)</f>
        <v>NumPhase, RollingBase, RollingSens, FTSW, ETo, KRolling</v>
      </c>
      <c r="K158" t="str">
        <f>VLOOKUP(F158,Module!A:D,4)</f>
        <v>risocas</v>
      </c>
      <c r="L158" t="str">
        <f t="shared" si="2"/>
        <v>risocas::RS_LeafRolling(NumPhase, RollingBase, RollingSens, FTSW, ETo, KRolling);</v>
      </c>
    </row>
    <row r="159" spans="1:12" ht="45" x14ac:dyDescent="0.25">
      <c r="A159" s="1" t="s">
        <v>528</v>
      </c>
      <c r="B159" s="1">
        <v>79</v>
      </c>
      <c r="C159" s="1">
        <v>5</v>
      </c>
      <c r="D159" s="1">
        <v>2</v>
      </c>
      <c r="E159" s="1">
        <v>1</v>
      </c>
      <c r="F159" s="2">
        <v>33338</v>
      </c>
      <c r="G159" s="1" t="str">
        <f>VLOOKUP(C159,Entity!A:B,2)</f>
        <v>Plante</v>
      </c>
      <c r="H159" s="1" t="str">
        <f>VLOOKUP(D159,Execution!A:B,2)</f>
        <v>Par pas de temps</v>
      </c>
      <c r="I159" s="1" t="str">
        <f>VLOOKUP(F159,Module!A:E,5)</f>
        <v>RS_EvalClumpAndLightInter_V2</v>
      </c>
      <c r="J159" s="3" t="str">
        <f>RMult(F159,1,ModuleVar!A$2:E$2478,5)</f>
        <v>NumPhase, KRolling, Density, PlantWidth, PlantHeight, Kdf, Lai, FractionPlantHeightSubmer, LIRkdf, LIRkdfcl, LTRkdf, LTRkdfcl</v>
      </c>
      <c r="K159" t="str">
        <f>VLOOKUP(F159,Module!A:D,4)</f>
        <v>risocas</v>
      </c>
      <c r="L159" t="str">
        <f t="shared" si="2"/>
        <v>risocas::RS_EvalClumpAndLightInter_V2(NumPhase, KRolling, Density, PlantWidth, PlantHeight, Kdf, Lai, FractionPlantHeightSubmer, LIRkdf, LIRkdfcl, LTRkdf, LTRkdfcl);</v>
      </c>
    </row>
    <row r="160" spans="1:12" ht="45" x14ac:dyDescent="0.25">
      <c r="A160" s="1" t="s">
        <v>528</v>
      </c>
      <c r="B160" s="1">
        <v>80</v>
      </c>
      <c r="C160" s="1">
        <v>5</v>
      </c>
      <c r="D160" s="1">
        <v>2</v>
      </c>
      <c r="E160" s="1">
        <v>1</v>
      </c>
      <c r="F160" s="2">
        <v>33307</v>
      </c>
      <c r="G160" s="1" t="str">
        <f>VLOOKUP(C160,Entity!A:B,2)</f>
        <v>Plante</v>
      </c>
      <c r="H160" s="1" t="str">
        <f>VLOOKUP(D160,Execution!A:B,2)</f>
        <v>Par pas de temps</v>
      </c>
      <c r="I160" s="1" t="str">
        <f>VLOOKUP(F160,Module!A:E,5)</f>
        <v>RS_EvalSlaMitch</v>
      </c>
      <c r="J160" s="3" t="str">
        <f>RMult(F160,1,ModuleVar!A$2:E$2478,5)</f>
        <v>SlaMax, SlaMin, AttenMitch, SumDegresDay, SDJLevee, NumPhase, DegresDuJourCor, TOpt1, TBase, TempSLA, DryMatStructLeafPop, GrowthStructLeafPop, SlaMitch, SlaNew, Sla</v>
      </c>
      <c r="K160" t="str">
        <f>VLOOKUP(F160,Module!A:D,4)</f>
        <v>risocas</v>
      </c>
      <c r="L160" t="str">
        <f t="shared" si="2"/>
        <v>risocas::RS_EvalSlaMitch(SlaMax, SlaMin, AttenMitch, SumDegresDay, SDJLevee, NumPhase, DegresDuJourCor, TOpt1, TBase, TempSLA, DryMatStructLeafPop, GrowthStructLeafPop, SlaMitch, SlaNew, Sla);</v>
      </c>
    </row>
    <row r="161" spans="1:12" ht="45" x14ac:dyDescent="0.25">
      <c r="A161" s="1" t="s">
        <v>528</v>
      </c>
      <c r="B161" s="1">
        <v>81</v>
      </c>
      <c r="C161" s="1">
        <v>1</v>
      </c>
      <c r="D161" s="1">
        <v>2</v>
      </c>
      <c r="E161" s="1">
        <v>1</v>
      </c>
      <c r="F161" s="2">
        <v>33347</v>
      </c>
      <c r="G161" s="1" t="str">
        <f>VLOOKUP(C161,Entity!A:B,2)</f>
        <v>Plot</v>
      </c>
      <c r="H161" s="1" t="str">
        <f>VLOOKUP(D161,Execution!A:B,2)</f>
        <v>Par pas de temps</v>
      </c>
      <c r="I161" s="1" t="str">
        <f>VLOOKUP(F161,Module!A:E,5)</f>
        <v>RS_EvalRuiss_FloodDyna_V2</v>
      </c>
      <c r="J161" s="3" t="str">
        <f>RMult(F161,1,ModuleVar!A$2:E$2478,5)</f>
        <v>NumPhase, Pluie, SeuilRuiss, PourcRuiss, BundHeight, Irrigation, PlantHeight, LifeSavingDrainage, PlotDrainageDAF, VolMacropores, SeuilRuiss, PercolationMax, DAF, StockMacropores, FloodwaterDepth, EauDispo, Lr</v>
      </c>
      <c r="K161" t="str">
        <f>VLOOKUP(F161,Module!A:D,4)</f>
        <v>risocas</v>
      </c>
      <c r="L161" t="str">
        <f t="shared" si="2"/>
        <v>risocas::RS_EvalRuiss_FloodDyna_V2(NumPhase, Pluie, SeuilRuiss, PourcRuiss, BundHeight, Irrigation, PlantHeight, LifeSavingDrainage, PlotDrainageDAF, VolMacropores, SeuilRuiss, PercolationMax, DAF, StockMacropores, FloodwaterDepth, EauDispo, Lr);</v>
      </c>
    </row>
    <row r="162" spans="1:12" ht="45" x14ac:dyDescent="0.25">
      <c r="A162" s="1" t="s">
        <v>528</v>
      </c>
      <c r="B162" s="1">
        <v>82</v>
      </c>
      <c r="C162" s="1">
        <v>1</v>
      </c>
      <c r="D162" s="1">
        <v>2</v>
      </c>
      <c r="E162" s="1">
        <v>1</v>
      </c>
      <c r="F162" s="2">
        <v>33343</v>
      </c>
      <c r="G162" s="1" t="str">
        <f>VLOOKUP(C162,Entity!A:B,2)</f>
        <v>Plot</v>
      </c>
      <c r="H162" s="1" t="str">
        <f>VLOOKUP(D162,Execution!A:B,2)</f>
        <v>Par pas de temps</v>
      </c>
      <c r="I162" s="1" t="str">
        <f>VLOOKUP(F162,Module!A:E,5)</f>
        <v>RS_AutomaticIrrigation_V2</v>
      </c>
      <c r="J162" s="3" t="str">
        <f>RMult(F162,1,ModuleVar!A$2:E$2478,5)</f>
        <v>NumPhase, IrrigAuto, IrrigAutoTarget, BundHeight, PlantHeight, Irrigation, PlotDrainageDAF, DAF, VolMacropores, VolRelMacropores, Pluie, FloodwaterDepth, IrrigAutoDay, IrrigTotDay, StockMacropores, EauDispo</v>
      </c>
      <c r="K162" t="str">
        <f>VLOOKUP(F162,Module!A:D,4)</f>
        <v>risocas</v>
      </c>
      <c r="L162" t="str">
        <f t="shared" si="2"/>
        <v>risocas::RS_AutomaticIrrigation_V2(NumPhase, IrrigAuto, IrrigAutoTarget, BundHeight, PlantHeight, Irrigation, PlotDrainageDAF, DAF, VolMacropores, VolRelMacropores, Pluie, FloodwaterDepth, IrrigAutoDay, IrrigTotDay, StockMacropores, EauDispo);</v>
      </c>
    </row>
    <row r="163" spans="1:12" ht="45" x14ac:dyDescent="0.25">
      <c r="A163" s="1" t="s">
        <v>528</v>
      </c>
      <c r="B163" s="1">
        <v>83</v>
      </c>
      <c r="C163" s="1">
        <v>1</v>
      </c>
      <c r="D163" s="1">
        <v>2</v>
      </c>
      <c r="E163" s="1">
        <v>1</v>
      </c>
      <c r="F163" s="2">
        <v>33342</v>
      </c>
      <c r="G163" s="1" t="str">
        <f>VLOOKUP(C163,Entity!A:B,2)</f>
        <v>Plot</v>
      </c>
      <c r="H163" s="1" t="str">
        <f>VLOOKUP(D163,Execution!A:B,2)</f>
        <v>Par pas de temps</v>
      </c>
      <c r="I163" s="1" t="str">
        <f>VLOOKUP(F163,Module!A:E,5)</f>
        <v>RS_EvolRempliResRFE_RDE_V2</v>
      </c>
      <c r="J163" s="3" t="str">
        <f>RMult(F163,1,ModuleVar!A$2:E$2478,5)</f>
        <v>NumPhase, RuSurf, EauDispo, RuRac, CapaRFE, CapaREvap, CapaRDE, StRuMax, PercolationMax, BundHeight, EpaisseurSurf, EpaisseurProf, VolMacropores, FloodwaterDepth, StockTotal, StockRac, Hum, StockSurface, Dr, ValRDE, ValRFE, ValRSurf, FloodwaterGain, StockMacropores</v>
      </c>
      <c r="K163" t="str">
        <f>VLOOKUP(F163,Module!A:D,4)</f>
        <v>risocas</v>
      </c>
      <c r="L163" t="str">
        <f t="shared" si="2"/>
        <v>risocas::RS_EvolRempliResRFE_RDE_V2(NumPhase, RuSurf, EauDispo, RuRac, CapaRFE, CapaREvap, CapaRDE, StRuMax, PercolationMax, BundHeight, EpaisseurSurf, EpaisseurProf, VolMacropores, FloodwaterDepth, StockTotal, StockRac, Hum, StockSurface, Dr, ValRDE, ValRFE, ValRSurf, FloodwaterGain, StockMacropores);</v>
      </c>
    </row>
    <row r="164" spans="1:12" ht="45" x14ac:dyDescent="0.25">
      <c r="A164" s="1" t="s">
        <v>528</v>
      </c>
      <c r="B164" s="1">
        <v>84</v>
      </c>
      <c r="C164" s="1">
        <v>2</v>
      </c>
      <c r="D164" s="1">
        <v>2</v>
      </c>
      <c r="E164" s="1">
        <v>1</v>
      </c>
      <c r="F164" s="2">
        <v>33366</v>
      </c>
      <c r="G164" s="1" t="str">
        <f>VLOOKUP(C164,Entity!A:B,2)</f>
        <v>Crop</v>
      </c>
      <c r="H164" s="1" t="str">
        <f>VLOOKUP(D164,Execution!A:B,2)</f>
        <v>Par pas de temps</v>
      </c>
      <c r="I164" s="1" t="str">
        <f>VLOOKUP(F164,Module!A:E,5)</f>
        <v>RS_EvolWaterLoggingUpland_V2</v>
      </c>
      <c r="J164" s="3" t="str">
        <f>RMult(F164,1,ModuleVar!A$2:E$2478,5)</f>
        <v>PercolationMax, BundHeight, VolMacropores, Dr, Lr, StockMacropores</v>
      </c>
      <c r="K164" t="str">
        <f>VLOOKUP(F164,Module!A:D,4)</f>
        <v>risocas</v>
      </c>
      <c r="L164" t="str">
        <f t="shared" si="2"/>
        <v>if (crop) risocas::RS_EvolWaterLoggingUpland_V2(PercolationMax, BundHeight, VolMacropores, Dr, Lr, StockMacropores);</v>
      </c>
    </row>
    <row r="165" spans="1:12" ht="45" x14ac:dyDescent="0.25">
      <c r="A165" s="1" t="s">
        <v>528</v>
      </c>
      <c r="B165" s="1">
        <v>85</v>
      </c>
      <c r="C165" s="1">
        <v>2</v>
      </c>
      <c r="D165" s="1">
        <v>2</v>
      </c>
      <c r="E165" s="1">
        <v>1</v>
      </c>
      <c r="F165" s="2">
        <v>33367</v>
      </c>
      <c r="G165" s="1" t="str">
        <f>VLOOKUP(C165,Entity!A:B,2)</f>
        <v>Crop</v>
      </c>
      <c r="H165" s="1" t="str">
        <f>VLOOKUP(D165,Execution!A:B,2)</f>
        <v>Par pas de temps</v>
      </c>
      <c r="I165" s="1" t="str">
        <f>VLOOKUP(F165,Module!A:E,5)</f>
        <v>RS_EvalStressWaterLogging_V2</v>
      </c>
      <c r="J165" s="3" t="str">
        <f>RMult(F165,1,ModuleVar!A$2:E$2478,5)</f>
        <v>StockMacropores, VolMacropores, RootFront, EpaisseurSurf, EpaisseurProf, WaterLoggingSens, FractionRootsLogged, CoeffStressLogging</v>
      </c>
      <c r="K165" t="str">
        <f>VLOOKUP(F165,Module!A:D,4)</f>
        <v>risocas</v>
      </c>
      <c r="L165" t="str">
        <f t="shared" si="2"/>
        <v>if (crop) risocas::RS_EvalStressWaterLogging_V2(StockMacropores, VolMacropores, RootFront, EpaisseurSurf, EpaisseurProf, WaterLoggingSens, FractionRootsLogged, CoeffStressLogging);</v>
      </c>
    </row>
    <row r="166" spans="1:12" ht="45" x14ac:dyDescent="0.25">
      <c r="A166" s="1" t="s">
        <v>528</v>
      </c>
      <c r="B166" s="1">
        <v>86</v>
      </c>
      <c r="C166" s="1">
        <v>1</v>
      </c>
      <c r="D166" s="1">
        <v>2</v>
      </c>
      <c r="E166" s="1">
        <v>1</v>
      </c>
      <c r="F166" s="2">
        <v>33350</v>
      </c>
      <c r="G166" s="1" t="str">
        <f>VLOOKUP(C166,Entity!A:B,2)</f>
        <v>Plot</v>
      </c>
      <c r="H166" s="1" t="str">
        <f>VLOOKUP(D166,Execution!A:B,2)</f>
        <v>Par pas de temps</v>
      </c>
      <c r="I166" s="1" t="str">
        <f>VLOOKUP(F166,Module!A:E,5)</f>
        <v>RS_EvolRempliMacropores_V2</v>
      </c>
      <c r="J166" s="3" t="str">
        <f>RMult(F166,1,ModuleVar!A$2:E$2478,5)</f>
        <v>NumPhase, EpaisseurSurf, EpaisseurProf, ResUtil, StockMacropores, RootFront, CapaRDE, CapaRFE, FloodwaterDepth, StockTotal, Hum, StockSurface, StockRac, ValRDE, ValRFE, ValRSurf</v>
      </c>
      <c r="K166" t="str">
        <f>VLOOKUP(F166,Module!A:D,4)</f>
        <v>risocas</v>
      </c>
      <c r="L166" t="str">
        <f t="shared" si="2"/>
        <v>risocas::RS_EvolRempliMacropores_V2(NumPhase, EpaisseurSurf, EpaisseurProf, ResUtil, StockMacropores, RootFront, CapaRDE, CapaRFE, FloodwaterDepth, StockTotal, Hum, StockSurface, StockRac, ValRDE, ValRFE, ValRSurf);</v>
      </c>
    </row>
    <row r="167" spans="1:12" ht="45" x14ac:dyDescent="0.25">
      <c r="A167" s="1" t="s">
        <v>528</v>
      </c>
      <c r="B167" s="1">
        <v>87</v>
      </c>
      <c r="C167" s="1">
        <v>1</v>
      </c>
      <c r="D167" s="1">
        <v>2</v>
      </c>
      <c r="E167" s="1">
        <v>1</v>
      </c>
      <c r="F167" s="2">
        <v>33345</v>
      </c>
      <c r="G167" s="1" t="str">
        <f>VLOOKUP(C167,Entity!A:B,2)</f>
        <v>Plot</v>
      </c>
      <c r="H167" s="1" t="str">
        <f>VLOOKUP(D167,Execution!A:B,2)</f>
        <v>Par pas de temps</v>
      </c>
      <c r="I167" s="1" t="str">
        <f>VLOOKUP(F167,Module!A:E,5)</f>
        <v>RS_EvolRurRFE_RDE_V2</v>
      </c>
      <c r="J167" s="3" t="str">
        <f>RMult(F167,1,ModuleVar!A$2:E$2478,5)</f>
        <v>VitesseRacinaire, Hum, ResUtil, StockSurface, RuSurf, ProfRacIni, EpaisseurSurf, EpaisseurProf, ValRDE, ValRFE, NumPhase, ChangePhase, FloodwaterDepth, StockMacropores, RuRac, StockRac, StockTotal, FloodwaterGain, RootFront</v>
      </c>
      <c r="K167" t="str">
        <f>VLOOKUP(F167,Module!A:D,4)</f>
        <v>risocas</v>
      </c>
      <c r="L167" t="str">
        <f t="shared" si="2"/>
        <v>risocas::RS_EvolRurRFE_RDE_V2(VitesseRacinaire, Hum, ResUtil, StockSurface, RuSurf, ProfRacIni, EpaisseurSurf, EpaisseurProf, ValRDE, ValRFE, NumPhase, ChangePhase, FloodwaterDepth, StockMacropores, RuRac, StockRac, StockTotal, FloodwaterGain, RootFront);</v>
      </c>
    </row>
    <row r="168" spans="1:12" ht="45" x14ac:dyDescent="0.25">
      <c r="A168" s="1" t="s">
        <v>528</v>
      </c>
      <c r="B168" s="1">
        <v>88</v>
      </c>
      <c r="C168" s="1">
        <v>5</v>
      </c>
      <c r="D168" s="1">
        <v>2</v>
      </c>
      <c r="E168" s="1">
        <v>1</v>
      </c>
      <c r="F168" s="2">
        <v>33348</v>
      </c>
      <c r="G168" s="1" t="str">
        <f>VLOOKUP(C168,Entity!A:B,2)</f>
        <v>Plante</v>
      </c>
      <c r="H168" s="1" t="str">
        <f>VLOOKUP(D168,Execution!A:B,2)</f>
        <v>Par pas de temps</v>
      </c>
      <c r="I168" s="1" t="str">
        <f>VLOOKUP(F168,Module!A:E,5)</f>
        <v>RS_PlantSubmergence_V2</v>
      </c>
      <c r="J168" s="3" t="str">
        <f>RMult(F168,1,ModuleVar!A$2:E$2478,5)</f>
        <v>PlantHeight, FloodwaterDepth, FractionPlantHeightSubmer</v>
      </c>
      <c r="K168" t="str">
        <f>VLOOKUP(F168,Module!A:D,4)</f>
        <v>risocas</v>
      </c>
      <c r="L168" t="str">
        <f t="shared" si="2"/>
        <v>risocas::RS_PlantSubmergence_V2(PlantHeight, FloodwaterDepth, FractionPlantHeightSubmer);</v>
      </c>
    </row>
    <row r="169" spans="1:12" ht="45" x14ac:dyDescent="0.25">
      <c r="A169" s="1" t="s">
        <v>528</v>
      </c>
      <c r="B169" s="1">
        <v>89</v>
      </c>
      <c r="C169" s="1">
        <v>5</v>
      </c>
      <c r="D169" s="1">
        <v>2</v>
      </c>
      <c r="E169" s="1">
        <v>1</v>
      </c>
      <c r="F169" s="2">
        <v>33318</v>
      </c>
      <c r="G169" s="1" t="str">
        <f>VLOOKUP(C169,Entity!A:B,2)</f>
        <v>Plante</v>
      </c>
      <c r="H169" s="1" t="str">
        <f>VLOOKUP(D169,Execution!A:B,2)</f>
        <v>Par pas de temps</v>
      </c>
      <c r="I169" s="1" t="str">
        <f>VLOOKUP(F169,Module!A:E,5)</f>
        <v>RS_EvalRootFront</v>
      </c>
      <c r="J169" s="3" t="str">
        <f>RMult(F169,1,ModuleVar!A$2:E$2478,5)</f>
        <v>NumPhase, RuRac, ResUtil, RootFront</v>
      </c>
      <c r="K169" t="str">
        <f>VLOOKUP(F169,Module!A:D,4)</f>
        <v>risocas</v>
      </c>
      <c r="L169" t="str">
        <f t="shared" si="2"/>
        <v>risocas::RS_EvalRootFront(NumPhase, RuRac, ResUtil, RootFront);</v>
      </c>
    </row>
    <row r="170" spans="1:12" ht="45" x14ac:dyDescent="0.25">
      <c r="A170" s="1" t="s">
        <v>528</v>
      </c>
      <c r="B170" s="1">
        <v>90</v>
      </c>
      <c r="C170" s="1">
        <v>5</v>
      </c>
      <c r="D170" s="1">
        <v>2</v>
      </c>
      <c r="E170" s="1">
        <v>1</v>
      </c>
      <c r="F170" s="2">
        <v>33308</v>
      </c>
      <c r="G170" s="1" t="str">
        <f>VLOOKUP(C170,Entity!A:B,2)</f>
        <v>Plante</v>
      </c>
      <c r="H170" s="1" t="str">
        <f>VLOOKUP(D170,Execution!A:B,2)</f>
        <v>Par pas de temps</v>
      </c>
      <c r="I170" s="1" t="str">
        <f>VLOOKUP(F170,Module!A:E,5)</f>
        <v>RS_EvolPSPMVMD</v>
      </c>
      <c r="J170" s="3" t="str">
        <f>RMult(F170,1,ModuleVar!A$2:E$2478,5)</f>
        <v>NumPhase, ChangePhase, SumDegreDayCor, DegresDuJourCor, SeuilPP, PPCrit, DayLength, PPExp, SumPP, SumDDPhasePrec, SeuilTemp</v>
      </c>
      <c r="K170" t="str">
        <f>VLOOKUP(F170,Module!A:D,4)</f>
        <v>risocas</v>
      </c>
      <c r="L170" t="str">
        <f t="shared" si="2"/>
        <v>risocas::RS_EvolPSPMVMD(NumPhase, ChangePhase, SumDegreDayCor, DegresDuJourCor, SeuilPP, PPCrit, DayLength, PPExp, SumPP, SumDDPhasePrec, SeuilTemp);</v>
      </c>
    </row>
    <row r="171" spans="1:12" ht="45" x14ac:dyDescent="0.25">
      <c r="A171" s="1" t="s">
        <v>528</v>
      </c>
      <c r="B171" s="1">
        <v>91</v>
      </c>
      <c r="C171" s="1">
        <v>5</v>
      </c>
      <c r="D171" s="1">
        <v>2</v>
      </c>
      <c r="E171" s="1">
        <v>1</v>
      </c>
      <c r="F171" s="2">
        <v>33146</v>
      </c>
      <c r="G171" s="1" t="str">
        <f>VLOOKUP(C171,Entity!A:B,2)</f>
        <v>Plante</v>
      </c>
      <c r="H171" s="1" t="str">
        <f>VLOOKUP(D171,Execution!A:B,2)</f>
        <v>Par pas de temps</v>
      </c>
      <c r="I171" s="1" t="str">
        <f>VLOOKUP(F171,Module!A:E,5)</f>
        <v>EvolSomDegresJour</v>
      </c>
      <c r="J171" s="3" t="str">
        <f>RMult(F171,1,ModuleVar!A$2:E$2478,5)</f>
        <v>DegresDuJour, NumPhase, SumDegresDay</v>
      </c>
      <c r="K171" t="str">
        <f>VLOOKUP(F171,Module!A:D,4)</f>
        <v>MilBilanCarbone</v>
      </c>
      <c r="L171" t="str">
        <f t="shared" si="2"/>
        <v>MilBilanCarbone::EvolSomDegresJour(DegresDuJour, NumPhase, SumDegresDay);</v>
      </c>
    </row>
    <row r="172" spans="1:12" ht="45" x14ac:dyDescent="0.25">
      <c r="A172" s="1" t="s">
        <v>528</v>
      </c>
      <c r="B172" s="1">
        <v>92</v>
      </c>
      <c r="C172" s="1">
        <v>5</v>
      </c>
      <c r="D172" s="1">
        <v>2</v>
      </c>
      <c r="E172" s="1">
        <v>1</v>
      </c>
      <c r="F172" s="2">
        <v>33309</v>
      </c>
      <c r="G172" s="1" t="str">
        <f>VLOOKUP(C172,Entity!A:B,2)</f>
        <v>Plante</v>
      </c>
      <c r="H172" s="1" t="str">
        <f>VLOOKUP(D172,Execution!A:B,2)</f>
        <v>Par pas de temps</v>
      </c>
      <c r="I172" s="1" t="str">
        <f>VLOOKUP(F172,Module!A:E,5)</f>
        <v>RS_EvolSomDegresJourCor</v>
      </c>
      <c r="J172" s="3" t="str">
        <f>RMult(F172,1,ModuleVar!A$2:E$2478,5)</f>
        <v>DegresDuJourCor, NumPhase, SumDegreDayCor</v>
      </c>
      <c r="K172" t="str">
        <f>VLOOKUP(F172,Module!A:D,4)</f>
        <v>risocas</v>
      </c>
      <c r="L172" t="str">
        <f t="shared" si="2"/>
        <v>risocas::RS_EvolSomDegresJourCor(DegresDuJourCor, NumPhase, SumDegreDayCor);</v>
      </c>
    </row>
    <row r="173" spans="1:12" ht="45" x14ac:dyDescent="0.25">
      <c r="A173" s="1" t="s">
        <v>528</v>
      </c>
      <c r="B173" s="1">
        <v>93</v>
      </c>
      <c r="C173" s="1">
        <v>5</v>
      </c>
      <c r="D173" s="1">
        <v>2</v>
      </c>
      <c r="E173" s="1">
        <v>1</v>
      </c>
      <c r="F173" s="2">
        <v>33310</v>
      </c>
      <c r="G173" s="1" t="str">
        <f>VLOOKUP(C173,Entity!A:B,2)</f>
        <v>Plante</v>
      </c>
      <c r="H173" s="1" t="str">
        <f>VLOOKUP(D173,Execution!A:B,2)</f>
        <v>Par pas de temps</v>
      </c>
      <c r="I173" s="1" t="str">
        <f>VLOOKUP(F173,Module!A:E,5)</f>
        <v>RS_EvalRUE</v>
      </c>
      <c r="J173" s="3" t="str">
        <f>RMult(F173,1,ModuleVar!A$2:E$2478,5)</f>
        <v>NumPhase, ChangePhase, PARIntercepte, DryMatTotPop, DeadLeafdrywtPop, Tr, Evap, Dr, Lr, SupplyTot, AssimNotUsed, Irrigation, IrrigAutoDay, Pluie, Assim, AssimPot, Conversion, NbJAS, RUE, CumPAR, CumTr, CumEt, CumWUse, CumWReceived, CumIrrig, CumDr, CumLr, TrEffInst, TrEff, WueEt, WueTot, ConversionEff</v>
      </c>
      <c r="K173" t="str">
        <f>VLOOKUP(F173,Module!A:D,4)</f>
        <v>risocas</v>
      </c>
      <c r="L173" t="str">
        <f t="shared" si="2"/>
        <v>risocas::RS_EvalRUE(NumPhase, ChangePhase, PARIntercepte, DryMatTotPop, DeadLeafdrywtPop, Tr, Evap, Dr, Lr, SupplyTot, AssimNotUsed, Irrigation, IrrigAutoDay, Pluie, Assim, AssimPot, Conversion, NbJAS, RUE, CumPAR, CumTr, CumEt, CumWUse, CumWReceived, CumIrrig, CumDr, CumLr, TrEffInst, TrEff, WueEt, WueTot, ConversionEff);</v>
      </c>
    </row>
    <row r="174" spans="1:12" ht="45" x14ac:dyDescent="0.25">
      <c r="A174" s="1" t="s">
        <v>528</v>
      </c>
      <c r="B174" s="1">
        <v>94</v>
      </c>
      <c r="C174" s="1">
        <v>5</v>
      </c>
      <c r="D174" s="1">
        <v>2</v>
      </c>
      <c r="E174" s="1">
        <v>1</v>
      </c>
      <c r="F174" s="2">
        <v>33244</v>
      </c>
      <c r="G174" s="1" t="str">
        <f>VLOOKUP(C174,Entity!A:B,2)</f>
        <v>Plante</v>
      </c>
      <c r="H174" s="1" t="str">
        <f>VLOOKUP(D174,Execution!A:B,2)</f>
        <v>Par pas de temps</v>
      </c>
      <c r="I174" s="1" t="str">
        <f>VLOOKUP(F174,Module!A:E,5)</f>
        <v>SorghumMortality</v>
      </c>
      <c r="J174" s="3" t="str">
        <f>RMult(F174,1,ModuleVar!A$2:E$2478,5)</f>
        <v>Cstr, SeuilCstrMortality, NumPhase</v>
      </c>
      <c r="K174" t="str">
        <f>VLOOKUP(F174,Module!A:D,4)</f>
        <v>Sorghum</v>
      </c>
      <c r="L174" t="str">
        <f t="shared" si="2"/>
        <v>Sorghum::SorghumMortality(Cstr, SeuilCstrMortality, NumPhase);</v>
      </c>
    </row>
    <row r="175" spans="1:12" ht="45" x14ac:dyDescent="0.25">
      <c r="A175" s="1" t="s">
        <v>528</v>
      </c>
      <c r="B175" s="1">
        <v>95</v>
      </c>
      <c r="C175" s="1">
        <v>5</v>
      </c>
      <c r="D175" s="1">
        <v>2</v>
      </c>
      <c r="E175" s="1">
        <v>1</v>
      </c>
      <c r="F175" s="2">
        <v>33364</v>
      </c>
      <c r="G175" s="1" t="str">
        <f>VLOOKUP(C175,Entity!A:B,2)</f>
        <v>Plante</v>
      </c>
      <c r="H175" s="1" t="str">
        <f>VLOOKUP(D175,Execution!A:B,2)</f>
        <v>Par pas de temps</v>
      </c>
      <c r="I175" s="1" t="str">
        <f>VLOOKUP(F175,Module!A:E,5)</f>
        <v>RS_KeyResults_V2</v>
      </c>
      <c r="J175" s="3" t="str">
        <f>RMult(F175,1,ModuleVar!A$2:E$2478,5)</f>
        <v>NumPhase, CulmsPerPlant, CulmsPerHill, Cstr, FTSW, Ic, Lai, GrainYieldPop, DryMatAboveGroundPop, DryMatResInternodePop, CulmsPerPlantMax, CulmsPerHillMax, DurPhase1, DurPhase2, DurPhase3, DurPhase4, DurPhase5, DurPhase6, CumCstrPhase2, CumCstrPhase3, CumCstrPhase4, CumCstrPhase5, CumCstrPhase6, CumFTSWPhase2, CumFTSWPhase3, CumFTSWPhase4, CumFTSWPhase5, CumFTSWPhase6, CumIcPhase2, CumIcPhase3, CumIcPhase4, CumIcPhase5, CumIcPhase6, IcPhase2, IcPhase3, IcPhase4, IcPhase5, IcPhase6, FtswPhase2, FtswPhase3, FtswPhase4, FtswPhase5, FtswPhase6, CstrPhase2, CstrPhase3, CstrPhase4, CstrPhase5, CstrPhase6, DurGermFlow, DurGermMat, LaiFin, CulmsPerHillFin, CulmsPerPlantFin, GrainYieldPopFin, DryMatAboveGroundPopFin, ReservePopFin</v>
      </c>
      <c r="K175" t="str">
        <f>VLOOKUP(F175,Module!A:D,4)</f>
        <v>risocas</v>
      </c>
      <c r="L175" t="str">
        <f t="shared" si="2"/>
        <v>risocas::RS_KeyResults_V2(NumPhase, CulmsPerPlant, CulmsPerHill, Cstr, FTSW, Ic, Lai, GrainYieldPop, DryMatAboveGroundPop, DryMatResInternodePop, CulmsPerPlantMax, CulmsPerHillMax, DurPhase1, DurPhase2, DurPhase3, DurPhase4, DurPhase5, DurPhase6, CumCstrPhase2, CumCstrPhase3, CumCstrPhase4, CumCstrPhase5, CumCstrPhase6, CumFTSWPhase2, CumFTSWPhase3, CumFTSWPhase4, CumFTSWPhase5, CumFTSWPhase6, CumIcPhase2, CumIcPhase3, CumIcPhase4, CumIcPhase5, CumIcPhase6, IcPhase2, IcPhase3, IcPhase4, IcPhase5, IcPhase6, FtswPhase2, FtswPhase3, FtswPhase4, FtswPhase5, FtswPhase6, CstrPhase2, CstrPhase3, CstrPhase4, CstrPhase5, CstrPhase6, DurGermFlow, DurGermMat, LaiFin, CulmsPerHillFin, CulmsPerPlantFin, GrainYieldPopFin, DryMatAboveGroundPopFin, ReservePopFin);</v>
      </c>
    </row>
    <row r="176" spans="1:12" ht="45" x14ac:dyDescent="0.25">
      <c r="A176" s="1" t="s">
        <v>528</v>
      </c>
      <c r="B176" s="1">
        <v>96</v>
      </c>
      <c r="C176" s="1">
        <v>5</v>
      </c>
      <c r="D176" s="1">
        <v>2</v>
      </c>
      <c r="E176" s="1">
        <v>1</v>
      </c>
      <c r="F176" s="2">
        <v>33325</v>
      </c>
      <c r="G176" s="1" t="str">
        <f>VLOOKUP(C176,Entity!A:B,2)</f>
        <v>Plante</v>
      </c>
      <c r="H176" s="1" t="str">
        <f>VLOOKUP(D176,Execution!A:B,2)</f>
        <v>Par pas de temps</v>
      </c>
      <c r="I176" s="1" t="str">
        <f>VLOOKUP(F176,Module!A:E,5)</f>
        <v>RS_ResetVariablesToZero</v>
      </c>
      <c r="J176" s="3" t="str">
        <f>RMult(F176,1,ModuleVar!A$2:E$2478,5)</f>
        <v>NumPhase, ChangePhase, CulmsPerPlant, CulmsPerHill, CulmsPop, GrainYieldPop, DryMatStructLeafPop, DryMatStructSheathPop, DryMatStructRootPop, DryMatStructInternodePop, DryMatResInternodePop, DryMatStructPaniclePop, DryMatStemPop, DryMatStructTotPop, DryMatVegeTotPop, DryMatPanicleTotPop, DryMatAboveGroundPop, DryMatTotPop, HarvestIndex, PanicleNumPop, PanicleNumPlant, GrainYieldPanicle, SpikeNumPop, SpikeNumPanicle, FertSpikeNumPop, GrainFillingStatus, PhaseStemElongation, Sla, HaunIndex, ApexHeight, PlantHeight, PlantWidth, VitesseRacinaireDay, Kcl, KRolling, LIRkdfcl, LTRkdfcl, AssimPot, Assim, RespMaintTot, SupplyTot, AssimSurplus, AssimNotUsed, AssimNotUsedCum, TillerDeathPop, DeadLeafdrywtPop, ResCapacityInternodePop, InternodeResStatus, Cstr, FTSW</v>
      </c>
      <c r="K176" t="str">
        <f>VLOOKUP(F176,Module!A:D,4)</f>
        <v>risocas</v>
      </c>
      <c r="L176" t="str">
        <f t="shared" si="2"/>
        <v>risocas::RS_ResetVariablesToZero(NumPhase, ChangePhase, CulmsPerPlant, CulmsPerHill, CulmsPop, GrainYieldPop, DryMatStructLeafPop, DryMatStructSheathPop, DryMatStructRootPop, DryMatStructInternodePop, DryMatResInternodePop, DryMatStructPaniclePop, DryMatStemPop, DryMatStructTotPop, DryMatVegeTotPop, DryMatPanicleTotPop, DryMatAboveGroundPop, DryMatTotPop, HarvestIndex, PanicleNumPop, PanicleNumPlant, GrainYieldPanicle, SpikeNumPop, SpikeNumPanicle, FertSpikeNumPop, GrainFillingStatus, PhaseStemElongation, Sla, HaunIndex, ApexHeight, PlantHeight, PlantWidth, VitesseRacinaireDay, Kcl, KRolling, LIRkdfcl, LTRkdfcl, AssimPot, Assim, RespMaintTot, SupplyTot, AssimSurplus, AssimNotUsed, AssimNotUsedCum, TillerDeathPop, DeadLeafdrywtPop, ResCapacityInternodePop, InternodeResStatus, Cstr, FTSW);</v>
      </c>
    </row>
    <row r="177" spans="1:12" ht="45" x14ac:dyDescent="0.25">
      <c r="A177" s="1" t="s">
        <v>528</v>
      </c>
      <c r="B177" s="1">
        <v>97</v>
      </c>
      <c r="C177" s="1">
        <v>5</v>
      </c>
      <c r="D177" s="1">
        <v>2</v>
      </c>
      <c r="E177" s="1">
        <v>1</v>
      </c>
      <c r="F177" s="2">
        <v>33360</v>
      </c>
      <c r="G177" s="1" t="str">
        <f>VLOOKUP(C177,Entity!A:B,2)</f>
        <v>Plante</v>
      </c>
      <c r="H177" s="1" t="str">
        <f>VLOOKUP(D177,Execution!A:B,2)</f>
        <v>Par pas de temps</v>
      </c>
      <c r="I177" s="1" t="str">
        <f>VLOOKUP(F177,Module!A:E,5)</f>
        <v>RS_EvalSimEndCycle</v>
      </c>
      <c r="J177" s="3" t="str">
        <f>RMult(F177,1,ModuleVar!A$2:E$2478,5)</f>
        <v>NumPhase, ChangePhase, NbJAS, SimEndCycle</v>
      </c>
      <c r="K177" t="str">
        <f>VLOOKUP(F177,Module!A:D,4)</f>
        <v>risocas</v>
      </c>
      <c r="L177" t="str">
        <f t="shared" si="2"/>
        <v>risocas::RS_EvalSimEndCycle(NumPhase, ChangePhase, NbJAS, SimEndCycle);</v>
      </c>
    </row>
    <row r="178" spans="1:12" ht="45" x14ac:dyDescent="0.25">
      <c r="A178" s="1" t="s">
        <v>745</v>
      </c>
      <c r="B178" s="1">
        <v>1</v>
      </c>
      <c r="C178" s="1">
        <v>1</v>
      </c>
      <c r="D178" s="1">
        <v>1</v>
      </c>
      <c r="E178" s="1">
        <v>0</v>
      </c>
      <c r="F178" s="2">
        <v>33329</v>
      </c>
      <c r="G178" s="1" t="str">
        <f>VLOOKUP(C178,Entity!A:B,2)</f>
        <v>Plot</v>
      </c>
      <c r="H178" s="1" t="str">
        <f>VLOOKUP(D178,Execution!A:B,2)</f>
        <v>Initialisation</v>
      </c>
      <c r="I178" s="1" t="str">
        <f>VLOOKUP(F178,Module!A:E,5)</f>
        <v>RS_InitParcelle_V2</v>
      </c>
      <c r="J178" s="3" t="str">
        <f>RMult(F178,1,ModuleVar!A$2:E$2478,5)</f>
        <v>StockIniSurf, StockIniProf, EpaisseurSurf, EpaisseurProf, HumPF, HumFC, HumSat, PEvap, DateSemis, ResUtil, StockTotal, LTRkdfcl, Hum, RuSurf, ProfRu, StRuMax, CapaREvap, CapaRFE, CapaRDE, ValRSurf, ValRDE, ValRFE, StockSurface, CounterNursery, VolRelMacropores, VolMacropores, LIRkdf, LTRkdf</v>
      </c>
      <c r="K178" t="str">
        <f>VLOOKUP(F178,Module!A:D,4)</f>
        <v>risocas</v>
      </c>
      <c r="L178" t="str">
        <f t="shared" si="2"/>
        <v>risocas::RS_InitParcelle_V2(StockIniSurf, StockIniProf, EpaisseurSurf, EpaisseurProf, HumPF, HumFC, HumSat, PEvap, DateSemis, ResUtil, StockTotal, LTRkdfcl, Hum, RuSurf, ProfRu, StRuMax, CapaREvap, CapaRFE, CapaRDE, ValRSurf, ValRDE, ValRFE, StockSurface, CounterNursery, VolRelMacropores, VolMacropores, LIRkdf, LTRkdf);</v>
      </c>
    </row>
    <row r="179" spans="1:12" ht="45" x14ac:dyDescent="0.25">
      <c r="A179" s="1" t="s">
        <v>745</v>
      </c>
      <c r="B179" s="1">
        <v>2</v>
      </c>
      <c r="C179" s="1">
        <v>2</v>
      </c>
      <c r="D179" s="1">
        <v>1</v>
      </c>
      <c r="E179" s="1">
        <v>0</v>
      </c>
      <c r="F179" s="2">
        <v>33316</v>
      </c>
      <c r="G179" s="1" t="str">
        <f>VLOOKUP(C179,Entity!A:B,2)</f>
        <v>Crop</v>
      </c>
      <c r="H179" s="1" t="str">
        <f>VLOOKUP(D179,Execution!A:B,2)</f>
        <v>Initialisation</v>
      </c>
      <c r="I179" s="1" t="str">
        <f>VLOOKUP(F179,Module!A:E,5)</f>
        <v>RS_InitiationCulture</v>
      </c>
      <c r="J179" s="3" t="str">
        <f>RMult(F179,1,ModuleVar!A$2:E$2478,5)</f>
        <v>SDJLevee, SDJBVP, SDJRPR, SDJMatu1, SDJMatu2, SommeDegresJourMax, NumPhase, SumDegresDay, SeuilTemp, Lai, IcCum, FTSW, Cstr, DurPhase1, DurPhase2, DurPhase3, DurPhase4, DurPhase5, DurPhase6, TempLai, ApexHeightGain, ChangeNurseryStatus, ChangePhase, ChangeSsPhase, CstrPhase2, CstrPhase3, CstrPhase4, CstrPhase5, CstrPhase6, CumCstrPhase2, CumCstrPhase3, CumCstrPhase4, CumCstrPhase5, CumCstrPhase6, CumFTSWPhase2, CumFTSWPhase3, CumFTSWPhase4, CumFTSWPhase5, CumFTSWPhase6, CumIcPhase2, CumIcPhase3, CumIcPhase4, CumIcPhase5, CumIcPhase6, DAF, DemLeafAreaPlant, DemPanicleFillPop, DemStructInternodePlant, DemStructInternodePop, DemStructLeafPlant, DemStructLeafPop, DemStructPaniclePlant, DemStructPaniclePop, DemStructRootPlant, DemStructRootPop, DemStructSheathPop, DemStructTotPop, FloodwaterGain, FtswPhase2, FtswPhase3, FtswPhase4, FtswPhase5, FtswPhase6, GainRootSystSoilSurfPop, GainRootSystVolPop, GrowthDryMatPop, GrowthResInternodePop, GrowthStructDeficit, GrowthStructInternodePop, GrowthStructLeafPop, GrowthStructPaniclePop, GrowthStructRootPop, GrowthStructSheathPop, GrowthStructTotPop, HaunGain, IcPhase2, IcPhase3, IcPhase4, IcPhase5, IcPhase6, IncreaseResInternodePop, Kcl, Kr, MobiliLeafDeath, NbDaysSinceGermination, NurseryStatus, PanicleFilDeficit, PanicleFilPop, PanicleSinkPop, PanStructMass, PlantLeafNumNew, ResInternodeMobiliDay, ResInternodeMobiliDayPot, RootFrontOld, RootSystSoilSurfPop, RootSystSoilSurfPopOld, RootSystVolPop, RootSystVolPopOld, SDJCorPhase4</v>
      </c>
      <c r="K179" t="str">
        <f>VLOOKUP(F179,Module!A:D,4)</f>
        <v>risocas</v>
      </c>
      <c r="L179" t="str">
        <f t="shared" si="2"/>
        <v>if (crop) risocas::RS_InitiationCulture(SDJLevee, SDJBVP, SDJRPR, SDJMatu1, SDJMatu2, SommeDegresJourMax, NumPhase, SumDegresDay, SeuilTemp, Lai, IcCum, FTSW, Cstr, DurPhase1, DurPhase2, DurPhase3, DurPhase4, DurPhase5, DurPhase6, TempLai, ApexHeightGain, ChangeNurseryStatus, ChangePhase, ChangeSsPhase, CstrPhase2, CstrPhase3, CstrPhase4, CstrPhase5, CstrPhase6, CumCstrPhase2, CumCstrPhase3, CumCstrPhase4, CumCstrPhase5, CumCstrPhase6, CumFTSWPhase2, CumFTSWPhase3, CumFTSWPhase4, CumFTSWPhase5, CumFTSWPhase6, CumIcPhase2, CumIcPhase3, CumIcPhase4, CumIcPhase5, CumIcPhase6, DAF, DemLeafAreaPlant, DemPanicleFillPop, DemStructInternodePlant, DemStructInternodePop, DemStructLeafPlant, DemStructLeafPop, DemStructPaniclePlant, DemStructPaniclePop, DemStructRootPlant, DemStructRootPop, DemStructSheathPop, DemStructTotPop, FloodwaterGain, FtswPhase2, FtswPhase3, FtswPhase4, FtswPhase5, FtswPhase6, GainRootSystSoilSurfPop, GainRootSystVolPop, GrowthDryMatPop, GrowthResInternodePop, GrowthStructDeficit, GrowthStructInternodePop, GrowthStructLeafPop, GrowthStructPaniclePop, GrowthStructRootPop, GrowthStructSheathPop, GrowthStructTotPop, HaunGain, IcPhase2, IcPhase3, IcPhase4, IcPhase5, IcPhase6, IncreaseResInternodePop, Kcl, Kr, MobiliLeafDeath, NbDaysSinceGermination, NurseryStatus, PanicleFilDeficit, PanicleFilPop, PanicleSinkPop, PanStructMass, PlantLeafNumNew, ResInternodeMobiliDay, ResInternodeMobiliDayPot, RootFrontOld, RootSystSoilSurfPop, RootSystSoilSurfPopOld, RootSystVolPop, RootSystVolPopOld, SDJCorPhase4);</v>
      </c>
    </row>
    <row r="180" spans="1:12" ht="45" x14ac:dyDescent="0.25">
      <c r="A180" s="1" t="s">
        <v>745</v>
      </c>
      <c r="B180" s="1">
        <v>3</v>
      </c>
      <c r="C180" s="1">
        <v>2</v>
      </c>
      <c r="D180" s="1">
        <v>2</v>
      </c>
      <c r="E180" s="1">
        <v>1</v>
      </c>
      <c r="F180" s="2">
        <v>33330</v>
      </c>
      <c r="G180" s="1" t="str">
        <f>VLOOKUP(C180,Entity!A:B,2)</f>
        <v>Crop</v>
      </c>
      <c r="H180" s="1" t="str">
        <f>VLOOKUP(D180,Execution!A:B,2)</f>
        <v>Par pas de temps</v>
      </c>
      <c r="I180" s="1" t="str">
        <f>VLOOKUP(F180,Module!A:E,5)</f>
        <v>RS_Transplanting_V2</v>
      </c>
      <c r="J180" s="3" t="str">
        <f>RMult(F180,1,ModuleVar!A$2:E$2478,5)</f>
        <v>NumPhase, DensityNursery, DensityField, DurationNursery, PlantsPerHill, Transplanting, NurseryStatus, ChangeNurseryStatus, CounterNursery, Density, DryMatStructLeafPop, DryMatStructSheathPop, DryMatStructRootPop, DryMatStructInternodePop, DryMatStructPaniclePop, DryMatResInternodePop</v>
      </c>
      <c r="K180" t="str">
        <f>VLOOKUP(F180,Module!A:D,4)</f>
        <v>risocas</v>
      </c>
      <c r="L180" t="str">
        <f t="shared" si="2"/>
        <v>if (crop) risocas::RS_Transplanting_V2(NumPhase, DensityNursery, DensityField, DurationNursery, PlantsPerHill, Transplanting, NurseryStatus, ChangeNurseryStatus, CounterNursery, Density, DryMatStructLeafPop, DryMatStructSheathPop, DryMatStructRootPop, DryMatStructInternodePop, DryMatStructPaniclePop, DryMatResInternodePop);</v>
      </c>
    </row>
    <row r="181" spans="1:12" ht="45" x14ac:dyDescent="0.25">
      <c r="A181" s="1" t="s">
        <v>745</v>
      </c>
      <c r="B181" s="1">
        <v>4</v>
      </c>
      <c r="C181" s="1">
        <v>3</v>
      </c>
      <c r="D181" s="1">
        <v>1</v>
      </c>
      <c r="E181" s="1">
        <v>0</v>
      </c>
      <c r="F181" s="2">
        <v>102</v>
      </c>
      <c r="G181" s="1" t="str">
        <f>VLOOKUP(C181,Entity!A:B,2)</f>
        <v>Site</v>
      </c>
      <c r="H181" s="1" t="str">
        <f>VLOOKUP(D181,Execution!A:B,2)</f>
        <v>Initialisation</v>
      </c>
      <c r="I181" s="1" t="str">
        <f>VLOOKUP(F181,Module!A:E,5)</f>
        <v>DegToRad</v>
      </c>
      <c r="J181" s="3" t="str">
        <f>RMult(F181,1,ModuleVar!A$2:E$2478,5)</f>
        <v>Latitude, LatRad</v>
      </c>
      <c r="K181" t="str">
        <f>VLOOKUP(F181,Module!A:D,4)</f>
        <v>Meteo</v>
      </c>
      <c r="L181" t="str">
        <f t="shared" si="2"/>
        <v>Meteo::DegToRad(Latitude, LatRad);</v>
      </c>
    </row>
    <row r="182" spans="1:12" ht="45" x14ac:dyDescent="0.25">
      <c r="A182" s="1" t="s">
        <v>745</v>
      </c>
      <c r="B182" s="1">
        <v>5</v>
      </c>
      <c r="C182" s="1">
        <v>3</v>
      </c>
      <c r="D182" s="1">
        <v>2</v>
      </c>
      <c r="E182" s="1">
        <v>1</v>
      </c>
      <c r="F182" s="2">
        <v>33104</v>
      </c>
      <c r="G182" s="1" t="str">
        <f>VLOOKUP(C182,Entity!A:B,2)</f>
        <v>Site</v>
      </c>
      <c r="H182" s="1" t="str">
        <f>VLOOKUP(D182,Execution!A:B,2)</f>
        <v>Par pas de temps</v>
      </c>
      <c r="I182" s="1" t="str">
        <f>VLOOKUP(F182,Module!A:E,5)</f>
        <v>AVGTempHum</v>
      </c>
      <c r="J182" s="3" t="str">
        <f>RMult(F182,1,ModuleVar!A$2:E$2478,5)</f>
        <v>TMin, TMax, HMin, HMax, TMoy, HMoy, TMoyCalc, HMoyCalc</v>
      </c>
      <c r="K182" t="str">
        <f>VLOOKUP(F182,Module!A:D,4)</f>
        <v>Meteo</v>
      </c>
      <c r="L182" t="str">
        <f t="shared" si="2"/>
        <v>Meteo::AVGTempHum(TMin, TMax, HMin, HMax, TMoy, HMoy, TMoyCalc, HMoyCalc);</v>
      </c>
    </row>
    <row r="183" spans="1:12" ht="45" x14ac:dyDescent="0.25">
      <c r="A183" s="1" t="s">
        <v>745</v>
      </c>
      <c r="B183" s="1">
        <v>6</v>
      </c>
      <c r="C183" s="1">
        <v>3</v>
      </c>
      <c r="D183" s="1">
        <v>2</v>
      </c>
      <c r="E183" s="1">
        <v>1</v>
      </c>
      <c r="F183" s="2">
        <v>50</v>
      </c>
      <c r="G183" s="1" t="str">
        <f>VLOOKUP(C183,Entity!A:B,2)</f>
        <v>Site</v>
      </c>
      <c r="H183" s="1" t="str">
        <f>VLOOKUP(D183,Execution!A:B,2)</f>
        <v>Par pas de temps</v>
      </c>
      <c r="I183" s="1" t="str">
        <f>VLOOKUP(F183,Module!A:E,5)</f>
        <v>EvalDecli</v>
      </c>
      <c r="J183" s="3" t="str">
        <f>RMult(F183,1,ModuleVar!A$2:E$2478,5)</f>
        <v>DateEnCours, Decli</v>
      </c>
      <c r="K183" t="str">
        <f>VLOOKUP(F183,Module!A:D,4)</f>
        <v>Meteo</v>
      </c>
      <c r="L183" t="str">
        <f t="shared" si="2"/>
        <v>Meteo::EvalDecli(DateEnCours, Decli);</v>
      </c>
    </row>
    <row r="184" spans="1:12" ht="45" x14ac:dyDescent="0.25">
      <c r="A184" s="1" t="s">
        <v>745</v>
      </c>
      <c r="B184" s="1">
        <v>7</v>
      </c>
      <c r="C184" s="1">
        <v>3</v>
      </c>
      <c r="D184" s="1">
        <v>2</v>
      </c>
      <c r="E184" s="1">
        <v>1</v>
      </c>
      <c r="F184" s="2">
        <v>51</v>
      </c>
      <c r="G184" s="1" t="str">
        <f>VLOOKUP(C184,Entity!A:B,2)</f>
        <v>Site</v>
      </c>
      <c r="H184" s="1" t="str">
        <f>VLOOKUP(D184,Execution!A:B,2)</f>
        <v>Par pas de temps</v>
      </c>
      <c r="I184" s="1" t="str">
        <f>VLOOKUP(F184,Module!A:E,5)</f>
        <v>EvalSunPosi</v>
      </c>
      <c r="J184" s="3" t="str">
        <f>RMult(F184,1,ModuleVar!A$2:E$2478,5)</f>
        <v>LatRad, Decli, SunPosi</v>
      </c>
      <c r="K184" t="str">
        <f>VLOOKUP(F184,Module!A:D,4)</f>
        <v>Meteo</v>
      </c>
      <c r="L184" t="str">
        <f t="shared" si="2"/>
        <v>Meteo::EvalSunPosi(LatRad, Decli, SunPosi);</v>
      </c>
    </row>
    <row r="185" spans="1:12" ht="45" x14ac:dyDescent="0.25">
      <c r="A185" s="1" t="s">
        <v>745</v>
      </c>
      <c r="B185" s="1">
        <v>8</v>
      </c>
      <c r="C185" s="1">
        <v>3</v>
      </c>
      <c r="D185" s="1">
        <v>2</v>
      </c>
      <c r="E185" s="1">
        <v>1</v>
      </c>
      <c r="F185" s="2">
        <v>52</v>
      </c>
      <c r="G185" s="1" t="str">
        <f>VLOOKUP(C185,Entity!A:B,2)</f>
        <v>Site</v>
      </c>
      <c r="H185" s="1" t="str">
        <f>VLOOKUP(D185,Execution!A:B,2)</f>
        <v>Par pas de temps</v>
      </c>
      <c r="I185" s="1" t="str">
        <f>VLOOKUP(F185,Module!A:E,5)</f>
        <v>EvalDayLength</v>
      </c>
      <c r="J185" s="3" t="str">
        <f>RMult(F185,1,ModuleVar!A$2:E$2478,5)</f>
        <v>SunPosi, DayLength</v>
      </c>
      <c r="K185" t="str">
        <f>VLOOKUP(F185,Module!A:D,4)</f>
        <v>Meteo</v>
      </c>
      <c r="L185" t="str">
        <f t="shared" si="2"/>
        <v>Meteo::EvalDayLength(SunPosi, DayLength);</v>
      </c>
    </row>
    <row r="186" spans="1:12" ht="45" x14ac:dyDescent="0.25">
      <c r="A186" s="1" t="s">
        <v>745</v>
      </c>
      <c r="B186" s="1">
        <v>9</v>
      </c>
      <c r="C186" s="1">
        <v>3</v>
      </c>
      <c r="D186" s="1">
        <v>2</v>
      </c>
      <c r="E186" s="1">
        <v>1</v>
      </c>
      <c r="F186" s="2">
        <v>53</v>
      </c>
      <c r="G186" s="1" t="str">
        <f>VLOOKUP(C186,Entity!A:B,2)</f>
        <v>Site</v>
      </c>
      <c r="H186" s="1" t="str">
        <f>VLOOKUP(D186,Execution!A:B,2)</f>
        <v>Par pas de temps</v>
      </c>
      <c r="I186" s="1" t="str">
        <f>VLOOKUP(F186,Module!A:E,5)</f>
        <v>EvalSunDistance</v>
      </c>
      <c r="J186" s="3" t="str">
        <f>RMult(F186,1,ModuleVar!A$2:E$2478,5)</f>
        <v>DateEnCours, SunDistance</v>
      </c>
      <c r="K186" t="str">
        <f>VLOOKUP(F186,Module!A:D,4)</f>
        <v>Meteo</v>
      </c>
      <c r="L186" t="str">
        <f t="shared" si="2"/>
        <v>Meteo::EvalSunDistance(DateEnCours, SunDistance);</v>
      </c>
    </row>
    <row r="187" spans="1:12" ht="45" x14ac:dyDescent="0.25">
      <c r="A187" s="1" t="s">
        <v>745</v>
      </c>
      <c r="B187" s="1">
        <v>10</v>
      </c>
      <c r="C187" s="1">
        <v>3</v>
      </c>
      <c r="D187" s="1">
        <v>2</v>
      </c>
      <c r="E187" s="1">
        <v>1</v>
      </c>
      <c r="F187" s="2">
        <v>54</v>
      </c>
      <c r="G187" s="1" t="str">
        <f>VLOOKUP(C187,Entity!A:B,2)</f>
        <v>Site</v>
      </c>
      <c r="H187" s="1" t="str">
        <f>VLOOKUP(D187,Execution!A:B,2)</f>
        <v>Par pas de temps</v>
      </c>
      <c r="I187" s="1" t="str">
        <f>VLOOKUP(F187,Module!A:E,5)</f>
        <v>EvalRayExtra</v>
      </c>
      <c r="J187" s="3" t="str">
        <f>RMult(F187,1,ModuleVar!A$2:E$2478,5)</f>
        <v>SunPosi, Decli, SunDistance, LatRad, RayExtra</v>
      </c>
      <c r="K187" t="str">
        <f>VLOOKUP(F187,Module!A:D,4)</f>
        <v>Meteo</v>
      </c>
      <c r="L187" t="str">
        <f t="shared" si="2"/>
        <v>Meteo::EvalRayExtra(SunPosi, Decli, SunDistance, LatRad, RayExtra);</v>
      </c>
    </row>
    <row r="188" spans="1:12" ht="45" x14ac:dyDescent="0.25">
      <c r="A188" s="1" t="s">
        <v>745</v>
      </c>
      <c r="B188" s="1">
        <v>11</v>
      </c>
      <c r="C188" s="1">
        <v>3</v>
      </c>
      <c r="D188" s="1">
        <v>2</v>
      </c>
      <c r="E188" s="1">
        <v>1</v>
      </c>
      <c r="F188" s="2">
        <v>55</v>
      </c>
      <c r="G188" s="1" t="str">
        <f>VLOOKUP(C188,Entity!A:B,2)</f>
        <v>Site</v>
      </c>
      <c r="H188" s="1" t="str">
        <f>VLOOKUP(D188,Execution!A:B,2)</f>
        <v>Par pas de temps</v>
      </c>
      <c r="I188" s="1" t="str">
        <f>VLOOKUP(F188,Module!A:E,5)</f>
        <v>EvalRgMax</v>
      </c>
      <c r="J188" s="3" t="str">
        <f>RMult(F188,1,ModuleVar!A$2:E$2478,5)</f>
        <v>RayExtra, Altitude, RgMax</v>
      </c>
      <c r="K188" t="str">
        <f>VLOOKUP(F188,Module!A:D,4)</f>
        <v>Meteo</v>
      </c>
      <c r="L188" t="str">
        <f t="shared" si="2"/>
        <v>Meteo::EvalRgMax(RayExtra, Altitude, RgMax);</v>
      </c>
    </row>
    <row r="189" spans="1:12" ht="45" x14ac:dyDescent="0.25">
      <c r="A189" s="1" t="s">
        <v>745</v>
      </c>
      <c r="B189" s="1">
        <v>12</v>
      </c>
      <c r="C189" s="1">
        <v>3</v>
      </c>
      <c r="D189" s="1">
        <v>2</v>
      </c>
      <c r="E189" s="1">
        <v>1</v>
      </c>
      <c r="F189" s="2">
        <v>57</v>
      </c>
      <c r="G189" s="1" t="str">
        <f>VLOOKUP(C189,Entity!A:B,2)</f>
        <v>Site</v>
      </c>
      <c r="H189" s="1" t="str">
        <f>VLOOKUP(D189,Execution!A:B,2)</f>
        <v>Par pas de temps</v>
      </c>
      <c r="I189" s="1" t="str">
        <f>VLOOKUP(F189,Module!A:E,5)</f>
        <v>InsToRg</v>
      </c>
      <c r="J189" s="3" t="str">
        <f>RMult(F189,1,ModuleVar!A$2:E$2478,5)</f>
        <v>DayLength, Ins, RayExtra, RgMax, Rg, RgCalc</v>
      </c>
      <c r="K189" t="str">
        <f>VLOOKUP(F189,Module!A:D,4)</f>
        <v>Meteo</v>
      </c>
      <c r="L189" t="str">
        <f t="shared" si="2"/>
        <v>Meteo::InsToRg(DayLength, Ins, RayExtra, RgMax, Rg, RgCalc);</v>
      </c>
    </row>
    <row r="190" spans="1:12" ht="45" x14ac:dyDescent="0.25">
      <c r="A190" s="1" t="s">
        <v>745</v>
      </c>
      <c r="B190" s="1">
        <v>13</v>
      </c>
      <c r="C190" s="1">
        <v>3</v>
      </c>
      <c r="D190" s="1">
        <v>2</v>
      </c>
      <c r="E190" s="1">
        <v>1</v>
      </c>
      <c r="F190" s="2">
        <v>49</v>
      </c>
      <c r="G190" s="1" t="str">
        <f>VLOOKUP(C190,Entity!A:B,2)</f>
        <v>Site</v>
      </c>
      <c r="H190" s="1" t="str">
        <f>VLOOKUP(D190,Execution!A:B,2)</f>
        <v>Par pas de temps</v>
      </c>
      <c r="I190" s="1" t="str">
        <f>VLOOKUP(F190,Module!A:E,5)</f>
        <v>EvalPar</v>
      </c>
      <c r="J190" s="3" t="str">
        <f>RMult(F190,1,ModuleVar!A$2:E$2478,5)</f>
        <v>RgCalc, KPar, Par</v>
      </c>
      <c r="K190" t="str">
        <f>VLOOKUP(F190,Module!A:D,4)</f>
        <v>Meteo</v>
      </c>
      <c r="L190" t="str">
        <f t="shared" si="2"/>
        <v>Meteo::EvalPar(RgCalc, KPar, Par);</v>
      </c>
    </row>
    <row r="191" spans="1:12" ht="45" x14ac:dyDescent="0.25">
      <c r="A191" s="1" t="s">
        <v>745</v>
      </c>
      <c r="B191" s="1">
        <v>14</v>
      </c>
      <c r="C191" s="1">
        <v>3</v>
      </c>
      <c r="D191" s="1">
        <v>2</v>
      </c>
      <c r="E191" s="1">
        <v>1</v>
      </c>
      <c r="F191" s="2">
        <v>56</v>
      </c>
      <c r="G191" s="1" t="str">
        <f>VLOOKUP(C191,Entity!A:B,2)</f>
        <v>Site</v>
      </c>
      <c r="H191" s="1" t="str">
        <f>VLOOKUP(D191,Execution!A:B,2)</f>
        <v>Par pas de temps</v>
      </c>
      <c r="I191" s="1" t="str">
        <f>VLOOKUP(F191,Module!A:E,5)</f>
        <v>EToFao</v>
      </c>
      <c r="J191" s="3" t="str">
        <f>RMult(F191,1,ModuleVar!A$2:E$2478,5)</f>
        <v>ETP, Altitude, RgMax, RgCalc, TMin, TMax, HMin, HMax, HMoyCalc, TMoyCalc, Vt, ETo, TMoyPrec, VDPCalc</v>
      </c>
      <c r="K191" t="str">
        <f>VLOOKUP(F191,Module!A:D,4)</f>
        <v>Meteo</v>
      </c>
      <c r="L191" t="str">
        <f t="shared" si="2"/>
        <v>Meteo::EToFao(ETP, Altitude, RgMax, RgCalc, TMin, TMax, HMin, HMax, HMoyCalc, TMoyCalc, Vt, ETo, TMoyPrec, VDPCalc);</v>
      </c>
    </row>
    <row r="192" spans="1:12" ht="45" x14ac:dyDescent="0.25">
      <c r="A192" s="1" t="s">
        <v>745</v>
      </c>
      <c r="B192" s="1">
        <v>15</v>
      </c>
      <c r="C192" s="1">
        <v>2</v>
      </c>
      <c r="D192" s="1">
        <v>2</v>
      </c>
      <c r="E192" s="1">
        <v>1</v>
      </c>
      <c r="F192" s="2">
        <v>33206</v>
      </c>
      <c r="G192" s="1" t="str">
        <f>VLOOKUP(C192,Entity!A:B,2)</f>
        <v>Crop</v>
      </c>
      <c r="H192" s="1" t="str">
        <f>VLOOKUP(D192,Execution!A:B,2)</f>
        <v>Par pas de temps</v>
      </c>
      <c r="I192" s="1" t="str">
        <f>VLOOKUP(F192,Module!A:E,5)</f>
        <v>EvolPhenoPSPStress</v>
      </c>
      <c r="J192" s="3" t="str">
        <f>RMult(F192,1,ModuleVar!A$2:E$2478,5)</f>
        <v>SumPP, PPSens, SumDegreDayCor, SDJLevee, SDJBVP, SDJRPR, SDJMatu1, SDJMatu2, StockSurface, TxRuSurfGermi, RuSurf, DateEnCours, DateSemis, StockTotal, NumPhase, SumDDPhasePrec, SeuilTemp, ChangePhase, SeuilTempSsPhase, ChangeSsPhase, NumSsPhase</v>
      </c>
      <c r="K192" t="str">
        <f>VLOOKUP(F192,Module!A:D,4)</f>
        <v>Riz</v>
      </c>
      <c r="L192" t="str">
        <f t="shared" si="2"/>
        <v>if (crop) Riz::EvolPhenoPSPStress(SumPP, PPSens, SumDegreDayCor, SDJLevee, SDJBVP, SDJRPR, SDJMatu1, SDJMatu2, StockSurface, TxRuSurfGermi, RuSurf, DateEnCours, DateSemis, StockTotal, NumPhase, SumDDPhasePrec, SeuilTemp, ChangePhase, SeuilTempSsPhase, ChangeSsPhase, NumSsPhase);</v>
      </c>
    </row>
    <row r="193" spans="1:12" ht="45" x14ac:dyDescent="0.25">
      <c r="A193" s="1" t="s">
        <v>745</v>
      </c>
      <c r="B193" s="1">
        <v>16</v>
      </c>
      <c r="C193" s="1">
        <v>5</v>
      </c>
      <c r="D193" s="1">
        <v>2</v>
      </c>
      <c r="E193" s="1">
        <v>1</v>
      </c>
      <c r="F193" s="2">
        <v>33358</v>
      </c>
      <c r="G193" s="1" t="str">
        <f>VLOOKUP(C193,Entity!A:B,2)</f>
        <v>Plante</v>
      </c>
      <c r="H193" s="1" t="str">
        <f>VLOOKUP(D193,Execution!A:B,2)</f>
        <v>Par pas de temps</v>
      </c>
      <c r="I193" s="1" t="str">
        <f>VLOOKUP(F193,Module!A:E,5)</f>
        <v>RS_EvalSimAnthesis50</v>
      </c>
      <c r="J193" s="3" t="str">
        <f>RMult(F193,1,ModuleVar!A$2:E$2478,5)</f>
        <v>NumPhase, ChangePhase, NbJAS, SimAnthesis50</v>
      </c>
      <c r="K193" t="str">
        <f>VLOOKUP(F193,Module!A:D,4)</f>
        <v>risocas</v>
      </c>
      <c r="L193" t="str">
        <f t="shared" si="2"/>
        <v>risocas::RS_EvalSimAnthesis50(NumPhase, ChangePhase, NbJAS, SimAnthesis50);</v>
      </c>
    </row>
    <row r="194" spans="1:12" ht="45" x14ac:dyDescent="0.25">
      <c r="A194" s="1" t="s">
        <v>745</v>
      </c>
      <c r="B194" s="1">
        <v>17</v>
      </c>
      <c r="C194" s="1">
        <v>1</v>
      </c>
      <c r="D194" s="1">
        <v>2</v>
      </c>
      <c r="E194" s="1">
        <v>1</v>
      </c>
      <c r="F194" s="2">
        <v>33320</v>
      </c>
      <c r="G194" s="1" t="str">
        <f>VLOOKUP(C194,Entity!A:B,2)</f>
        <v>Plot</v>
      </c>
      <c r="H194" s="1" t="str">
        <f>VLOOKUP(D194,Execution!A:B,2)</f>
        <v>Par pas de temps</v>
      </c>
      <c r="I194" s="1" t="str">
        <f>VLOOKUP(F194,Module!A:E,5)</f>
        <v>RS_EvalDateGermination</v>
      </c>
      <c r="J194" s="3" t="str">
        <f>RMult(F194,1,ModuleVar!A$2:E$2478,5)</f>
        <v>NumPhase, ChangePhase, NbDaysSinceGermination</v>
      </c>
      <c r="K194" t="str">
        <f>VLOOKUP(F194,Module!A:D,4)</f>
        <v>risocas</v>
      </c>
      <c r="L194" t="str">
        <f t="shared" si="2"/>
        <v>risocas::RS_EvalDateGermination(NumPhase, ChangePhase, NbDaysSinceGermination);</v>
      </c>
    </row>
    <row r="195" spans="1:12" ht="45" x14ac:dyDescent="0.25">
      <c r="A195" s="1" t="s">
        <v>745</v>
      </c>
      <c r="B195" s="1">
        <v>18</v>
      </c>
      <c r="C195" s="1">
        <v>5</v>
      </c>
      <c r="D195" s="1">
        <v>2</v>
      </c>
      <c r="E195" s="1">
        <v>1</v>
      </c>
      <c r="F195" s="2">
        <v>33361</v>
      </c>
      <c r="G195" s="1" t="str">
        <f>VLOOKUP(C195,Entity!A:B,2)</f>
        <v>Plante</v>
      </c>
      <c r="H195" s="1" t="str">
        <f>VLOOKUP(D195,Execution!A:B,2)</f>
        <v>Par pas de temps</v>
      </c>
      <c r="I195" s="1" t="str">
        <f>VLOOKUP(F195,Module!A:E,5)</f>
        <v>RS_EvalColdStress</v>
      </c>
      <c r="J195" s="3" t="str">
        <f>RMult(F195,1,ModuleVar!A$2:E$2478,5)</f>
        <v>KCritStressCold1, KCritStressCold2, TMin, StressCold</v>
      </c>
      <c r="K195" t="str">
        <f>VLOOKUP(F195,Module!A:D,4)</f>
        <v>risocas</v>
      </c>
      <c r="L195" t="str">
        <f t="shared" ref="L195:L258" si="3">CONCATENATE(IF(G195="Crop","if (crop) ",""),K195,"::",I195,"(",J195,");")</f>
        <v>risocas::RS_EvalColdStress(KCritStressCold1, KCritStressCold2, TMin, StressCold);</v>
      </c>
    </row>
    <row r="196" spans="1:12" ht="45" x14ac:dyDescent="0.25">
      <c r="A196" s="1" t="s">
        <v>745</v>
      </c>
      <c r="B196" s="1">
        <v>19</v>
      </c>
      <c r="C196" s="1">
        <v>5</v>
      </c>
      <c r="D196" s="1">
        <v>2</v>
      </c>
      <c r="E196" s="1">
        <v>1</v>
      </c>
      <c r="F196" s="2">
        <v>33355</v>
      </c>
      <c r="G196" s="1" t="str">
        <f>VLOOKUP(C196,Entity!A:B,2)</f>
        <v>Plante</v>
      </c>
      <c r="H196" s="1" t="str">
        <f>VLOOKUP(D196,Execution!A:B,2)</f>
        <v>Par pas de temps</v>
      </c>
      <c r="I196" s="1" t="str">
        <f>VLOOKUP(F196,Module!A:E,5)</f>
        <v>RS_EvalSimEmergence</v>
      </c>
      <c r="J196" s="3" t="str">
        <f>RMult(F196,1,ModuleVar!A$2:E$2478,5)</f>
        <v>NumPhase, ChangePhase, NbJAS, SimEmergence</v>
      </c>
      <c r="K196" t="str">
        <f>VLOOKUP(F196,Module!A:D,4)</f>
        <v>risocas</v>
      </c>
      <c r="L196" t="str">
        <f t="shared" si="3"/>
        <v>risocas::RS_EvalSimEmergence(NumPhase, ChangePhase, NbJAS, SimEmergence);</v>
      </c>
    </row>
    <row r="197" spans="1:12" ht="45" x14ac:dyDescent="0.25">
      <c r="A197" s="1" t="s">
        <v>745</v>
      </c>
      <c r="B197" s="1">
        <v>20</v>
      </c>
      <c r="C197" s="1">
        <v>5</v>
      </c>
      <c r="D197" s="1">
        <v>2</v>
      </c>
      <c r="E197" s="1">
        <v>1</v>
      </c>
      <c r="F197" s="2">
        <v>33357</v>
      </c>
      <c r="G197" s="1" t="str">
        <f>VLOOKUP(C197,Entity!A:B,2)</f>
        <v>Plante</v>
      </c>
      <c r="H197" s="1" t="str">
        <f>VLOOKUP(D197,Execution!A:B,2)</f>
        <v>Par pas de temps</v>
      </c>
      <c r="I197" s="1" t="str">
        <f>VLOOKUP(F197,Module!A:E,5)</f>
        <v>RS_EvalSimPanIni</v>
      </c>
      <c r="J197" s="3" t="str">
        <f>RMult(F197,1,ModuleVar!A$2:E$2478,5)</f>
        <v>NumPhase, ChangePhase, NbJAS, SimPanIni</v>
      </c>
      <c r="K197" t="str">
        <f>VLOOKUP(F197,Module!A:D,4)</f>
        <v>risocas</v>
      </c>
      <c r="L197" t="str">
        <f t="shared" si="3"/>
        <v>risocas::RS_EvalSimPanIni(NumPhase, ChangePhase, NbJAS, SimPanIni);</v>
      </c>
    </row>
    <row r="198" spans="1:12" ht="45" x14ac:dyDescent="0.25">
      <c r="A198" s="1" t="s">
        <v>745</v>
      </c>
      <c r="B198" s="1">
        <v>21</v>
      </c>
      <c r="C198" s="1">
        <v>5</v>
      </c>
      <c r="D198" s="1">
        <v>2</v>
      </c>
      <c r="E198" s="1">
        <v>1</v>
      </c>
      <c r="F198" s="2">
        <v>33354</v>
      </c>
      <c r="G198" s="1" t="str">
        <f>VLOOKUP(C198,Entity!A:B,2)</f>
        <v>Plante</v>
      </c>
      <c r="H198" s="1" t="str">
        <f>VLOOKUP(D198,Execution!A:B,2)</f>
        <v>Par pas de temps</v>
      </c>
      <c r="I198" s="1" t="str">
        <f>VLOOKUP(F198,Module!A:E,5)</f>
        <v>RS_EvalSimStartGermin</v>
      </c>
      <c r="J198" s="3" t="str">
        <f>RMult(F198,1,ModuleVar!A$2:E$2478,5)</f>
        <v>NumPhase, ChangePhase, NbJAS, SimStartGermin</v>
      </c>
      <c r="K198" t="str">
        <f>VLOOKUP(F198,Module!A:D,4)</f>
        <v>risocas</v>
      </c>
      <c r="L198" t="str">
        <f t="shared" si="3"/>
        <v>risocas::RS_EvalSimStartGermin(NumPhase, ChangePhase, NbJAS, SimStartGermin);</v>
      </c>
    </row>
    <row r="199" spans="1:12" ht="45" x14ac:dyDescent="0.25">
      <c r="A199" s="1" t="s">
        <v>745</v>
      </c>
      <c r="B199" s="1">
        <v>22</v>
      </c>
      <c r="C199" s="1">
        <v>5</v>
      </c>
      <c r="D199" s="1">
        <v>2</v>
      </c>
      <c r="E199" s="1">
        <v>1</v>
      </c>
      <c r="F199" s="2">
        <v>33359</v>
      </c>
      <c r="G199" s="1" t="str">
        <f>VLOOKUP(C199,Entity!A:B,2)</f>
        <v>Plante</v>
      </c>
      <c r="H199" s="1" t="str">
        <f>VLOOKUP(D199,Execution!A:B,2)</f>
        <v>Par pas de temps</v>
      </c>
      <c r="I199" s="1" t="str">
        <f>VLOOKUP(F199,Module!A:E,5)</f>
        <v>RS_EvalSimStartMatu2</v>
      </c>
      <c r="J199" s="3" t="str">
        <f>RMult(F199,1,ModuleVar!A$2:E$2478,5)</f>
        <v>NumPhase, ChangePhase, NbJAS, SimStartMatu2</v>
      </c>
      <c r="K199" t="str">
        <f>VLOOKUP(F199,Module!A:D,4)</f>
        <v>risocas</v>
      </c>
      <c r="L199" t="str">
        <f t="shared" si="3"/>
        <v>risocas::RS_EvalSimStartMatu2(NumPhase, ChangePhase, NbJAS, SimStartMatu2);</v>
      </c>
    </row>
    <row r="200" spans="1:12" ht="45" x14ac:dyDescent="0.25">
      <c r="A200" s="1" t="s">
        <v>745</v>
      </c>
      <c r="B200" s="1">
        <v>23</v>
      </c>
      <c r="C200" s="1">
        <v>5</v>
      </c>
      <c r="D200" s="1">
        <v>2</v>
      </c>
      <c r="E200" s="1">
        <v>1</v>
      </c>
      <c r="F200" s="2">
        <v>33356</v>
      </c>
      <c r="G200" s="1" t="str">
        <f>VLOOKUP(C200,Entity!A:B,2)</f>
        <v>Plante</v>
      </c>
      <c r="H200" s="1" t="str">
        <f>VLOOKUP(D200,Execution!A:B,2)</f>
        <v>Par pas de temps</v>
      </c>
      <c r="I200" s="1" t="str">
        <f>VLOOKUP(F200,Module!A:E,5)</f>
        <v>RS_EvalSimStartPSP</v>
      </c>
      <c r="J200" s="3" t="str">
        <f>RMult(F200,1,ModuleVar!A$2:E$2478,5)</f>
        <v>NumPhase, ChangePhase, NbJAS, SimStartPSP</v>
      </c>
      <c r="K200" t="str">
        <f>VLOOKUP(F200,Module!A:D,4)</f>
        <v>risocas</v>
      </c>
      <c r="L200" t="str">
        <f t="shared" si="3"/>
        <v>risocas::RS_EvalSimStartPSP(NumPhase, ChangePhase, NbJAS, SimStartPSP);</v>
      </c>
    </row>
    <row r="201" spans="1:12" ht="45" x14ac:dyDescent="0.25">
      <c r="A201" s="1" t="s">
        <v>745</v>
      </c>
      <c r="B201" s="1">
        <v>24</v>
      </c>
      <c r="C201" s="1">
        <v>2</v>
      </c>
      <c r="D201" s="1">
        <v>2</v>
      </c>
      <c r="E201" s="1">
        <v>1</v>
      </c>
      <c r="F201" s="2">
        <v>33365</v>
      </c>
      <c r="G201" s="1" t="str">
        <f>VLOOKUP(C201,Entity!A:B,2)</f>
        <v>Crop</v>
      </c>
      <c r="H201" s="1" t="str">
        <f>VLOOKUP(D201,Execution!A:B,2)</f>
        <v>Par pas de temps</v>
      </c>
      <c r="I201" s="1" t="str">
        <f>VLOOKUP(F201,Module!A:E,5)</f>
        <v>RS_EvalDegresJourVitMoy_V2</v>
      </c>
      <c r="J201" s="3" t="str">
        <f>RMult(F201,1,ModuleVar!A$2:E$2478,5)</f>
        <v>NumPhase, TMax, TMin, TBase, TOpt1, TOpt2, TLim, Cstr, DEVcstr, StressCold, DegresDuJour, DegresDuJourCor</v>
      </c>
      <c r="K201" t="str">
        <f>VLOOKUP(F201,Module!A:D,4)</f>
        <v>risocas</v>
      </c>
      <c r="L201" t="str">
        <f t="shared" si="3"/>
        <v>if (crop) risocas::RS_EvalDegresJourVitMoy_V2(NumPhase, TMax, TMin, TBase, TOpt1, TOpt2, TLim, Cstr, DEVcstr, StressCold, DegresDuJour, DegresDuJourCor);</v>
      </c>
    </row>
    <row r="202" spans="1:12" ht="45" x14ac:dyDescent="0.25">
      <c r="A202" s="1" t="s">
        <v>745</v>
      </c>
      <c r="B202" s="1">
        <v>25</v>
      </c>
      <c r="C202" s="1">
        <v>5</v>
      </c>
      <c r="D202" s="1">
        <v>2</v>
      </c>
      <c r="E202" s="1">
        <v>1</v>
      </c>
      <c r="F202" s="2">
        <v>33319</v>
      </c>
      <c r="G202" s="1" t="str">
        <f>VLOOKUP(C202,Entity!A:B,2)</f>
        <v>Plante</v>
      </c>
      <c r="H202" s="1" t="str">
        <f>VLOOKUP(D202,Execution!A:B,2)</f>
        <v>Par pas de temps</v>
      </c>
      <c r="I202" s="1" t="str">
        <f>VLOOKUP(F202,Module!A:E,5)</f>
        <v>RS_EvalSDJPhase4</v>
      </c>
      <c r="J202" s="3" t="str">
        <f>RMult(F202,1,ModuleVar!A$2:E$2478,5)</f>
        <v>NumPhase, DegresDuJourCor, SDJCorPhase4</v>
      </c>
      <c r="K202" t="str">
        <f>VLOOKUP(F202,Module!A:D,4)</f>
        <v>risocas</v>
      </c>
      <c r="L202" t="str">
        <f t="shared" si="3"/>
        <v>risocas::RS_EvalSDJPhase4(NumPhase, DegresDuJourCor, SDJCorPhase4);</v>
      </c>
    </row>
    <row r="203" spans="1:12" ht="45" x14ac:dyDescent="0.25">
      <c r="A203" s="1" t="s">
        <v>745</v>
      </c>
      <c r="B203" s="1">
        <v>26</v>
      </c>
      <c r="C203" s="1">
        <v>5</v>
      </c>
      <c r="D203" s="1">
        <v>2</v>
      </c>
      <c r="E203" s="1">
        <v>1</v>
      </c>
      <c r="F203" s="2">
        <v>33353</v>
      </c>
      <c r="G203" s="1" t="str">
        <f>VLOOKUP(C203,Entity!A:B,2)</f>
        <v>Plante</v>
      </c>
      <c r="H203" s="1" t="str">
        <f>VLOOKUP(D203,Execution!A:B,2)</f>
        <v>Par pas de temps</v>
      </c>
      <c r="I203" s="1" t="str">
        <f>VLOOKUP(F203,Module!A:E,5)</f>
        <v>RS_EvalDAF_V2</v>
      </c>
      <c r="J203" s="3" t="str">
        <f>RMult(F203,1,ModuleVar!A$2:E$2478,5)</f>
        <v>NumPhase, DAF</v>
      </c>
      <c r="K203" t="str">
        <f>VLOOKUP(F203,Module!A:D,4)</f>
        <v>risocas</v>
      </c>
      <c r="L203" t="str">
        <f t="shared" si="3"/>
        <v>risocas::RS_EvalDAF_V2(NumPhase, DAF);</v>
      </c>
    </row>
    <row r="204" spans="1:12" ht="45" x14ac:dyDescent="0.25">
      <c r="A204" s="1" t="s">
        <v>745</v>
      </c>
      <c r="B204" s="1">
        <v>27</v>
      </c>
      <c r="C204" s="1">
        <v>5</v>
      </c>
      <c r="D204" s="1">
        <v>2</v>
      </c>
      <c r="E204" s="1">
        <v>1</v>
      </c>
      <c r="F204" s="2">
        <v>33273</v>
      </c>
      <c r="G204" s="1" t="str">
        <f>VLOOKUP(C204,Entity!A:B,2)</f>
        <v>Plante</v>
      </c>
      <c r="H204" s="1" t="str">
        <f>VLOOKUP(D204,Execution!A:B,2)</f>
        <v>Par pas de temps</v>
      </c>
      <c r="I204" s="1" t="str">
        <f>VLOOKUP(F204,Module!A:E,5)</f>
        <v>RS_Phyllochron</v>
      </c>
      <c r="J204" s="3" t="str">
        <f>RMult(F204,1,ModuleVar!A$2:E$2478,5)</f>
        <v>NumPhase, DegresDuJourCor, Phyllo, RelPhylloPhaseStemElong, PhaseStemElongation, HaunGain, HaunIndex</v>
      </c>
      <c r="K204" t="str">
        <f>VLOOKUP(F204,Module!A:D,4)</f>
        <v>risocas</v>
      </c>
      <c r="L204" t="str">
        <f t="shared" si="3"/>
        <v>risocas::RS_Phyllochron(NumPhase, DegresDuJourCor, Phyllo, RelPhylloPhaseStemElong, PhaseStemElongation, HaunGain, HaunIndex);</v>
      </c>
    </row>
    <row r="205" spans="1:12" ht="45" x14ac:dyDescent="0.25">
      <c r="A205" s="1" t="s">
        <v>745</v>
      </c>
      <c r="B205" s="1">
        <v>28</v>
      </c>
      <c r="C205" s="1">
        <v>5</v>
      </c>
      <c r="D205" s="1">
        <v>2</v>
      </c>
      <c r="E205" s="1">
        <v>1</v>
      </c>
      <c r="F205" s="2">
        <v>33379</v>
      </c>
      <c r="G205" s="1" t="str">
        <f>VLOOKUP(C205,Entity!A:B,2)</f>
        <v>Plante</v>
      </c>
      <c r="H205" s="1" t="str">
        <f>VLOOKUP(D205,Execution!A:B,2)</f>
        <v>Par pas de temps</v>
      </c>
      <c r="I205" s="1" t="str">
        <f>VLOOKUP(F205,Module!A:E,5)</f>
        <v>RS_EvolHauteur_SDJ_cstr_V2_1</v>
      </c>
      <c r="J205" s="3" t="str">
        <f>RMult(F205,1,ModuleVar!A$2:E$2478,5)</f>
        <v>PhaseStemElongation, CoeffInternodeNum, HaunGain, Cstr, InternodeLengthMax, RelPotLeafLength, LeafLengthMax, CulmsPerHill, IcMean, Kdf, Ic, WtRatioLeafSheath, StressCold, CstrMean, ApexHeightGain, ApexHeight, PlantHeight, PlantWidth</v>
      </c>
      <c r="K205" t="str">
        <f>VLOOKUP(F205,Module!A:D,4)</f>
        <v>risocas</v>
      </c>
      <c r="L205" t="str">
        <f t="shared" si="3"/>
        <v>risocas::RS_EvolHauteur_SDJ_cstr_V2_1(PhaseStemElongation, CoeffInternodeNum, HaunGain, Cstr, InternodeLengthMax, RelPotLeafLength, LeafLengthMax, CulmsPerHill, IcMean, Kdf, Ic, WtRatioLeafSheath, StressCold, CstrMean, ApexHeightGain, ApexHeight, PlantHeight, PlantWidth);</v>
      </c>
    </row>
    <row r="206" spans="1:12" ht="45" x14ac:dyDescent="0.25">
      <c r="A206" s="1" t="s">
        <v>745</v>
      </c>
      <c r="B206" s="1">
        <v>29</v>
      </c>
      <c r="C206" s="1">
        <v>5</v>
      </c>
      <c r="D206" s="1">
        <v>2</v>
      </c>
      <c r="E206" s="1">
        <v>1</v>
      </c>
      <c r="F206" s="2">
        <v>33275</v>
      </c>
      <c r="G206" s="1" t="str">
        <f>VLOOKUP(C206,Entity!A:B,2)</f>
        <v>Plante</v>
      </c>
      <c r="H206" s="1" t="str">
        <f>VLOOKUP(D206,Execution!A:B,2)</f>
        <v>Par pas de temps</v>
      </c>
      <c r="I206" s="1" t="str">
        <f>VLOOKUP(F206,Module!A:E,5)</f>
        <v>RS_EvolKcpKceBilhy</v>
      </c>
      <c r="J206" s="3" t="str">
        <f>RMult(F206,1,ModuleVar!A$2:E$2478,5)</f>
        <v>LTRkdfcl, KcMax, Mulch, Kcp, Kce, KcTot</v>
      </c>
      <c r="K206" t="str">
        <f>VLOOKUP(F206,Module!A:D,4)</f>
        <v>risocas</v>
      </c>
      <c r="L206" t="str">
        <f t="shared" si="3"/>
        <v>risocas::RS_EvolKcpKceBilhy(LTRkdfcl, KcMax, Mulch, Kcp, Kce, KcTot);</v>
      </c>
    </row>
    <row r="207" spans="1:12" ht="45" x14ac:dyDescent="0.25">
      <c r="A207" s="1" t="s">
        <v>745</v>
      </c>
      <c r="B207" s="1">
        <v>30</v>
      </c>
      <c r="C207" s="1">
        <v>5</v>
      </c>
      <c r="D207" s="1">
        <v>2</v>
      </c>
      <c r="E207" s="1">
        <v>1</v>
      </c>
      <c r="F207" s="2">
        <v>33328</v>
      </c>
      <c r="G207" s="1" t="str">
        <f>VLOOKUP(C207,Entity!A:B,2)</f>
        <v>Plante</v>
      </c>
      <c r="H207" s="1" t="str">
        <f>VLOOKUP(D207,Execution!A:B,2)</f>
        <v>Par pas de temps</v>
      </c>
      <c r="I207" s="1" t="str">
        <f>VLOOKUP(F207,Module!A:E,5)</f>
        <v>RS_EvalEvapPot</v>
      </c>
      <c r="J207" s="3" t="str">
        <f>RMult(F207,1,ModuleVar!A$2:E$2478,5)</f>
        <v>ETo, Kce, EvapPot</v>
      </c>
      <c r="K207" t="str">
        <f>VLOOKUP(F207,Module!A:D,4)</f>
        <v>risocas</v>
      </c>
      <c r="L207" t="str">
        <f t="shared" si="3"/>
        <v>risocas::RS_EvalEvapPot(ETo, Kce, EvapPot);</v>
      </c>
    </row>
    <row r="208" spans="1:12" ht="45" x14ac:dyDescent="0.25">
      <c r="A208" s="1" t="s">
        <v>745</v>
      </c>
      <c r="B208" s="1">
        <v>31</v>
      </c>
      <c r="C208" s="1">
        <v>5</v>
      </c>
      <c r="D208" s="1">
        <v>2</v>
      </c>
      <c r="E208" s="1">
        <v>1</v>
      </c>
      <c r="F208" s="2">
        <v>33385</v>
      </c>
      <c r="G208" s="1" t="str">
        <f>VLOOKUP(C208,Entity!A:B,2)</f>
        <v>Plante</v>
      </c>
      <c r="H208" s="1" t="str">
        <f>VLOOKUP(D208,Execution!A:B,2)</f>
        <v>Par pas de temps</v>
      </c>
      <c r="I208" s="1" t="str">
        <f>VLOOKUP(F208,Module!A:E,5)</f>
        <v>RS_EvolEvapSurfRFE_RDE_V2_1</v>
      </c>
      <c r="J208" s="3" t="str">
        <f>RMult(F208,1,ModuleVar!A$2:E$2478,5)</f>
        <v>NumPhase, Kce, EvapPot, CapaREvap, CapaRDE, CapaRFE, RuRac, RuSurf, BundHeight, EpaisseurSurf, EpaisseurProf, RootFront, ResUtil, Evap, ValRSurf, ValRFE, ValRDE, StockRac, StockTotal, StockSurface, Kr, KceReal, FloodwaterDepth, StockMacropores</v>
      </c>
      <c r="K208" t="str">
        <f>VLOOKUP(F208,Module!A:D,4)</f>
        <v>risocas</v>
      </c>
      <c r="L208" t="str">
        <f t="shared" si="3"/>
        <v>risocas::RS_EvolEvapSurfRFE_RDE_V2_1(NumPhase, Kce, EvapPot, CapaREvap, CapaRDE, CapaRFE, RuRac, RuSurf, BundHeight, EpaisseurSurf, EpaisseurProf, RootFront, ResUtil, Evap, ValRSurf, ValRFE, ValRDE, StockRac, StockTotal, StockSurface, Kr, KceReal, FloodwaterDepth, StockMacropores);</v>
      </c>
    </row>
    <row r="209" spans="1:12" ht="45" x14ac:dyDescent="0.25">
      <c r="A209" s="1" t="s">
        <v>745</v>
      </c>
      <c r="B209" s="1">
        <v>32</v>
      </c>
      <c r="C209" s="1">
        <v>2</v>
      </c>
      <c r="D209" s="1">
        <v>2</v>
      </c>
      <c r="E209" s="1">
        <v>1</v>
      </c>
      <c r="F209" s="2">
        <v>33351</v>
      </c>
      <c r="G209" s="1" t="str">
        <f>VLOOKUP(C209,Entity!A:B,2)</f>
        <v>Crop</v>
      </c>
      <c r="H209" s="1" t="str">
        <f>VLOOKUP(D209,Execution!A:B,2)</f>
        <v>Par pas de temps</v>
      </c>
      <c r="I209" s="1" t="str">
        <f>VLOOKUP(F209,Module!A:E,5)</f>
        <v>RS_EvalFTSW_V2</v>
      </c>
      <c r="J209" s="3" t="str">
        <f>RMult(F209,1,ModuleVar!A$2:E$2478,5)</f>
        <v>RuRac, StockTotal, StockMacropores, StRuMax, StockRac, FTSW</v>
      </c>
      <c r="K209" t="str">
        <f>VLOOKUP(F209,Module!A:D,4)</f>
        <v>risocas</v>
      </c>
      <c r="L209" t="str">
        <f t="shared" si="3"/>
        <v>if (crop) risocas::RS_EvalFTSW_V2(RuRac, StockTotal, StockMacropores, StRuMax, StockRac, FTSW);</v>
      </c>
    </row>
    <row r="210" spans="1:12" ht="45" x14ac:dyDescent="0.25">
      <c r="A210" s="1" t="s">
        <v>745</v>
      </c>
      <c r="B210" s="1">
        <v>33</v>
      </c>
      <c r="C210" s="1">
        <v>2</v>
      </c>
      <c r="D210" s="1">
        <v>2</v>
      </c>
      <c r="E210" s="1">
        <v>1</v>
      </c>
      <c r="F210" s="2">
        <v>33368</v>
      </c>
      <c r="G210" s="1" t="str">
        <f>VLOOKUP(C210,Entity!A:B,2)</f>
        <v>Crop</v>
      </c>
      <c r="H210" s="1" t="str">
        <f>VLOOKUP(D210,Execution!A:B,2)</f>
        <v>Par pas de temps</v>
      </c>
      <c r="I210" s="1" t="str">
        <f>VLOOKUP(F210,Module!A:E,5)</f>
        <v>RS_EvalCstrPFactorFAO_V2</v>
      </c>
      <c r="J210" s="3" t="str">
        <f>RMult(F210,1,ModuleVar!A$2:E$2478,5)</f>
        <v>PFactor, FTSW, ETo, KcTot, StockMacropores, CoeffStressLogging, Cstr</v>
      </c>
      <c r="K210" t="str">
        <f>VLOOKUP(F210,Module!A:D,4)</f>
        <v>risocas</v>
      </c>
      <c r="L210" t="str">
        <f t="shared" si="3"/>
        <v>if (crop) risocas::RS_EvalCstrPFactorFAO_V2(PFactor, FTSW, ETo, KcTot, StockMacropores, CoeffStressLogging, Cstr);</v>
      </c>
    </row>
    <row r="211" spans="1:12" ht="45" x14ac:dyDescent="0.25">
      <c r="A211" s="1" t="s">
        <v>745</v>
      </c>
      <c r="B211" s="1">
        <v>34</v>
      </c>
      <c r="C211" s="1">
        <v>2</v>
      </c>
      <c r="D211" s="1">
        <v>2</v>
      </c>
      <c r="E211" s="1">
        <v>1</v>
      </c>
      <c r="F211" s="2">
        <v>33399</v>
      </c>
      <c r="G211" s="1" t="str">
        <f>VLOOKUP(C211,Entity!A:B,2)</f>
        <v>Crop</v>
      </c>
      <c r="H211" s="1" t="str">
        <f>VLOOKUP(D211,Execution!A:B,2)</f>
        <v>Par pas de temps</v>
      </c>
      <c r="I211" s="1" t="str">
        <f>VLOOKUP(F211,Module!A:E,5)</f>
        <v>DemandePlante_V2_1</v>
      </c>
      <c r="J211" s="3" t="str">
        <f>RMult(F211,1,ModuleVar!A$2:E$2478,5)</f>
        <v>Kcp, ETo, Ca, CO2Slopetr, TrPot, CoeffCO2Tr</v>
      </c>
      <c r="K211" t="str">
        <f>VLOOKUP(F211,Module!A:D,4)</f>
        <v>Bileau</v>
      </c>
      <c r="L211" t="str">
        <f t="shared" si="3"/>
        <v>if (crop) Bileau::DemandePlante_V2_1(Kcp, ETo, Ca, CO2Slopetr, TrPot, CoeffCO2Tr);</v>
      </c>
    </row>
    <row r="212" spans="1:12" ht="45" x14ac:dyDescent="0.25">
      <c r="A212" s="1" t="s">
        <v>745</v>
      </c>
      <c r="B212" s="1">
        <v>35</v>
      </c>
      <c r="C212" s="1">
        <v>2</v>
      </c>
      <c r="D212" s="1">
        <v>2</v>
      </c>
      <c r="E212" s="1">
        <v>1</v>
      </c>
      <c r="F212" s="2">
        <v>27</v>
      </c>
      <c r="G212" s="1" t="str">
        <f>VLOOKUP(C212,Entity!A:B,2)</f>
        <v>Crop</v>
      </c>
      <c r="H212" s="1" t="str">
        <f>VLOOKUP(D212,Execution!A:B,2)</f>
        <v>Par pas de temps</v>
      </c>
      <c r="I212" s="1" t="str">
        <f>VLOOKUP(F212,Module!A:E,5)</f>
        <v>EvalTranspi</v>
      </c>
      <c r="J212" s="3" t="str">
        <f>RMult(F212,1,ModuleVar!A$2:E$2478,5)</f>
        <v>TrPot, Cstr, Tr</v>
      </c>
      <c r="K212" t="str">
        <f>VLOOKUP(F212,Module!A:D,4)</f>
        <v>Bileau</v>
      </c>
      <c r="L212" t="str">
        <f t="shared" si="3"/>
        <v>if (crop) Bileau::EvalTranspi(TrPot, Cstr, Tr);</v>
      </c>
    </row>
    <row r="213" spans="1:12" ht="45" x14ac:dyDescent="0.25">
      <c r="A213" s="1" t="s">
        <v>745</v>
      </c>
      <c r="B213" s="1">
        <v>36</v>
      </c>
      <c r="C213" s="1">
        <v>2</v>
      </c>
      <c r="D213" s="1">
        <v>2</v>
      </c>
      <c r="E213" s="1">
        <v>1</v>
      </c>
      <c r="F213" s="2">
        <v>33114</v>
      </c>
      <c r="G213" s="1" t="str">
        <f>VLOOKUP(C213,Entity!A:B,2)</f>
        <v>Crop</v>
      </c>
      <c r="H213" s="1" t="str">
        <f>VLOOKUP(D213,Execution!A:B,2)</f>
        <v>Par pas de temps</v>
      </c>
      <c r="I213" s="1" t="str">
        <f>VLOOKUP(F213,Module!A:E,5)</f>
        <v>EvalETRETM</v>
      </c>
      <c r="J213" s="3" t="str">
        <f>RMult(F213,1,ModuleVar!A$2:E$2478,5)</f>
        <v>Evap, Tr, TrPot, ETM, ETR</v>
      </c>
      <c r="K213" t="str">
        <f>VLOOKUP(F213,Module!A:D,4)</f>
        <v>BhyTypeFAO</v>
      </c>
      <c r="L213" t="str">
        <f t="shared" si="3"/>
        <v>if (crop) BhyTypeFAO::EvalETRETM(Evap, Tr, TrPot, ETM, ETR);</v>
      </c>
    </row>
    <row r="214" spans="1:12" ht="45" x14ac:dyDescent="0.25">
      <c r="A214" s="1" t="s">
        <v>745</v>
      </c>
      <c r="B214" s="1">
        <v>37</v>
      </c>
      <c r="C214" s="1">
        <v>2</v>
      </c>
      <c r="D214" s="1">
        <v>2</v>
      </c>
      <c r="E214" s="1">
        <v>1</v>
      </c>
      <c r="F214" s="2">
        <v>33346</v>
      </c>
      <c r="G214" s="1" t="str">
        <f>VLOOKUP(C214,Entity!A:B,2)</f>
        <v>Crop</v>
      </c>
      <c r="H214" s="1" t="str">
        <f>VLOOKUP(D214,Execution!A:B,2)</f>
        <v>Par pas de temps</v>
      </c>
      <c r="I214" s="1" t="str">
        <f>VLOOKUP(F214,Module!A:E,5)</f>
        <v>RS_EvolConsRes_Flood_V2</v>
      </c>
      <c r="J214" s="3" t="str">
        <f>RMult(F214,1,ModuleVar!A$2:E$2478,5)</f>
        <v>NumPhase, RuRac, RuSurf, CapaREvap, Tr, Evap, CapaRDE, CapaRFE, EpaisseurSurf, EpaisseurProf, ResUtil, StockRac, StockSurface, StockTotal, ValRFE, ValRDE, ValRSurf, FloodwaterDepth, StockMacropores</v>
      </c>
      <c r="K214" t="str">
        <f>VLOOKUP(F214,Module!A:D,4)</f>
        <v>risocas</v>
      </c>
      <c r="L214" t="str">
        <f t="shared" si="3"/>
        <v>if (crop) risocas::RS_EvolConsRes_Flood_V2(NumPhase, RuRac, RuSurf, CapaREvap, Tr, Evap, CapaRDE, CapaRFE, EpaisseurSurf, EpaisseurProf, ResUtil, StockRac, StockSurface, StockTotal, ValRFE, ValRDE, ValRSurf, FloodwaterDepth, StockMacropores);</v>
      </c>
    </row>
    <row r="215" spans="1:12" ht="45" x14ac:dyDescent="0.25">
      <c r="A215" s="1" t="s">
        <v>745</v>
      </c>
      <c r="B215" s="1">
        <v>38</v>
      </c>
      <c r="C215" s="1">
        <v>5</v>
      </c>
      <c r="D215" s="1">
        <v>2</v>
      </c>
      <c r="E215" s="1">
        <v>1</v>
      </c>
      <c r="F215" s="2">
        <v>33324</v>
      </c>
      <c r="G215" s="1" t="str">
        <f>VLOOKUP(C215,Entity!A:B,2)</f>
        <v>Plante</v>
      </c>
      <c r="H215" s="1" t="str">
        <f>VLOOKUP(D215,Execution!A:B,2)</f>
        <v>Par pas de temps</v>
      </c>
      <c r="I215" s="1" t="str">
        <f>VLOOKUP(F215,Module!A:E,5)</f>
        <v>RS_EvalTMaxMoy</v>
      </c>
      <c r="J215" s="3" t="str">
        <f>RMult(F215,1,ModuleVar!A$2:E$2478,5)</f>
        <v>TMax, NumPhase, NumSsPhase, TmaxMoy</v>
      </c>
      <c r="K215" t="str">
        <f>VLOOKUP(F215,Module!A:D,4)</f>
        <v>Riz</v>
      </c>
      <c r="L215" t="str">
        <f t="shared" si="3"/>
        <v>Riz::RS_EvalTMaxMoy(TMax, NumPhase, NumSsPhase, TmaxMoy);</v>
      </c>
    </row>
    <row r="216" spans="1:12" ht="45" x14ac:dyDescent="0.25">
      <c r="A216" s="1" t="s">
        <v>745</v>
      </c>
      <c r="B216" s="1">
        <v>39</v>
      </c>
      <c r="C216" s="1">
        <v>5</v>
      </c>
      <c r="D216" s="1">
        <v>2</v>
      </c>
      <c r="E216" s="1">
        <v>1</v>
      </c>
      <c r="F216" s="2">
        <v>33322</v>
      </c>
      <c r="G216" s="1" t="str">
        <f>VLOOKUP(C216,Entity!A:B,2)</f>
        <v>Plante</v>
      </c>
      <c r="H216" s="1" t="str">
        <f>VLOOKUP(D216,Execution!A:B,2)</f>
        <v>Par pas de temps</v>
      </c>
      <c r="I216" s="1" t="str">
        <f>VLOOKUP(F216,Module!A:E,5)</f>
        <v>RS_EvalTMinMoy</v>
      </c>
      <c r="J216" s="3" t="str">
        <f>RMult(F216,1,ModuleVar!A$2:E$2478,5)</f>
        <v>TMin, NumPhase, NumSsPhase, TminMoy</v>
      </c>
      <c r="K216" t="str">
        <f>VLOOKUP(F216,Module!A:D,4)</f>
        <v>Riz</v>
      </c>
      <c r="L216" t="str">
        <f t="shared" si="3"/>
        <v>Riz::RS_EvalTMinMoy(TMin, NumPhase, NumSsPhase, TminMoy);</v>
      </c>
    </row>
    <row r="217" spans="1:12" ht="45" x14ac:dyDescent="0.25">
      <c r="A217" s="1" t="s">
        <v>745</v>
      </c>
      <c r="B217" s="1">
        <v>40</v>
      </c>
      <c r="C217" s="1">
        <v>5</v>
      </c>
      <c r="D217" s="1">
        <v>2</v>
      </c>
      <c r="E217" s="1">
        <v>1</v>
      </c>
      <c r="F217" s="2">
        <v>33323</v>
      </c>
      <c r="G217" s="1" t="str">
        <f>VLOOKUP(C217,Entity!A:B,2)</f>
        <v>Plante</v>
      </c>
      <c r="H217" s="1" t="str">
        <f>VLOOKUP(D217,Execution!A:B,2)</f>
        <v>Par pas de temps</v>
      </c>
      <c r="I217" s="1" t="str">
        <f>VLOOKUP(F217,Module!A:E,5)</f>
        <v>RS_EvalFtswMoy</v>
      </c>
      <c r="J217" s="3" t="str">
        <f>RMult(F217,1,ModuleVar!A$2:E$2478,5)</f>
        <v>FTSW, NumPhase, NumSsPhase, FtswMoy</v>
      </c>
      <c r="K217" t="str">
        <f>VLOOKUP(F217,Module!A:D,4)</f>
        <v>Riz</v>
      </c>
      <c r="L217" t="str">
        <f t="shared" si="3"/>
        <v>Riz::RS_EvalFtswMoy(FTSW, NumPhase, NumSsPhase, FtswMoy);</v>
      </c>
    </row>
    <row r="218" spans="1:12" ht="45" x14ac:dyDescent="0.25">
      <c r="A218" s="1" t="s">
        <v>745</v>
      </c>
      <c r="B218" s="1">
        <v>41</v>
      </c>
      <c r="C218" s="1">
        <v>5</v>
      </c>
      <c r="D218" s="1">
        <v>2</v>
      </c>
      <c r="E218" s="1">
        <v>1</v>
      </c>
      <c r="F218" s="2">
        <v>33321</v>
      </c>
      <c r="G218" s="1" t="str">
        <f>VLOOKUP(C218,Entity!A:B,2)</f>
        <v>Plante</v>
      </c>
      <c r="H218" s="1" t="str">
        <f>VLOOKUP(D218,Execution!A:B,2)</f>
        <v>Par pas de temps</v>
      </c>
      <c r="I218" s="1" t="str">
        <f>VLOOKUP(F218,Module!A:E,5)</f>
        <v>RS_EvalSterility</v>
      </c>
      <c r="J218" s="3" t="str">
        <f>RMult(F218,1,ModuleVar!A$2:E$2478,5)</f>
        <v>NumPhase, ChangePhase, KCritSterCold1, KCritSterCold2, KCritSterHeat1, KCritSterHeat2, KCritSterFtsw1, KCritSterFtsw2, TminMoy, TmaxMoy, FtswMoy, SterilityCold, SterilityHeat, SterilityDrought, SterilityTot</v>
      </c>
      <c r="K218" t="str">
        <f>VLOOKUP(F218,Module!A:D,4)</f>
        <v>risocas</v>
      </c>
      <c r="L218" t="str">
        <f t="shared" si="3"/>
        <v>risocas::RS_EvalSterility(NumPhase, ChangePhase, KCritSterCold1, KCritSterCold2, KCritSterHeat1, KCritSterHeat2, KCritSterFtsw1, KCritSterFtsw2, TminMoy, TmaxMoy, FtswMoy, SterilityCold, SterilityHeat, SterilityDrought, SterilityTot);</v>
      </c>
    </row>
    <row r="219" spans="1:12" ht="45" x14ac:dyDescent="0.25">
      <c r="A219" s="1" t="s">
        <v>745</v>
      </c>
      <c r="B219" s="1">
        <v>42</v>
      </c>
      <c r="C219" s="1">
        <v>5</v>
      </c>
      <c r="D219" s="1">
        <v>2</v>
      </c>
      <c r="E219" s="1">
        <v>1</v>
      </c>
      <c r="F219" s="2">
        <v>33277</v>
      </c>
      <c r="G219" s="1" t="str">
        <f>VLOOKUP(C219,Entity!A:B,2)</f>
        <v>Plante</v>
      </c>
      <c r="H219" s="1" t="str">
        <f>VLOOKUP(D219,Execution!A:B,2)</f>
        <v>Par pas de temps</v>
      </c>
      <c r="I219" s="1" t="str">
        <f>VLOOKUP(F219,Module!A:E,5)</f>
        <v>RS_EvalVitesseRacinaire</v>
      </c>
      <c r="J219" s="3" t="str">
        <f>RMult(F219,1,ModuleVar!A$2:E$2478,5)</f>
        <v>VRacLevee, VRacBVP, VRacRPR, VRacPSP, VRacMatu1, VRacMatu2, RootCstr, Cstr, NumPhase, DegresDuJourCor, VitesseRacinaire, VitesseRacinaireDay</v>
      </c>
      <c r="K219" t="str">
        <f>VLOOKUP(F219,Module!A:D,4)</f>
        <v>risocas</v>
      </c>
      <c r="L219" t="str">
        <f t="shared" si="3"/>
        <v>risocas::RS_EvalVitesseRacinaire(VRacLevee, VRacBVP, VRacRPR, VRacPSP, VRacMatu1, VRacMatu2, RootCstr, Cstr, NumPhase, DegresDuJourCor, VitesseRacinaire, VitesseRacinaireDay);</v>
      </c>
    </row>
    <row r="220" spans="1:12" ht="45" x14ac:dyDescent="0.25">
      <c r="A220" s="1" t="s">
        <v>745</v>
      </c>
      <c r="B220" s="1">
        <v>43</v>
      </c>
      <c r="C220" s="1">
        <v>2</v>
      </c>
      <c r="D220" s="1">
        <v>2</v>
      </c>
      <c r="E220" s="1">
        <v>1</v>
      </c>
      <c r="F220" s="2">
        <v>33125</v>
      </c>
      <c r="G220" s="1" t="str">
        <f>VLOOKUP(C220,Entity!A:B,2)</f>
        <v>Crop</v>
      </c>
      <c r="H220" s="1" t="str">
        <f>VLOOKUP(D220,Execution!A:B,2)</f>
        <v>Par pas de temps</v>
      </c>
      <c r="I220" s="1" t="str">
        <f>VLOOKUP(F220,Module!A:E,5)</f>
        <v>EvalConversion</v>
      </c>
      <c r="J220" s="3" t="str">
        <f>RMult(F220,1,ModuleVar!A$2:E$2478,5)</f>
        <v>NumPhase, TxConversion, TxAssimBVP, SumDegresDay, SumDDPhasePrec, TxAssimMatu1, TxAssimMatu2, SeuilTemp, Conversion</v>
      </c>
      <c r="K220" t="str">
        <f>VLOOKUP(F220,Module!A:D,4)</f>
        <v>MilBilanCarbone</v>
      </c>
      <c r="L220" t="str">
        <f t="shared" si="3"/>
        <v>if (crop) MilBilanCarbone::EvalConversion(NumPhase, TxConversion, TxAssimBVP, SumDegresDay, SumDDPhasePrec, TxAssimMatu1, TxAssimMatu2, SeuilTemp, Conversion);</v>
      </c>
    </row>
    <row r="221" spans="1:12" ht="45" x14ac:dyDescent="0.25">
      <c r="A221" s="1" t="s">
        <v>745</v>
      </c>
      <c r="B221" s="1">
        <v>44</v>
      </c>
      <c r="C221" s="1">
        <v>5</v>
      </c>
      <c r="D221" s="1">
        <v>2</v>
      </c>
      <c r="E221" s="1">
        <v>1</v>
      </c>
      <c r="F221" s="2">
        <v>33391</v>
      </c>
      <c r="G221" s="1" t="str">
        <f>VLOOKUP(C221,Entity!A:B,2)</f>
        <v>Plante</v>
      </c>
      <c r="H221" s="1" t="str">
        <f>VLOOKUP(D221,Execution!A:B,2)</f>
        <v>Par pas de temps</v>
      </c>
      <c r="I221" s="1" t="str">
        <f>VLOOKUP(F221,Module!A:E,5)</f>
        <v>RS_EvalParIntercepte_V2_1</v>
      </c>
      <c r="J221" s="3" t="str">
        <f>RMult(F221,1,ModuleVar!A$2:E$2478,5)</f>
        <v>Par, Lai, Kdf, PARIntercepte, LIRkdfcl</v>
      </c>
      <c r="K221" t="str">
        <f>VLOOKUP(F221,Module!A:D,4)</f>
        <v>risocas</v>
      </c>
      <c r="L221" t="str">
        <f t="shared" si="3"/>
        <v>risocas::RS_EvalParIntercepte_V2_1(Par, Lai, Kdf, PARIntercepte, LIRkdfcl);</v>
      </c>
    </row>
    <row r="222" spans="1:12" ht="45" x14ac:dyDescent="0.25">
      <c r="A222" s="1" t="s">
        <v>745</v>
      </c>
      <c r="B222" s="1">
        <v>45</v>
      </c>
      <c r="C222" s="1">
        <v>5</v>
      </c>
      <c r="D222" s="1">
        <v>2</v>
      </c>
      <c r="E222" s="1">
        <v>1</v>
      </c>
      <c r="F222" s="2">
        <v>33397</v>
      </c>
      <c r="G222" s="1" t="str">
        <f>VLOOKUP(C222,Entity!A:B,2)</f>
        <v>Plante</v>
      </c>
      <c r="H222" s="1" t="str">
        <f>VLOOKUP(D222,Execution!A:B,2)</f>
        <v>Par pas de temps</v>
      </c>
      <c r="I222" s="1" t="str">
        <f>VLOOKUP(F222,Module!A:E,5)</f>
        <v>RS_EvalAssimPot_V2_1</v>
      </c>
      <c r="J222" s="3" t="str">
        <f>RMult(F222,1,ModuleVar!A$2:E$2478,5)</f>
        <v>PARIntercepte, Par, Conversion, TMax, TMin, TBase, TOpt1, DayLength, StressCold, CO2Exp, Ca, CO2Cp, SlaMin, Sla, CoeffAssimSla, AssimPot, CoeffCO2Assim</v>
      </c>
      <c r="K222" t="str">
        <f>VLOOKUP(F222,Module!A:D,4)</f>
        <v>risocas</v>
      </c>
      <c r="L222" t="str">
        <f t="shared" si="3"/>
        <v>risocas::RS_EvalAssimPot_V2_1(PARIntercepte, Par, Conversion, TMax, TMin, TBase, TOpt1, DayLength, StressCold, CO2Exp, Ca, CO2Cp, SlaMin, Sla, CoeffAssimSla, AssimPot, CoeffCO2Assim);</v>
      </c>
    </row>
    <row r="223" spans="1:12" ht="45" x14ac:dyDescent="0.25">
      <c r="A223" s="1" t="s">
        <v>745</v>
      </c>
      <c r="B223" s="1">
        <v>46</v>
      </c>
      <c r="C223" s="1">
        <v>5</v>
      </c>
      <c r="D223" s="1">
        <v>2</v>
      </c>
      <c r="E223" s="1">
        <v>1</v>
      </c>
      <c r="F223" s="2">
        <v>33279</v>
      </c>
      <c r="G223" s="1" t="str">
        <f>VLOOKUP(C223,Entity!A:B,2)</f>
        <v>Plante</v>
      </c>
      <c r="H223" s="1" t="str">
        <f>VLOOKUP(D223,Execution!A:B,2)</f>
        <v>Par pas de temps</v>
      </c>
      <c r="I223" s="1" t="str">
        <f>VLOOKUP(F223,Module!A:E,5)</f>
        <v>RS_EvalCstrAssim</v>
      </c>
      <c r="J223" s="3" t="str">
        <f>RMult(F223,1,ModuleVar!A$2:E$2478,5)</f>
        <v>Cstr, ASScstr, CstrAssim</v>
      </c>
      <c r="K223" t="str">
        <f>VLOOKUP(F223,Module!A:D,4)</f>
        <v>risocas</v>
      </c>
      <c r="L223" t="str">
        <f t="shared" si="3"/>
        <v>risocas::RS_EvalCstrAssim(Cstr, ASScstr, CstrAssim);</v>
      </c>
    </row>
    <row r="224" spans="1:12" ht="45" x14ac:dyDescent="0.25">
      <c r="A224" s="1" t="s">
        <v>745</v>
      </c>
      <c r="B224" s="1">
        <v>47</v>
      </c>
      <c r="C224" s="1">
        <v>2</v>
      </c>
      <c r="D224" s="1">
        <v>2</v>
      </c>
      <c r="E224" s="1">
        <v>1</v>
      </c>
      <c r="F224" s="2">
        <v>33362</v>
      </c>
      <c r="G224" s="1" t="str">
        <f>VLOOKUP(C224,Entity!A:B,2)</f>
        <v>Crop</v>
      </c>
      <c r="H224" s="1" t="str">
        <f>VLOOKUP(D224,Execution!A:B,2)</f>
        <v>Par pas de temps</v>
      </c>
      <c r="I224" s="1" t="str">
        <f>VLOOKUP(F224,Module!A:E,5)</f>
        <v>RS_EvalAssim</v>
      </c>
      <c r="J224" s="3" t="str">
        <f>RMult(F224,1,ModuleVar!A$2:E$2478,5)</f>
        <v>AssimPot, CstrAssim, Assim</v>
      </c>
      <c r="K224" t="str">
        <f>VLOOKUP(F224,Module!A:D,4)</f>
        <v>risocas</v>
      </c>
      <c r="L224" t="str">
        <f t="shared" si="3"/>
        <v>if (crop) risocas::RS_EvalAssim(AssimPot, CstrAssim, Assim);</v>
      </c>
    </row>
    <row r="225" spans="1:12" ht="45" x14ac:dyDescent="0.25">
      <c r="A225" s="1" t="s">
        <v>745</v>
      </c>
      <c r="B225" s="1">
        <v>48</v>
      </c>
      <c r="C225" s="1">
        <v>5</v>
      </c>
      <c r="D225" s="1">
        <v>2</v>
      </c>
      <c r="E225" s="1">
        <v>1</v>
      </c>
      <c r="F225" s="2">
        <v>33339</v>
      </c>
      <c r="G225" s="1" t="str">
        <f>VLOOKUP(C225,Entity!A:B,2)</f>
        <v>Plante</v>
      </c>
      <c r="H225" s="1" t="str">
        <f>VLOOKUP(D225,Execution!A:B,2)</f>
        <v>Par pas de temps</v>
      </c>
      <c r="I225" s="1" t="str">
        <f>VLOOKUP(F225,Module!A:E,5)</f>
        <v>RS_TransplantingShock_V2</v>
      </c>
      <c r="J225" s="3" t="str">
        <f>RMult(F225,1,ModuleVar!A$2:E$2478,5)</f>
        <v>CounterNursery, CoeffTransplantingShock, Assim</v>
      </c>
      <c r="K225" t="str">
        <f>VLOOKUP(F225,Module!A:D,4)</f>
        <v>risocas</v>
      </c>
      <c r="L225" t="str">
        <f t="shared" si="3"/>
        <v>risocas::RS_TransplantingShock_V2(CounterNursery, CoeffTransplantingShock, Assim);</v>
      </c>
    </row>
    <row r="226" spans="1:12" ht="45" x14ac:dyDescent="0.25">
      <c r="A226" s="1" t="s">
        <v>745</v>
      </c>
      <c r="B226" s="1">
        <v>49</v>
      </c>
      <c r="C226" s="1">
        <v>5</v>
      </c>
      <c r="D226" s="1">
        <v>2</v>
      </c>
      <c r="E226" s="1">
        <v>1</v>
      </c>
      <c r="F226" s="2">
        <v>33280</v>
      </c>
      <c r="G226" s="1" t="str">
        <f>VLOOKUP(C226,Entity!A:B,2)</f>
        <v>Plante</v>
      </c>
      <c r="H226" s="1" t="str">
        <f>VLOOKUP(D226,Execution!A:B,2)</f>
        <v>Par pas de temps</v>
      </c>
      <c r="I226" s="1" t="str">
        <f>VLOOKUP(F226,Module!A:E,5)</f>
        <v>RS_EvalRespMaint</v>
      </c>
      <c r="J226" s="3" t="str">
        <f>RMult(F226,1,ModuleVar!A$2:E$2478,5)</f>
        <v>KRespMaintLeaf, KRespMaintSheath, KRespMaintRoot, KRespInternode, KRespPanicle, DryMatStructLeafPop, DryMatStructSheathPop, DryMatStructRootPop, DryMatStructInternodePop, DryMatStructPaniclePop, TMoyCalc, KTempMaint, CoefficientQ10, RespMaintTot</v>
      </c>
      <c r="K226" t="str">
        <f>VLOOKUP(F226,Module!A:D,4)</f>
        <v>risocas</v>
      </c>
      <c r="L226" t="str">
        <f t="shared" si="3"/>
        <v>risocas::RS_EvalRespMaint(KRespMaintLeaf, KRespMaintSheath, KRespMaintRoot, KRespInternode, KRespPanicle, DryMatStructLeafPop, DryMatStructSheathPop, DryMatStructRootPop, DryMatStructInternodePop, DryMatStructPaniclePop, TMoyCalc, KTempMaint, CoefficientQ10, RespMaintTot);</v>
      </c>
    </row>
    <row r="227" spans="1:12" ht="45" x14ac:dyDescent="0.25">
      <c r="A227" s="1" t="s">
        <v>745</v>
      </c>
      <c r="B227" s="1">
        <v>50</v>
      </c>
      <c r="C227" s="1">
        <v>5</v>
      </c>
      <c r="D227" s="1">
        <v>2</v>
      </c>
      <c r="E227" s="1">
        <v>1</v>
      </c>
      <c r="F227" s="2">
        <v>33286</v>
      </c>
      <c r="G227" s="1" t="str">
        <f>VLOOKUP(C227,Entity!A:B,2)</f>
        <v>Plante</v>
      </c>
      <c r="H227" s="1" t="str">
        <f>VLOOKUP(D227,Execution!A:B,2)</f>
        <v>Par pas de temps</v>
      </c>
      <c r="I227" s="1" t="str">
        <f>VLOOKUP(F227,Module!A:E,5)</f>
        <v>RS_EvalRelPotLeafLength</v>
      </c>
      <c r="J227" s="3" t="str">
        <f>RMult(F227,1,ModuleVar!A$2:E$2478,5)</f>
        <v>NumPhase, HaunIndex, RankLongestLeaf, RelPotLeafLength</v>
      </c>
      <c r="K227" t="str">
        <f>VLOOKUP(F227,Module!A:D,4)</f>
        <v>risocas</v>
      </c>
      <c r="L227" t="str">
        <f t="shared" si="3"/>
        <v>risocas::RS_EvalRelPotLeafLength(NumPhase, HaunIndex, RankLongestLeaf, RelPotLeafLength);</v>
      </c>
    </row>
    <row r="228" spans="1:12" ht="45" x14ac:dyDescent="0.25">
      <c r="A228" s="1" t="s">
        <v>745</v>
      </c>
      <c r="B228" s="1">
        <v>51</v>
      </c>
      <c r="C228" s="1">
        <v>5</v>
      </c>
      <c r="D228" s="1">
        <v>2</v>
      </c>
      <c r="E228" s="1">
        <v>1</v>
      </c>
      <c r="F228" s="2">
        <v>33331</v>
      </c>
      <c r="G228" s="1" t="str">
        <f>VLOOKUP(C228,Entity!A:B,2)</f>
        <v>Plante</v>
      </c>
      <c r="H228" s="1" t="str">
        <f>VLOOKUP(D228,Execution!A:B,2)</f>
        <v>Par pas de temps</v>
      </c>
      <c r="I228" s="1" t="str">
        <f>VLOOKUP(F228,Module!A:E,5)</f>
        <v>RS_EvolPlantTilNumTot_V2</v>
      </c>
      <c r="J228" s="3" t="str">
        <f>RMult(F228,1,ModuleVar!A$2:E$2478,5)</f>
        <v>NumPhase, ChangePhase, PlantsPerHill, TilAbility, Density, Ic, IcTillering, Cstr, HaunIndex, HaunCritTillering, LTRkdfcl, CulmsPerHill, CulmsPerPlant, CulmsPop</v>
      </c>
      <c r="K228" t="str">
        <f>VLOOKUP(F228,Module!A:D,4)</f>
        <v>risocas</v>
      </c>
      <c r="L228" t="str">
        <f t="shared" si="3"/>
        <v>risocas::RS_EvolPlantTilNumTot_V2(NumPhase, ChangePhase, PlantsPerHill, TilAbility, Density, Ic, IcTillering, Cstr, HaunIndex, HaunCritTillering, LTRkdfcl, CulmsPerHill, CulmsPerPlant, CulmsPop);</v>
      </c>
    </row>
    <row r="229" spans="1:12" ht="45" x14ac:dyDescent="0.25">
      <c r="A229" s="1" t="s">
        <v>745</v>
      </c>
      <c r="B229" s="1">
        <v>52</v>
      </c>
      <c r="C229" s="1">
        <v>5</v>
      </c>
      <c r="D229" s="1">
        <v>2</v>
      </c>
      <c r="E229" s="1">
        <v>1</v>
      </c>
      <c r="F229" s="2">
        <v>33282</v>
      </c>
      <c r="G229" s="1" t="str">
        <f>VLOOKUP(C229,Entity!A:B,2)</f>
        <v>Plante</v>
      </c>
      <c r="H229" s="1" t="str">
        <f>VLOOKUP(D229,Execution!A:B,2)</f>
        <v>Par pas de temps</v>
      </c>
      <c r="I229" s="1" t="str">
        <f>VLOOKUP(F229,Module!A:E,5)</f>
        <v>RS_EvolPlantLeafNumTot</v>
      </c>
      <c r="J229" s="3" t="str">
        <f>RMult(F229,1,ModuleVar!A$2:E$2478,5)</f>
        <v>NumPhase, CulmsPerHill, HaunGain, PlantLeafNumNew, PlantLeafNumTot</v>
      </c>
      <c r="K229" t="str">
        <f>VLOOKUP(F229,Module!A:D,4)</f>
        <v>risocas</v>
      </c>
      <c r="L229" t="str">
        <f t="shared" si="3"/>
        <v>risocas::RS_EvolPlantLeafNumTot(NumPhase, CulmsPerHill, HaunGain, PlantLeafNumNew, PlantLeafNumTot);</v>
      </c>
    </row>
    <row r="230" spans="1:12" ht="45" x14ac:dyDescent="0.25">
      <c r="A230" s="1" t="s">
        <v>745</v>
      </c>
      <c r="B230" s="1">
        <v>53</v>
      </c>
      <c r="C230" s="1">
        <v>5</v>
      </c>
      <c r="D230" s="1">
        <v>2</v>
      </c>
      <c r="E230" s="1">
        <v>1</v>
      </c>
      <c r="F230" s="2">
        <v>33377</v>
      </c>
      <c r="G230" s="1" t="str">
        <f>VLOOKUP(C230,Entity!A:B,2)</f>
        <v>Plante</v>
      </c>
      <c r="H230" s="1" t="str">
        <f>VLOOKUP(D230,Execution!A:B,2)</f>
        <v>Par pas de temps</v>
      </c>
      <c r="I230" s="1" t="str">
        <f>VLOOKUP(F230,Module!A:E,5)</f>
        <v>RS_EvolMobiliTillerDeath_V2_1</v>
      </c>
      <c r="J230" s="3" t="str">
        <f>RMult(F230,1,ModuleVar!A$2:E$2478,5)</f>
        <v>NumPhase, SDJCorPhase4, SDJRPR, CoeffTillerDeath, Density, Ic, PlantsPerHill, TillerDeathPop, CulmsPop, CulmsPerPlant, CulmsPerHill, DryMatStructPaniclePop</v>
      </c>
      <c r="K230" t="str">
        <f>VLOOKUP(F230,Module!A:D,4)</f>
        <v>risocas</v>
      </c>
      <c r="L230" t="str">
        <f t="shared" si="3"/>
        <v>risocas::RS_EvolMobiliTillerDeath_V2_1(NumPhase, SDJCorPhase4, SDJRPR, CoeffTillerDeath, Density, Ic, PlantsPerHill, TillerDeathPop, CulmsPop, CulmsPerPlant, CulmsPerHill, DryMatStructPaniclePop);</v>
      </c>
    </row>
    <row r="231" spans="1:12" ht="45" x14ac:dyDescent="0.25">
      <c r="A231" s="1" t="s">
        <v>745</v>
      </c>
      <c r="B231" s="1">
        <v>54</v>
      </c>
      <c r="C231" s="1">
        <v>5</v>
      </c>
      <c r="D231" s="1">
        <v>2</v>
      </c>
      <c r="E231" s="1">
        <v>1</v>
      </c>
      <c r="F231" s="2">
        <v>33378</v>
      </c>
      <c r="G231" s="1" t="str">
        <f>VLOOKUP(C231,Entity!A:B,2)</f>
        <v>Plante</v>
      </c>
      <c r="H231" s="1" t="str">
        <f>VLOOKUP(D231,Execution!A:B,2)</f>
        <v>Par pas de temps</v>
      </c>
      <c r="I231" s="1" t="str">
        <f>VLOOKUP(F231,Module!A:E,5)</f>
        <v>RS_EvolMobiliLeafDeath_V2_1</v>
      </c>
      <c r="J231" s="3" t="str">
        <f>RMult(F231,1,ModuleVar!A$2:E$2478,5)</f>
        <v>NumPhase, Ic, CoeffLeafDeath, Sla, LeafDeathPop, DryMatStructLeafPop, MobiliLeafDeath, DeadLeafdrywtPop, LaiDead</v>
      </c>
      <c r="K231" t="str">
        <f>VLOOKUP(F231,Module!A:D,4)</f>
        <v>risocas</v>
      </c>
      <c r="L231" t="str">
        <f t="shared" si="3"/>
        <v>risocas::RS_EvolMobiliLeafDeath_V2_1(NumPhase, Ic, CoeffLeafDeath, Sla, LeafDeathPop, DryMatStructLeafPop, MobiliLeafDeath, DeadLeafdrywtPop, LaiDead);</v>
      </c>
    </row>
    <row r="232" spans="1:12" ht="45" x14ac:dyDescent="0.25">
      <c r="A232" s="1" t="s">
        <v>745</v>
      </c>
      <c r="B232" s="1">
        <v>55</v>
      </c>
      <c r="C232" s="1">
        <v>5</v>
      </c>
      <c r="D232" s="1">
        <v>2</v>
      </c>
      <c r="E232" s="1">
        <v>1</v>
      </c>
      <c r="F232" s="2">
        <v>33388</v>
      </c>
      <c r="G232" s="1" t="str">
        <f>VLOOKUP(C232,Entity!A:B,2)</f>
        <v>Plante</v>
      </c>
      <c r="H232" s="1" t="str">
        <f>VLOOKUP(D232,Execution!A:B,2)</f>
        <v>Par pas de temps</v>
      </c>
      <c r="I232" s="1" t="str">
        <f>VLOOKUP(F232,Module!A:E,5)</f>
        <v>RS_EvalSupplyTot_V2_1</v>
      </c>
      <c r="J232" s="3" t="str">
        <f>RMult(F232,1,ModuleVar!A$2:E$2478,5)</f>
        <v>NumPhase, PhaseStemElongation, Assim, MobiliLeafDeath, RespMaintTot, RespMaintDebt, AssimNotUsed, AssimNotUsedCum, AssimSurplus, SupplyTot, CumSupplyTot</v>
      </c>
      <c r="K232" t="str">
        <f>VLOOKUP(F232,Module!A:D,4)</f>
        <v>risocas</v>
      </c>
      <c r="L232" t="str">
        <f t="shared" si="3"/>
        <v>risocas::RS_EvalSupplyTot_V2_1(NumPhase, PhaseStemElongation, Assim, MobiliLeafDeath, RespMaintTot, RespMaintDebt, AssimNotUsed, AssimNotUsedCum, AssimSurplus, SupplyTot, CumSupplyTot);</v>
      </c>
    </row>
    <row r="233" spans="1:12" ht="45" x14ac:dyDescent="0.25">
      <c r="A233" s="1" t="s">
        <v>745</v>
      </c>
      <c r="B233" s="1">
        <v>56</v>
      </c>
      <c r="C233" s="1">
        <v>5</v>
      </c>
      <c r="D233" s="1">
        <v>2</v>
      </c>
      <c r="E233" s="1">
        <v>1</v>
      </c>
      <c r="F233" s="2">
        <v>33394</v>
      </c>
      <c r="G233" s="1" t="str">
        <f>VLOOKUP(C233,Entity!A:B,2)</f>
        <v>Plante</v>
      </c>
      <c r="H233" s="1" t="str">
        <f>VLOOKUP(D233,Execution!A:B,2)</f>
        <v>Par pas de temps</v>
      </c>
      <c r="I233" s="1" t="str">
        <f>VLOOKUP(F233,Module!A:E,5)</f>
        <v>RS_EvalDemandStructLeaf_V2_1</v>
      </c>
      <c r="J233" s="3" t="str">
        <f>RMult(F233,1,ModuleVar!A$2:E$2478,5)</f>
        <v>NumPhase, PlantLeafNumNew, SlaNew, SlaMax, RelPotLeafLength, Density, LeafLengthMax, CoeffLeafWLRatio, Cstr, StressCold, DemLeafAreaPlant, DemStructLeafPlant, DemStructLeafPop, A_DemStructLeaf</v>
      </c>
      <c r="K233" t="str">
        <f>VLOOKUP(F233,Module!A:D,4)</f>
        <v>risocas</v>
      </c>
      <c r="L233" t="str">
        <f t="shared" si="3"/>
        <v>risocas::RS_EvalDemandStructLeaf_V2_1(NumPhase, PlantLeafNumNew, SlaNew, SlaMax, RelPotLeafLength, Density, LeafLengthMax, CoeffLeafWLRatio, Cstr, StressCold, DemLeafAreaPlant, DemStructLeafPlant, DemStructLeafPop, A_DemStructLeaf);</v>
      </c>
    </row>
    <row r="234" spans="1:12" ht="45" x14ac:dyDescent="0.25">
      <c r="A234" s="1" t="s">
        <v>745</v>
      </c>
      <c r="B234" s="1">
        <v>57</v>
      </c>
      <c r="C234" s="1">
        <v>5</v>
      </c>
      <c r="D234" s="1">
        <v>2</v>
      </c>
      <c r="E234" s="1">
        <v>1</v>
      </c>
      <c r="F234" s="2">
        <v>33288</v>
      </c>
      <c r="G234" s="1" t="str">
        <f>VLOOKUP(C234,Entity!A:B,2)</f>
        <v>Plante</v>
      </c>
      <c r="H234" s="1" t="str">
        <f>VLOOKUP(D234,Execution!A:B,2)</f>
        <v>Par pas de temps</v>
      </c>
      <c r="I234" s="1" t="str">
        <f>VLOOKUP(F234,Module!A:E,5)</f>
        <v>RS_EvalDemandStructSheath</v>
      </c>
      <c r="J234" s="3" t="str">
        <f>RMult(F234,1,ModuleVar!A$2:E$2478,5)</f>
        <v>NumPhase, DemStructLeafPop, WtRatioLeafSheath, SlaMin, SlaMax, Sla, StressCold, DemStructSheathPop</v>
      </c>
      <c r="K234" t="str">
        <f>VLOOKUP(F234,Module!A:D,4)</f>
        <v>risocas</v>
      </c>
      <c r="L234" t="str">
        <f t="shared" si="3"/>
        <v>risocas::RS_EvalDemandStructSheath(NumPhase, DemStructLeafPop, WtRatioLeafSheath, SlaMin, SlaMax, Sla, StressCold, DemStructSheathPop);</v>
      </c>
    </row>
    <row r="235" spans="1:12" ht="45" x14ac:dyDescent="0.25">
      <c r="A235" s="1" t="s">
        <v>745</v>
      </c>
      <c r="B235" s="1">
        <v>58</v>
      </c>
      <c r="C235" s="1">
        <v>5</v>
      </c>
      <c r="D235" s="1">
        <v>2</v>
      </c>
      <c r="E235" s="1">
        <v>1</v>
      </c>
      <c r="F235" s="2">
        <v>33334</v>
      </c>
      <c r="G235" s="1" t="str">
        <f>VLOOKUP(C235,Entity!A:B,2)</f>
        <v>Plante</v>
      </c>
      <c r="H235" s="1" t="str">
        <f>VLOOKUP(D235,Execution!A:B,2)</f>
        <v>Par pas de temps</v>
      </c>
      <c r="I235" s="1" t="str">
        <f>VLOOKUP(F235,Module!A:E,5)</f>
        <v>RS_EvalDemandStructRoot_V2</v>
      </c>
      <c r="J235" s="3" t="str">
        <f>RMult(F235,1,ModuleVar!A$2:E$2478,5)</f>
        <v>NumPhase, Density, CoeffRootMassPerVolMax, RootPartitMax, GrowthStructTotPop, RootFront, SupplyTot, DemStructLeafPop, DemStructSheathPop, DryMatStructRootPop, RootSystSoilSurfPop, RootSystVolPop, GainRootSystVolPop, GainRootSystSoilSurfPop, DemStructRootPop, RootSystSoilSurfPopOld, RootFrontOld, RootSystVolPopOld, DemStructRootPlant</v>
      </c>
      <c r="K235" t="str">
        <f>VLOOKUP(F235,Module!A:D,4)</f>
        <v>risocas</v>
      </c>
      <c r="L235" t="str">
        <f t="shared" si="3"/>
        <v>risocas::RS_EvalDemandStructRoot_V2(NumPhase, Density, CoeffRootMassPerVolMax, RootPartitMax, GrowthStructTotPop, RootFront, SupplyTot, DemStructLeafPop, DemStructSheathPop, DryMatStructRootPop, RootSystSoilSurfPop, RootSystVolPop, GainRootSystVolPop, GainRootSystSoilSurfPop, DemStructRootPop, RootSystSoilSurfPopOld, RootFrontOld, RootSystVolPopOld, DemStructRootPlant);</v>
      </c>
    </row>
    <row r="236" spans="1:12" ht="45" x14ac:dyDescent="0.25">
      <c r="A236" s="1" t="s">
        <v>745</v>
      </c>
      <c r="B236" s="1">
        <v>59</v>
      </c>
      <c r="C236" s="1">
        <v>5</v>
      </c>
      <c r="D236" s="1">
        <v>2</v>
      </c>
      <c r="E236" s="1">
        <v>1</v>
      </c>
      <c r="F236" s="2">
        <v>33395</v>
      </c>
      <c r="G236" s="1" t="str">
        <f>VLOOKUP(C236,Entity!A:B,2)</f>
        <v>Plante</v>
      </c>
      <c r="H236" s="1" t="str">
        <f>VLOOKUP(D236,Execution!A:B,2)</f>
        <v>Par pas de temps</v>
      </c>
      <c r="I236" s="1" t="str">
        <f>VLOOKUP(F236,Module!A:E,5)</f>
        <v>RS_EvalDemandStructIN_V2_1</v>
      </c>
      <c r="J236" s="3" t="str">
        <f>RMult(F236,1,ModuleVar!A$2:E$2478,5)</f>
        <v>PhaseStemElongation, ApexHeightGain, CulmsPerHill, CoeffInternodeMass, Density, Ic, ResCapacityInternodePop, DryMatResInternodePop, CoeffReserveSink, NumPhase, DemStructInternodePlant, DemStructInternodePop, DemResInternodePop</v>
      </c>
      <c r="K236" t="str">
        <f>VLOOKUP(F236,Module!A:D,4)</f>
        <v>risocas</v>
      </c>
      <c r="L236" t="str">
        <f t="shared" si="3"/>
        <v>risocas::RS_EvalDemandStructIN_V2_1(PhaseStemElongation, ApexHeightGain, CulmsPerHill, CoeffInternodeMass, Density, Ic, ResCapacityInternodePop, DryMatResInternodePop, CoeffReserveSink, NumPhase, DemStructInternodePlant, DemStructInternodePop, DemResInternodePop);</v>
      </c>
    </row>
    <row r="237" spans="1:12" ht="45" x14ac:dyDescent="0.25">
      <c r="A237" s="1" t="s">
        <v>745</v>
      </c>
      <c r="B237" s="1">
        <v>60</v>
      </c>
      <c r="C237" s="1">
        <v>5</v>
      </c>
      <c r="D237" s="1">
        <v>2</v>
      </c>
      <c r="E237" s="1">
        <v>1</v>
      </c>
      <c r="F237" s="2">
        <v>33336</v>
      </c>
      <c r="G237" s="1" t="str">
        <f>VLOOKUP(C237,Entity!A:B,2)</f>
        <v>Plante</v>
      </c>
      <c r="H237" s="1" t="str">
        <f>VLOOKUP(D237,Execution!A:B,2)</f>
        <v>Par pas de temps</v>
      </c>
      <c r="I237" s="1" t="str">
        <f>VLOOKUP(F237,Module!A:E,5)</f>
        <v>RS_EvalDemandStructPanicle_V2</v>
      </c>
      <c r="J237" s="3" t="str">
        <f>RMult(F237,1,ModuleVar!A$2:E$2478,5)</f>
        <v>NumPhase, CoeffPanicleMass, CulmsPerHill, Ic, DryMatStructPaniclePop, Density, PanStructMassMax, StressCold, DemStructPaniclePlant, PanStructMass, DemStructPaniclePop</v>
      </c>
      <c r="K237" t="str">
        <f>VLOOKUP(F237,Module!A:D,4)</f>
        <v>risocas</v>
      </c>
      <c r="L237" t="str">
        <f t="shared" si="3"/>
        <v>risocas::RS_EvalDemandStructPanicle_V2(NumPhase, CoeffPanicleMass, CulmsPerHill, Ic, DryMatStructPaniclePop, Density, PanStructMassMax, StressCold, DemStructPaniclePlant, PanStructMass, DemStructPaniclePop);</v>
      </c>
    </row>
    <row r="238" spans="1:12" ht="45" x14ac:dyDescent="0.25">
      <c r="A238" s="1" t="s">
        <v>745</v>
      </c>
      <c r="B238" s="1">
        <v>61</v>
      </c>
      <c r="C238" s="1">
        <v>5</v>
      </c>
      <c r="D238" s="1">
        <v>2</v>
      </c>
      <c r="E238" s="1">
        <v>1</v>
      </c>
      <c r="F238" s="2">
        <v>33393</v>
      </c>
      <c r="G238" s="1" t="str">
        <f>VLOOKUP(C238,Entity!A:B,2)</f>
        <v>Plante</v>
      </c>
      <c r="H238" s="1" t="str">
        <f>VLOOKUP(D238,Execution!A:B,2)</f>
        <v>Par pas de temps</v>
      </c>
      <c r="I238" s="1" t="str">
        <f>VLOOKUP(F238,Module!A:E,5)</f>
        <v>RS_EvalDemandTotAndIcPreFlow_V2_1</v>
      </c>
      <c r="J238" s="3" t="str">
        <f>RMult(F238,1,ModuleVar!A$2:E$2478,5)</f>
        <v>NumPhase, RespMaintTot, DemStructLeafPop, DemStructSheathPop, DemStructRootPop, DemStructInternodePop, DemStructPaniclePop, SupplyTot, NbDaysSinceGermination, PlantHeight, Cstr, DemResInternodePop, DemStructTotPop, Ic, IcCum, IcMean, CstrCum, CstrMean, A_DemStructTot</v>
      </c>
      <c r="K238" t="str">
        <f>VLOOKUP(F238,Module!A:D,4)</f>
        <v>risocas</v>
      </c>
      <c r="L238" t="str">
        <f t="shared" si="3"/>
        <v>risocas::RS_EvalDemandTotAndIcPreFlow_V2_1(NumPhase, RespMaintTot, DemStructLeafPop, DemStructSheathPop, DemStructRootPop, DemStructInternodePop, DemStructPaniclePop, SupplyTot, NbDaysSinceGermination, PlantHeight, Cstr, DemResInternodePop, DemStructTotPop, Ic, IcCum, IcMean, CstrCum, CstrMean, A_DemStructTot);</v>
      </c>
    </row>
    <row r="239" spans="1:12" ht="45" x14ac:dyDescent="0.25">
      <c r="A239" s="1" t="s">
        <v>745</v>
      </c>
      <c r="B239" s="1">
        <v>62</v>
      </c>
      <c r="C239" s="1">
        <v>5</v>
      </c>
      <c r="D239" s="1">
        <v>2</v>
      </c>
      <c r="E239" s="1">
        <v>1</v>
      </c>
      <c r="F239" s="2">
        <v>33382</v>
      </c>
      <c r="G239" s="1" t="str">
        <f>VLOOKUP(C239,Entity!A:B,2)</f>
        <v>Plante</v>
      </c>
      <c r="H239" s="1" t="str">
        <f>VLOOKUP(D239,Execution!A:B,2)</f>
        <v>Par pas de temps</v>
      </c>
      <c r="I239" s="1" t="str">
        <f>VLOOKUP(F239,Module!A:E,5)</f>
        <v>RS_EvolGrowthStructLeafPop_V2_1</v>
      </c>
      <c r="J239" s="3" t="str">
        <f>RMult(F239,1,ModuleVar!A$2:E$2478,5)</f>
        <v>NumPhase, Ic, SupplyTot, DemStructLeafPop, DemStructTotPop, GrowthStructLeafPop, A_GrowthStructLeaf</v>
      </c>
      <c r="K239" t="str">
        <f>VLOOKUP(F239,Module!A:D,4)</f>
        <v>risocas</v>
      </c>
      <c r="L239" t="str">
        <f t="shared" si="3"/>
        <v>risocas::RS_EvolGrowthStructLeafPop_V2_1(NumPhase, Ic, SupplyTot, DemStructLeafPop, DemStructTotPop, GrowthStructLeafPop, A_GrowthStructLeaf);</v>
      </c>
    </row>
    <row r="240" spans="1:12" ht="45" x14ac:dyDescent="0.25">
      <c r="A240" s="1" t="s">
        <v>745</v>
      </c>
      <c r="B240" s="1">
        <v>63</v>
      </c>
      <c r="C240" s="1">
        <v>5</v>
      </c>
      <c r="D240" s="1">
        <v>2</v>
      </c>
      <c r="E240" s="1">
        <v>1</v>
      </c>
      <c r="F240" s="2">
        <v>33294</v>
      </c>
      <c r="G240" s="1" t="str">
        <f>VLOOKUP(C240,Entity!A:B,2)</f>
        <v>Plante</v>
      </c>
      <c r="H240" s="1" t="str">
        <f>VLOOKUP(D240,Execution!A:B,2)</f>
        <v>Par pas de temps</v>
      </c>
      <c r="I240" s="1" t="str">
        <f>VLOOKUP(F240,Module!A:E,5)</f>
        <v>RS_EvolGrowthStructSheathPop</v>
      </c>
      <c r="J240" s="3" t="str">
        <f>RMult(F240,1,ModuleVar!A$2:E$2478,5)</f>
        <v>NumPhase, Ic, SupplyTot, DemStructSheathPop, DemStructTotPop, GrowthStructSheathPop</v>
      </c>
      <c r="K240" t="str">
        <f>VLOOKUP(F240,Module!A:D,4)</f>
        <v>risocas</v>
      </c>
      <c r="L240" t="str">
        <f t="shared" si="3"/>
        <v>risocas::RS_EvolGrowthStructSheathPop(NumPhase, Ic, SupplyTot, DemStructSheathPop, DemStructTotPop, GrowthStructSheathPop);</v>
      </c>
    </row>
    <row r="241" spans="1:12" ht="45" x14ac:dyDescent="0.25">
      <c r="A241" s="1" t="s">
        <v>745</v>
      </c>
      <c r="B241" s="1">
        <v>64</v>
      </c>
      <c r="C241" s="1">
        <v>5</v>
      </c>
      <c r="D241" s="1">
        <v>2</v>
      </c>
      <c r="E241" s="1">
        <v>1</v>
      </c>
      <c r="F241" s="2">
        <v>33295</v>
      </c>
      <c r="G241" s="1" t="str">
        <f>VLOOKUP(C241,Entity!A:B,2)</f>
        <v>Plante</v>
      </c>
      <c r="H241" s="1" t="str">
        <f>VLOOKUP(D241,Execution!A:B,2)</f>
        <v>Par pas de temps</v>
      </c>
      <c r="I241" s="1" t="str">
        <f>VLOOKUP(F241,Module!A:E,5)</f>
        <v>RS_EvolGrowthStructRootPop</v>
      </c>
      <c r="J241" s="3" t="str">
        <f>RMult(F241,1,ModuleVar!A$2:E$2478,5)</f>
        <v>NumPhase, Ic, SupplyTot, DemStructRootPop, DemStructTotPop, GrowthStructRootPop</v>
      </c>
      <c r="K241" t="str">
        <f>VLOOKUP(F241,Module!A:D,4)</f>
        <v>risocas</v>
      </c>
      <c r="L241" t="str">
        <f t="shared" si="3"/>
        <v>risocas::RS_EvolGrowthStructRootPop(NumPhase, Ic, SupplyTot, DemStructRootPop, DemStructTotPop, GrowthStructRootPop);</v>
      </c>
    </row>
    <row r="242" spans="1:12" ht="45" x14ac:dyDescent="0.25">
      <c r="A242" s="1" t="s">
        <v>745</v>
      </c>
      <c r="B242" s="1">
        <v>65</v>
      </c>
      <c r="C242" s="1">
        <v>5</v>
      </c>
      <c r="D242" s="1">
        <v>2</v>
      </c>
      <c r="E242" s="1">
        <v>1</v>
      </c>
      <c r="F242" s="2">
        <v>33383</v>
      </c>
      <c r="G242" s="1" t="str">
        <f>VLOOKUP(C242,Entity!A:B,2)</f>
        <v>Plante</v>
      </c>
      <c r="H242" s="1" t="str">
        <f>VLOOKUP(D242,Execution!A:B,2)</f>
        <v>Par pas de temps</v>
      </c>
      <c r="I242" s="1" t="str">
        <f>VLOOKUP(F242,Module!A:E,5)</f>
        <v>RS_EvolGrowthStructINPop_V2_1</v>
      </c>
      <c r="J242" s="3" t="str">
        <f>RMult(F242,1,ModuleVar!A$2:E$2478,5)</f>
        <v>NumPhase, Ic, SupplyTot, DemStructInternodePop, DemStructTotPop, DemResInternodePop, GrowthStructInternodePop, GrowthResInternodePop</v>
      </c>
      <c r="K242" t="str">
        <f>VLOOKUP(F242,Module!A:D,4)</f>
        <v>risocas</v>
      </c>
      <c r="L242" t="str">
        <f t="shared" si="3"/>
        <v>risocas::RS_EvolGrowthStructINPop_V2_1(NumPhase, Ic, SupplyTot, DemStructInternodePop, DemStructTotPop, DemResInternodePop, GrowthStructInternodePop, GrowthResInternodePop);</v>
      </c>
    </row>
    <row r="243" spans="1:12" ht="45" x14ac:dyDescent="0.25">
      <c r="A243" s="1" t="s">
        <v>745</v>
      </c>
      <c r="B243" s="1">
        <v>66</v>
      </c>
      <c r="C243" s="1">
        <v>5</v>
      </c>
      <c r="D243" s="1">
        <v>2</v>
      </c>
      <c r="E243" s="1">
        <v>1</v>
      </c>
      <c r="F243" s="2">
        <v>33297</v>
      </c>
      <c r="G243" s="1" t="str">
        <f>VLOOKUP(C243,Entity!A:B,2)</f>
        <v>Plante</v>
      </c>
      <c r="H243" s="1" t="str">
        <f>VLOOKUP(D243,Execution!A:B,2)</f>
        <v>Par pas de temps</v>
      </c>
      <c r="I243" s="1" t="str">
        <f>VLOOKUP(F243,Module!A:E,5)</f>
        <v>RS_EvolGrowthStructPanPop</v>
      </c>
      <c r="J243" s="3" t="str">
        <f>RMult(F243,1,ModuleVar!A$2:E$2478,5)</f>
        <v>NumPhase, Ic, SupplyTot, DemStructPaniclePop, DemStructTotPop, GrowthStructPaniclePop</v>
      </c>
      <c r="K243" t="str">
        <f>VLOOKUP(F243,Module!A:D,4)</f>
        <v>risocas</v>
      </c>
      <c r="L243" t="str">
        <f t="shared" si="3"/>
        <v>risocas::RS_EvolGrowthStructPanPop(NumPhase, Ic, SupplyTot, DemStructPaniclePop, DemStructTotPop, GrowthStructPaniclePop);</v>
      </c>
    </row>
    <row r="244" spans="1:12" ht="45" x14ac:dyDescent="0.25">
      <c r="A244" s="1" t="s">
        <v>745</v>
      </c>
      <c r="B244" s="1">
        <v>67</v>
      </c>
      <c r="C244" s="1">
        <v>5</v>
      </c>
      <c r="D244" s="1">
        <v>2</v>
      </c>
      <c r="E244" s="1">
        <v>1</v>
      </c>
      <c r="F244" s="2">
        <v>33372</v>
      </c>
      <c r="G244" s="1" t="str">
        <f>VLOOKUP(C244,Entity!A:B,2)</f>
        <v>Plante</v>
      </c>
      <c r="H244" s="1" t="str">
        <f>VLOOKUP(D244,Execution!A:B,2)</f>
        <v>Par pas de temps</v>
      </c>
      <c r="I244" s="1" t="str">
        <f>VLOOKUP(F244,Module!A:E,5)</f>
        <v>RS_Priority2GrowthPanStrctPop_V2_1</v>
      </c>
      <c r="J244" s="3" t="str">
        <f>RMult(F244,1,ModuleVar!A$2:E$2478,5)</f>
        <v>PriorityPan, DemStructPaniclePop, NumPhase, GrowthStructTotPop, DemStructInternodePop, DemStructTotPop, DemStructLeafPop, DemStructSheathPop, DemStructRootPop, DemResInternodePop, GrowthStructPaniclePop, GrowthStructInternodePop, GrowthStructLeafPop, GrowthStructSheathPop, GrowthStructRootPop, GrowthResInternodePop</v>
      </c>
      <c r="K244" t="str">
        <f>VLOOKUP(F244,Module!A:D,4)</f>
        <v>risocas</v>
      </c>
      <c r="L244" t="str">
        <f t="shared" si="3"/>
        <v>risocas::RS_Priority2GrowthPanStrctPop_V2_1(PriorityPan, DemStructPaniclePop, NumPhase, GrowthStructTotPop, DemStructInternodePop, DemStructTotPop, DemStructLeafPop, DemStructSheathPop, DemStructRootPop, DemResInternodePop, GrowthStructPaniclePop, GrowthStructInternodePop, GrowthStructLeafPop, GrowthStructSheathPop, GrowthStructRootPop, GrowthResInternodePop);</v>
      </c>
    </row>
    <row r="245" spans="1:12" ht="45" x14ac:dyDescent="0.25">
      <c r="A245" s="1" t="s">
        <v>745</v>
      </c>
      <c r="B245" s="1">
        <v>68</v>
      </c>
      <c r="C245" s="1">
        <v>5</v>
      </c>
      <c r="D245" s="1">
        <v>2</v>
      </c>
      <c r="E245" s="1">
        <v>1</v>
      </c>
      <c r="F245" s="2">
        <v>33381</v>
      </c>
      <c r="G245" s="1" t="str">
        <f>VLOOKUP(C245,Entity!A:B,2)</f>
        <v>Plante</v>
      </c>
      <c r="H245" s="1" t="str">
        <f>VLOOKUP(D245,Execution!A:B,2)</f>
        <v>Par pas de temps</v>
      </c>
      <c r="I245" s="1" t="str">
        <f>VLOOKUP(F245,Module!A:E,5)</f>
        <v>RS_EvolGrowthStructTot_V2_1</v>
      </c>
      <c r="J245" s="3" t="str">
        <f>RMult(F245,1,ModuleVar!A$2:E$2478,5)</f>
        <v>NumPhase, SupplyTot, GrowthResInternodePop, GrowthStructTotPop, AssimSurplus, GrowthStructLeafPop, GrowthStructSheathPop, GrowthStructRootPop, GrowthStructInternodePop, GrowthStructPaniclePop, A_GrowthStructLeaf, A_GrowthStructTot, A_AssimSurplus</v>
      </c>
      <c r="K245" t="str">
        <f>VLOOKUP(F245,Module!A:D,4)</f>
        <v>risocas</v>
      </c>
      <c r="L245" t="str">
        <f t="shared" si="3"/>
        <v>risocas::RS_EvolGrowthStructTot_V2_1(NumPhase, SupplyTot, GrowthResInternodePop, GrowthStructTotPop, AssimSurplus, GrowthStructLeafPop, GrowthStructSheathPop, GrowthStructRootPop, GrowthStructInternodePop, GrowthStructPaniclePop, A_GrowthStructLeaf, A_GrowthStructTot, A_AssimSurplus);</v>
      </c>
    </row>
    <row r="246" spans="1:12" ht="45" x14ac:dyDescent="0.25">
      <c r="A246" s="1" t="s">
        <v>745</v>
      </c>
      <c r="B246" s="1">
        <v>69</v>
      </c>
      <c r="C246" s="1">
        <v>5</v>
      </c>
      <c r="D246" s="1">
        <v>2</v>
      </c>
      <c r="E246" s="1">
        <v>1</v>
      </c>
      <c r="F246" s="2">
        <v>33400</v>
      </c>
      <c r="G246" s="1" t="str">
        <f>VLOOKUP(C246,Entity!A:B,2)</f>
        <v>Plante</v>
      </c>
      <c r="H246" s="1" t="str">
        <f>VLOOKUP(D246,Execution!A:B,2)</f>
        <v>Par pas de temps</v>
      </c>
      <c r="I246" s="1" t="str">
        <f>VLOOKUP(F246,Module!A:E,5)</f>
        <v>RS_AddResToGrowthStructPop_V2_1</v>
      </c>
      <c r="J246" s="3" t="str">
        <f>RMult(F246,1,ModuleVar!A$2:E$2478,5)</f>
        <v>NumPhase, Ic, PhaseStemElongation, DryMatResInternodePop, DemStructTotPop, DemStructLeafPop, DemStructSheathPop, DemStructRootPop, DemStructInternodePop, DemStructPaniclePop, RelMobiliInternodeMax, GrowthResInternodePop, ResInternodeMobiliDayPot, GrowthStructDeficit, GrowthStructLeafPop, GrowthStructSheathPop, GrowthStructRootPop, GrowthStructInternodePop, GrowthStructPaniclePop, GrowthStructTotPop, ResInternodeMobiliDay, A_GrowthStructLeaf, A_GrowthStructTot, A_ResInternodeMobiliDay</v>
      </c>
      <c r="K246" t="str">
        <f>VLOOKUP(F246,Module!A:D,4)</f>
        <v>risocas</v>
      </c>
      <c r="L246" t="str">
        <f t="shared" si="3"/>
        <v>risocas::RS_AddResToGrowthStructPop_V2_1(NumPhase, Ic, PhaseStemElongation, DryMatResInternodePop, DemStructTotPop, DemStructLeafPop, DemStructSheathPop, DemStructRootPop, DemStructInternodePop, DemStructPaniclePop, RelMobiliInternodeMax, GrowthResInternodePop, ResInternodeMobiliDayPot, GrowthStructDeficit, GrowthStructLeafPop, GrowthStructSheathPop, GrowthStructRootPop, GrowthStructInternodePop, GrowthStructPaniclePop, GrowthStructTotPop, ResInternodeMobiliDay, A_GrowthStructLeaf, A_GrowthStructTot, A_ResInternodeMobiliDay);</v>
      </c>
    </row>
    <row r="247" spans="1:12" ht="45" x14ac:dyDescent="0.25">
      <c r="A247" s="1" t="s">
        <v>745</v>
      </c>
      <c r="B247" s="1">
        <v>70</v>
      </c>
      <c r="C247" s="1">
        <v>5</v>
      </c>
      <c r="D247" s="1">
        <v>2</v>
      </c>
      <c r="E247" s="1">
        <v>1</v>
      </c>
      <c r="F247" s="2">
        <v>33387</v>
      </c>
      <c r="G247" s="1" t="str">
        <f>VLOOKUP(C247,Entity!A:B,2)</f>
        <v>Plante</v>
      </c>
      <c r="H247" s="1" t="str">
        <f>VLOOKUP(D247,Execution!A:B,2)</f>
        <v>Par pas de temps</v>
      </c>
      <c r="I247" s="1" t="str">
        <f>VLOOKUP(F247,Module!A:E,5)</f>
        <v>RS_EvolDemPanFilPopAndIcPFlow_V2_1</v>
      </c>
      <c r="J247" s="3" t="str">
        <f>RMult(F247,1,ModuleVar!A$2:E$2478,5)</f>
        <v>NumPhase, DryMatStructPaniclePop, CoeffPanSinkPop, SterilityTot, DegresDuJourCor, SDJMatu1, SupplyTot, Assim, RespMaintTot, StressCold, PanicleSinkPop, DemPanicleFillPop, AssimSurplus, Ic, A_AssimSurplus</v>
      </c>
      <c r="K247" t="str">
        <f>VLOOKUP(F247,Module!A:D,4)</f>
        <v>risocas</v>
      </c>
      <c r="L247" t="str">
        <f t="shared" si="3"/>
        <v>risocas::RS_EvolDemPanFilPopAndIcPFlow_V2_1(NumPhase, DryMatStructPaniclePop, CoeffPanSinkPop, SterilityTot, DegresDuJourCor, SDJMatu1, SupplyTot, Assim, RespMaintTot, StressCold, PanicleSinkPop, DemPanicleFillPop, AssimSurplus, Ic, A_AssimSurplus);</v>
      </c>
    </row>
    <row r="248" spans="1:12" ht="45" x14ac:dyDescent="0.25">
      <c r="A248" s="1" t="s">
        <v>745</v>
      </c>
      <c r="B248" s="1">
        <v>71</v>
      </c>
      <c r="C248" s="1">
        <v>5</v>
      </c>
      <c r="D248" s="1">
        <v>2</v>
      </c>
      <c r="E248" s="1">
        <v>1</v>
      </c>
      <c r="F248" s="2">
        <v>33376</v>
      </c>
      <c r="G248" s="1" t="str">
        <f>VLOOKUP(C248,Entity!A:B,2)</f>
        <v>Plante</v>
      </c>
      <c r="H248" s="1" t="str">
        <f>VLOOKUP(D248,Execution!A:B,2)</f>
        <v>Par pas de temps</v>
      </c>
      <c r="I248" s="1" t="str">
        <f>VLOOKUP(F248,Module!A:E,5)</f>
        <v>RS_EvolPanicleFilPop_V2_1</v>
      </c>
      <c r="J248" s="3" t="str">
        <f>RMult(F248,1,ModuleVar!A$2:E$2478,5)</f>
        <v>NumPhase, Ic, DryMatResInternodePop, DemPanicleFillPop, SupplyTot, RelMobiliInternodeMax, RespMaintTot, Assim, ResInternodeMobiliDayPot, AssimSurplus, PanicleFilDeficit, ResInternodeMobiliDay, PanicleFilPop, GrainYieldPop, A_AssimSurplus, A_ResInternodeMobiliDay</v>
      </c>
      <c r="K248" t="str">
        <f>VLOOKUP(F248,Module!A:D,4)</f>
        <v>risocas</v>
      </c>
      <c r="L248" t="str">
        <f t="shared" si="3"/>
        <v>risocas::RS_EvolPanicleFilPop_V2_1(NumPhase, Ic, DryMatResInternodePop, DemPanicleFillPop, SupplyTot, RelMobiliInternodeMax, RespMaintTot, Assim, ResInternodeMobiliDayPot, AssimSurplus, PanicleFilDeficit, ResInternodeMobiliDay, PanicleFilPop, GrainYieldPop, A_AssimSurplus, A_ResInternodeMobiliDay);</v>
      </c>
    </row>
    <row r="249" spans="1:12" ht="45" x14ac:dyDescent="0.25">
      <c r="A249" s="1" t="s">
        <v>745</v>
      </c>
      <c r="B249" s="1">
        <v>72</v>
      </c>
      <c r="C249" s="1">
        <v>5</v>
      </c>
      <c r="D249" s="1">
        <v>2</v>
      </c>
      <c r="E249" s="1">
        <v>1</v>
      </c>
      <c r="F249" s="2">
        <v>33384</v>
      </c>
      <c r="G249" s="1" t="str">
        <f>VLOOKUP(C249,Entity!A:B,2)</f>
        <v>Plante</v>
      </c>
      <c r="H249" s="1" t="str">
        <f>VLOOKUP(D249,Execution!A:B,2)</f>
        <v>Par pas de temps</v>
      </c>
      <c r="I249" s="1" t="str">
        <f>VLOOKUP(F249,Module!A:E,5)</f>
        <v>RS_EvolGrowthReserveInternode_V2_1</v>
      </c>
      <c r="J249" s="3" t="str">
        <f>RMult(F249,1,ModuleVar!A$2:E$2478,5)</f>
        <v>NumPhase, PhaseStemElongation, DryMatStructInternodePop, DryMatStructSheathPop, CoeffResCapacityInternode, AssimSurplus, ResInternodeMobiliDay, ResCapacityInternodePop, IncreaseResInternodePop, DryMatResInternodePop, AssimNotUsed, AssimNotUsedCum, GrowthResInternodePop, DryMatResInternodePopOld, A_IncreaseResInternodePop</v>
      </c>
      <c r="K249" t="str">
        <f>VLOOKUP(F249,Module!A:D,4)</f>
        <v>risocas</v>
      </c>
      <c r="L249" t="str">
        <f t="shared" si="3"/>
        <v>risocas::RS_EvolGrowthReserveInternode_V2_1(NumPhase, PhaseStemElongation, DryMatStructInternodePop, DryMatStructSheathPop, CoeffResCapacityInternode, AssimSurplus, ResInternodeMobiliDay, ResCapacityInternodePop, IncreaseResInternodePop, DryMatResInternodePop, AssimNotUsed, AssimNotUsedCum, GrowthResInternodePop, DryMatResInternodePopOld, A_IncreaseResInternodePop);</v>
      </c>
    </row>
    <row r="250" spans="1:12" ht="45" x14ac:dyDescent="0.25">
      <c r="A250" s="1" t="s">
        <v>745</v>
      </c>
      <c r="B250" s="1">
        <v>73</v>
      </c>
      <c r="C250" s="1">
        <v>5</v>
      </c>
      <c r="D250" s="1">
        <v>2</v>
      </c>
      <c r="E250" s="1">
        <v>1</v>
      </c>
      <c r="F250" s="2">
        <v>33380</v>
      </c>
      <c r="G250" s="1" t="str">
        <f>VLOOKUP(C250,Entity!A:B,2)</f>
        <v>Plante</v>
      </c>
      <c r="H250" s="1" t="str">
        <f>VLOOKUP(D250,Execution!A:B,2)</f>
        <v>Par pas de temps</v>
      </c>
      <c r="I250" s="1" t="str">
        <f>VLOOKUP(F250,Module!A:E,5)</f>
        <v>RS_EvolGrowthTot_V2_1</v>
      </c>
      <c r="J250" s="3" t="str">
        <f>RMult(F250,1,ModuleVar!A$2:E$2478,5)</f>
        <v>NumPhase, GrowthStructLeafPop, GrowthStructSheathPop, GrowthStructRootPop, GrowthStructInternodePop, GrowthStructPaniclePop, GrowthResInternodePop, PanicleFilPop, DryMatResInternodePop, DryMatResInternodePopOld, GrowthStructTotPop, GrowthDryMatPop_V2_1, A_GrowthStructTot</v>
      </c>
      <c r="K250" t="str">
        <f>VLOOKUP(F250,Module!A:D,4)</f>
        <v>risocas</v>
      </c>
      <c r="L250" t="str">
        <f t="shared" si="3"/>
        <v>risocas::RS_EvolGrowthTot_V2_1(NumPhase, GrowthStructLeafPop, GrowthStructSheathPop, GrowthStructRootPop, GrowthStructInternodePop, GrowthStructPaniclePop, GrowthResInternodePop, PanicleFilPop, DryMatResInternodePop, DryMatResInternodePopOld, GrowthStructTotPop, GrowthDryMatPop_V2_1, A_GrowthStructTot);</v>
      </c>
    </row>
    <row r="251" spans="1:12" ht="45" x14ac:dyDescent="0.25">
      <c r="A251" s="1" t="s">
        <v>745</v>
      </c>
      <c r="B251" s="1">
        <v>74</v>
      </c>
      <c r="C251" s="1">
        <v>5</v>
      </c>
      <c r="D251" s="1">
        <v>2</v>
      </c>
      <c r="E251" s="1">
        <v>1</v>
      </c>
      <c r="F251" s="2">
        <v>33349</v>
      </c>
      <c r="G251" s="1" t="str">
        <f>VLOOKUP(C251,Entity!A:B,2)</f>
        <v>Plante</v>
      </c>
      <c r="H251" s="1" t="str">
        <f>VLOOKUP(D251,Execution!A:B,2)</f>
        <v>Par pas de temps</v>
      </c>
      <c r="I251" s="1" t="str">
        <f>VLOOKUP(F251,Module!A:E,5)</f>
        <v>RS_ExcessAssimilToRoot_V2</v>
      </c>
      <c r="J251" s="3" t="str">
        <f>RMult(F251,1,ModuleVar!A$2:E$2478,5)</f>
        <v>NumPhase, ExcessAssimToRoot, DryMatStructRootPop, RootSystVolPop, CoeffRootMassPerVolMax, RootMassPerVol, GrowthStructRootPop, AssimNotUsed</v>
      </c>
      <c r="K251" t="str">
        <f>VLOOKUP(F251,Module!A:D,4)</f>
        <v>risocas</v>
      </c>
      <c r="L251" t="str">
        <f t="shared" si="3"/>
        <v>risocas::RS_ExcessAssimilToRoot_V2(NumPhase, ExcessAssimToRoot, DryMatStructRootPop, RootSystVolPop, CoeffRootMassPerVolMax, RootMassPerVol, GrowthStructRootPop, AssimNotUsed);</v>
      </c>
    </row>
    <row r="252" spans="1:12" ht="45" x14ac:dyDescent="0.25">
      <c r="A252" s="1" t="s">
        <v>745</v>
      </c>
      <c r="B252" s="1">
        <v>75</v>
      </c>
      <c r="C252" s="1">
        <v>5</v>
      </c>
      <c r="D252" s="1">
        <v>2</v>
      </c>
      <c r="E252" s="1">
        <v>1</v>
      </c>
      <c r="F252" s="2">
        <v>33386</v>
      </c>
      <c r="G252" s="1" t="str">
        <f>VLOOKUP(C252,Entity!A:B,2)</f>
        <v>Plante</v>
      </c>
      <c r="H252" s="1" t="str">
        <f>VLOOKUP(D252,Execution!A:B,2)</f>
        <v>Par pas de temps</v>
      </c>
      <c r="I252" s="1" t="str">
        <f>VLOOKUP(F252,Module!A:E,5)</f>
        <v>RS_EvolDryMatTot_V2_1</v>
      </c>
      <c r="J252" s="3" t="str">
        <f>RMult(F252,1,ModuleVar!A$2:E$2478,5)</f>
        <v>NumPhase, ChangePhase, PlantsPerHill, TxResGrain, PoidsSecGrain, Density, GrowthStructLeafPop, GrowthStructSheathPop, GrowthStructRootPop, GrowthStructInternodePop, GrowthStructPaniclePop, GrowthStructTotPop, GrowthResInternodePop, GrainYieldPop, ResCapacityInternodePop, CulmsPerPlant, CoeffPanSinkPop, SterilityTot, DeadLeafdrywtPop, DryMatResInternodePopOld, PanicleFilPop, AssimNotUsedCum, MobiliLeafDeath, DryMatStructLeafPop, DryMatStructSheathPop, DryMatStructRootPop, DryMatStructInternodePop, DryMatStructPaniclePop, DryMatStemPop, DryMatStructTotPop, DryMatResInternodePop, DryMatVegeTotPop, DryMatPanicleTotPop, DryMatAboveGroundPop, DryMatTotPop, HarvestIndex, InternodeResStatus, PanicleNumPop, PanicleNumPlant, GrainYieldPanicle, SpikeNumPop, SpikeNumPanicle, FertSpikeNumPop, GrainFillingStatus, RootShootRatio, DryMatAboveGroundTotPop, CumGrowthPop, GrowthPop, CumCarbonUsedPop</v>
      </c>
      <c r="K252" t="str">
        <f>VLOOKUP(F252,Module!A:D,4)</f>
        <v>risocas</v>
      </c>
      <c r="L252" t="str">
        <f t="shared" si="3"/>
        <v>risocas::RS_EvolDryMatTot_V2_1(NumPhase, ChangePhase, PlantsPerHill, TxResGrain, PoidsSecGrain, Density, GrowthStructLeafPop, GrowthStructSheathPop, GrowthStructRootPop, GrowthStructInternodePop, GrowthStructPaniclePop, GrowthStructTotPop, GrowthResInternodePop, GrainYieldPop, ResCapacityInternodePop, CulmsPerPlant, CoeffPanSinkPop, SterilityTot, DeadLeafdrywtPop, DryMatResInternodePopOld, PanicleFilPop, AssimNotUsedCum, MobiliLeafDeath, DryMatStructLeafPop, DryMatStructSheathPop, DryMatStructRootPop, DryMatStructInternodePop, DryMatStructPaniclePop, DryMatStemPop, DryMatStructTotPop, DryMatResInternodePop, DryMatVegeTotPop, DryMatPanicleTotPop, DryMatAboveGroundPop, DryMatTotPop, HarvestIndex, InternodeResStatus, PanicleNumPop, PanicleNumPlant, GrainYieldPanicle, SpikeNumPop, SpikeNumPanicle, FertSpikeNumPop, GrainFillingStatus, RootShootRatio, DryMatAboveGroundTotPop, CumGrowthPop, GrowthPop, CumCarbonUsedPop);</v>
      </c>
    </row>
    <row r="253" spans="1:12" ht="45" x14ac:dyDescent="0.25">
      <c r="A253" s="1" t="s">
        <v>745</v>
      </c>
      <c r="B253" s="1">
        <v>76</v>
      </c>
      <c r="C253" s="1">
        <v>1</v>
      </c>
      <c r="D253" s="1">
        <v>2</v>
      </c>
      <c r="E253" s="1">
        <v>1</v>
      </c>
      <c r="F253" s="2">
        <v>33392</v>
      </c>
      <c r="G253" s="1" t="str">
        <f>VLOOKUP(C253,Entity!A:B,2)</f>
        <v>Plot</v>
      </c>
      <c r="H253" s="1" t="str">
        <f>VLOOKUP(D253,Execution!A:B,2)</f>
        <v>Par pas de temps</v>
      </c>
      <c r="I253" s="1" t="str">
        <f>VLOOKUP(F253,Module!A:E,5)</f>
        <v>RS_EvalLai_V2_1</v>
      </c>
      <c r="J253" s="3" t="str">
        <f>RMult(F253,1,ModuleVar!A$2:E$2478,5)</f>
        <v>NumPhase, ChangePhase, DryMatStructLeafPop, Sla, SlaMax, LeafLengthMax, RelPotLeafLength, GrowthStructTotPop, GrowthStructLeafPop, DemStructLeafPop, Lai, LastLeafLengthPot, LastLeafLength</v>
      </c>
      <c r="K253" t="str">
        <f>VLOOKUP(F253,Module!A:D,4)</f>
        <v>risocas</v>
      </c>
      <c r="L253" t="str">
        <f t="shared" si="3"/>
        <v>risocas::RS_EvalLai_V2_1(NumPhase, ChangePhase, DryMatStructLeafPop, Sla, SlaMax, LeafLengthMax, RelPotLeafLength, GrowthStructTotPop, GrowthStructLeafPop, DemStructLeafPop, Lai, LastLeafLengthPot, LastLeafLength);</v>
      </c>
    </row>
    <row r="254" spans="1:12" ht="45" x14ac:dyDescent="0.25">
      <c r="A254" s="1" t="s">
        <v>745</v>
      </c>
      <c r="B254" s="1">
        <v>77</v>
      </c>
      <c r="C254" s="1">
        <v>5</v>
      </c>
      <c r="D254" s="1">
        <v>2</v>
      </c>
      <c r="E254" s="1">
        <v>1</v>
      </c>
      <c r="F254" s="2">
        <v>33326</v>
      </c>
      <c r="G254" s="1" t="str">
        <f>VLOOKUP(C254,Entity!A:B,2)</f>
        <v>Plante</v>
      </c>
      <c r="H254" s="1" t="str">
        <f>VLOOKUP(D254,Execution!A:B,2)</f>
        <v>Par pas de temps</v>
      </c>
      <c r="I254" s="1" t="str">
        <f>VLOOKUP(F254,Module!A:E,5)</f>
        <v>RS_EvalMaximumLai</v>
      </c>
      <c r="J254" s="3" t="str">
        <f>RMult(F254,1,ModuleVar!A$2:E$2478,5)</f>
        <v>NumPhase, ChangePhase, Lai, TempLai, MaxLai</v>
      </c>
      <c r="K254" t="str">
        <f>VLOOKUP(F254,Module!A:D,4)</f>
        <v>risocas</v>
      </c>
      <c r="L254" t="str">
        <f t="shared" si="3"/>
        <v>risocas::RS_EvalMaximumLai(NumPhase, ChangePhase, Lai, TempLai, MaxLai);</v>
      </c>
    </row>
    <row r="255" spans="1:12" ht="45" x14ac:dyDescent="0.25">
      <c r="A255" s="1" t="s">
        <v>745</v>
      </c>
      <c r="B255" s="1">
        <v>78</v>
      </c>
      <c r="C255" s="1">
        <v>5</v>
      </c>
      <c r="D255" s="1">
        <v>2</v>
      </c>
      <c r="E255" s="1">
        <v>1</v>
      </c>
      <c r="F255" s="2">
        <v>33373</v>
      </c>
      <c r="G255" s="1" t="str">
        <f>VLOOKUP(C255,Entity!A:B,2)</f>
        <v>Plante</v>
      </c>
      <c r="H255" s="1" t="str">
        <f>VLOOKUP(D255,Execution!A:B,2)</f>
        <v>Par pas de temps</v>
      </c>
      <c r="I255" s="1" t="str">
        <f>VLOOKUP(F255,Module!A:E,5)</f>
        <v>RS_LeafRolling_V2_1</v>
      </c>
      <c r="J255" s="3" t="str">
        <f>RMult(F255,1,ModuleVar!A$2:E$2478,5)</f>
        <v>NumPhase, RollingBase, RollingSens, FTSW, ETo, KRolling</v>
      </c>
      <c r="K255" t="str">
        <f>VLOOKUP(F255,Module!A:D,4)</f>
        <v>risocas</v>
      </c>
      <c r="L255" t="str">
        <f t="shared" si="3"/>
        <v>risocas::RS_LeafRolling_V2_1(NumPhase, RollingBase, RollingSens, FTSW, ETo, KRolling);</v>
      </c>
    </row>
    <row r="256" spans="1:12" ht="45" x14ac:dyDescent="0.25">
      <c r="A256" s="1" t="s">
        <v>745</v>
      </c>
      <c r="B256" s="1">
        <v>79</v>
      </c>
      <c r="C256" s="1">
        <v>5</v>
      </c>
      <c r="D256" s="1">
        <v>2</v>
      </c>
      <c r="E256" s="1">
        <v>1</v>
      </c>
      <c r="F256" s="2">
        <v>33396</v>
      </c>
      <c r="G256" s="1" t="str">
        <f>VLOOKUP(C256,Entity!A:B,2)</f>
        <v>Plante</v>
      </c>
      <c r="H256" s="1" t="str">
        <f>VLOOKUP(D256,Execution!A:B,2)</f>
        <v>Par pas de temps</v>
      </c>
      <c r="I256" s="1" t="str">
        <f>VLOOKUP(F256,Module!A:E,5)</f>
        <v>RS_EvalClumpAndLightInter_V2_1</v>
      </c>
      <c r="J256" s="3" t="str">
        <f>RMult(F256,1,ModuleVar!A$2:E$2478,5)</f>
        <v>NumPhase, KRolling, Density, PlantWidth, PlantHeight, Kdf, Lai, FractionPlantHeightSubmer, LIRkdf, LIRkdfcl, LTRkdf, LTRkdfcl</v>
      </c>
      <c r="K256" t="str">
        <f>VLOOKUP(F256,Module!A:D,4)</f>
        <v>risocas</v>
      </c>
      <c r="L256" t="str">
        <f t="shared" si="3"/>
        <v>risocas::RS_EvalClumpAndLightInter_V2_1(NumPhase, KRolling, Density, PlantWidth, PlantHeight, Kdf, Lai, FractionPlantHeightSubmer, LIRkdf, LIRkdfcl, LTRkdf, LTRkdfcl);</v>
      </c>
    </row>
    <row r="257" spans="1:12" ht="45" x14ac:dyDescent="0.25">
      <c r="A257" s="1" t="s">
        <v>745</v>
      </c>
      <c r="B257" s="1">
        <v>80</v>
      </c>
      <c r="C257" s="1">
        <v>5</v>
      </c>
      <c r="D257" s="1">
        <v>2</v>
      </c>
      <c r="E257" s="1">
        <v>1</v>
      </c>
      <c r="F257" s="2">
        <v>33307</v>
      </c>
      <c r="G257" s="1" t="str">
        <f>VLOOKUP(C257,Entity!A:B,2)</f>
        <v>Plante</v>
      </c>
      <c r="H257" s="1" t="str">
        <f>VLOOKUP(D257,Execution!A:B,2)</f>
        <v>Par pas de temps</v>
      </c>
      <c r="I257" s="1" t="str">
        <f>VLOOKUP(F257,Module!A:E,5)</f>
        <v>RS_EvalSlaMitch</v>
      </c>
      <c r="J257" s="3" t="str">
        <f>RMult(F257,1,ModuleVar!A$2:E$2478,5)</f>
        <v>SlaMax, SlaMin, AttenMitch, SumDegresDay, SDJLevee, NumPhase, DegresDuJourCor, TOpt1, TBase, TempSLA, DryMatStructLeafPop, GrowthStructLeafPop, SlaMitch, SlaNew, Sla</v>
      </c>
      <c r="K257" t="str">
        <f>VLOOKUP(F257,Module!A:D,4)</f>
        <v>risocas</v>
      </c>
      <c r="L257" t="str">
        <f t="shared" si="3"/>
        <v>risocas::RS_EvalSlaMitch(SlaMax, SlaMin, AttenMitch, SumDegresDay, SDJLevee, NumPhase, DegresDuJourCor, TOpt1, TBase, TempSLA, DryMatStructLeafPop, GrowthStructLeafPop, SlaMitch, SlaNew, Sla);</v>
      </c>
    </row>
    <row r="258" spans="1:12" ht="45" x14ac:dyDescent="0.25">
      <c r="A258" s="1" t="s">
        <v>745</v>
      </c>
      <c r="B258" s="1">
        <v>81</v>
      </c>
      <c r="C258" s="1">
        <v>1</v>
      </c>
      <c r="D258" s="1">
        <v>2</v>
      </c>
      <c r="E258" s="1">
        <v>1</v>
      </c>
      <c r="F258" s="2">
        <v>33347</v>
      </c>
      <c r="G258" s="1" t="str">
        <f>VLOOKUP(C258,Entity!A:B,2)</f>
        <v>Plot</v>
      </c>
      <c r="H258" s="1" t="str">
        <f>VLOOKUP(D258,Execution!A:B,2)</f>
        <v>Par pas de temps</v>
      </c>
      <c r="I258" s="1" t="str">
        <f>VLOOKUP(F258,Module!A:E,5)</f>
        <v>RS_EvalRuiss_FloodDyna_V2</v>
      </c>
      <c r="J258" s="3" t="str">
        <f>RMult(F258,1,ModuleVar!A$2:E$2478,5)</f>
        <v>NumPhase, Pluie, SeuilRuiss, PourcRuiss, BundHeight, Irrigation, PlantHeight, LifeSavingDrainage, PlotDrainageDAF, VolMacropores, SeuilRuiss, PercolationMax, DAF, StockMacropores, FloodwaterDepth, EauDispo, Lr</v>
      </c>
      <c r="K258" t="str">
        <f>VLOOKUP(F258,Module!A:D,4)</f>
        <v>risocas</v>
      </c>
      <c r="L258" t="str">
        <f t="shared" si="3"/>
        <v>risocas::RS_EvalRuiss_FloodDyna_V2(NumPhase, Pluie, SeuilRuiss, PourcRuiss, BundHeight, Irrigation, PlantHeight, LifeSavingDrainage, PlotDrainageDAF, VolMacropores, SeuilRuiss, PercolationMax, DAF, StockMacropores, FloodwaterDepth, EauDispo, Lr);</v>
      </c>
    </row>
    <row r="259" spans="1:12" ht="45" x14ac:dyDescent="0.25">
      <c r="A259" s="1" t="s">
        <v>745</v>
      </c>
      <c r="B259" s="1">
        <v>82</v>
      </c>
      <c r="C259" s="1">
        <v>1</v>
      </c>
      <c r="D259" s="1">
        <v>2</v>
      </c>
      <c r="E259" s="1">
        <v>1</v>
      </c>
      <c r="F259" s="2">
        <v>33398</v>
      </c>
      <c r="G259" s="1" t="str">
        <f>VLOOKUP(C259,Entity!A:B,2)</f>
        <v>Plot</v>
      </c>
      <c r="H259" s="1" t="str">
        <f>VLOOKUP(D259,Execution!A:B,2)</f>
        <v>Par pas de temps</v>
      </c>
      <c r="I259" s="1" t="str">
        <f>VLOOKUP(F259,Module!A:E,5)</f>
        <v>RS_AutomaticIrrigation_V2_1</v>
      </c>
      <c r="J259" s="3" t="str">
        <f>RMult(F259,1,ModuleVar!A$2:E$2478,5)</f>
        <v>NumPhase, IrrigAuto, IrrigAutoTarget, BundHeight, PlantHeight, Irrigation, PlotDrainageDAF, DAF, VolMacropores, VolRelMacropores, Pluie, FTSWIrrig, IrrigAutoStop, IrrigAutoResume, ChangeNurseryStatus, PercolationMax, NbJAS, RuSurf, ResUtil, RootFront, EpaisseurSurf, EpaisseurProf, ProfRacIni, FloodwaterDepth, IrrigAutoDay, IrrigTotDay, StockMacropores, EauDispo, RuRac, StockRac, FTSW, Lr</v>
      </c>
      <c r="K259" t="str">
        <f>VLOOKUP(F259,Module!A:D,4)</f>
        <v>risocas</v>
      </c>
      <c r="L259" t="str">
        <f t="shared" ref="L259:L322" si="4">CONCATENATE(IF(G259="Crop","if (crop) ",""),K259,"::",I259,"(",J259,");")</f>
        <v>risocas::RS_AutomaticIrrigation_V2_1(NumPhase, IrrigAuto, IrrigAutoTarget, BundHeight, PlantHeight, Irrigation, PlotDrainageDAF, DAF, VolMacropores, VolRelMacropores, Pluie, FTSWIrrig, IrrigAutoStop, IrrigAutoResume, ChangeNurseryStatus, PercolationMax, NbJAS, RuSurf, ResUtil, RootFront, EpaisseurSurf, EpaisseurProf, ProfRacIni, FloodwaterDepth, IrrigAutoDay, IrrigTotDay, StockMacropores, EauDispo, RuRac, StockRac, FTSW, Lr);</v>
      </c>
    </row>
    <row r="260" spans="1:12" ht="45" x14ac:dyDescent="0.25">
      <c r="A260" s="1" t="s">
        <v>745</v>
      </c>
      <c r="B260" s="1">
        <v>83</v>
      </c>
      <c r="C260" s="1">
        <v>1</v>
      </c>
      <c r="D260" s="1">
        <v>2</v>
      </c>
      <c r="E260" s="1">
        <v>1</v>
      </c>
      <c r="F260" s="2">
        <v>33342</v>
      </c>
      <c r="G260" s="1" t="str">
        <f>VLOOKUP(C260,Entity!A:B,2)</f>
        <v>Plot</v>
      </c>
      <c r="H260" s="1" t="str">
        <f>VLOOKUP(D260,Execution!A:B,2)</f>
        <v>Par pas de temps</v>
      </c>
      <c r="I260" s="1" t="str">
        <f>VLOOKUP(F260,Module!A:E,5)</f>
        <v>RS_EvolRempliResRFE_RDE_V2</v>
      </c>
      <c r="J260" s="3" t="str">
        <f>RMult(F260,1,ModuleVar!A$2:E$2478,5)</f>
        <v>NumPhase, RuSurf, EauDispo, RuRac, CapaRFE, CapaREvap, CapaRDE, StRuMax, PercolationMax, BundHeight, EpaisseurSurf, EpaisseurProf, VolMacropores, FloodwaterDepth, StockTotal, StockRac, Hum, StockSurface, Dr, ValRDE, ValRFE, ValRSurf, FloodwaterGain, StockMacropores</v>
      </c>
      <c r="K260" t="str">
        <f>VLOOKUP(F260,Module!A:D,4)</f>
        <v>risocas</v>
      </c>
      <c r="L260" t="str">
        <f t="shared" si="4"/>
        <v>risocas::RS_EvolRempliResRFE_RDE_V2(NumPhase, RuSurf, EauDispo, RuRac, CapaRFE, CapaREvap, CapaRDE, StRuMax, PercolationMax, BundHeight, EpaisseurSurf, EpaisseurProf, VolMacropores, FloodwaterDepth, StockTotal, StockRac, Hum, StockSurface, Dr, ValRDE, ValRFE, ValRSurf, FloodwaterGain, StockMacropores);</v>
      </c>
    </row>
    <row r="261" spans="1:12" ht="45" x14ac:dyDescent="0.25">
      <c r="A261" s="1" t="s">
        <v>745</v>
      </c>
      <c r="B261" s="1">
        <v>84</v>
      </c>
      <c r="C261" s="1">
        <v>2</v>
      </c>
      <c r="D261" s="1">
        <v>2</v>
      </c>
      <c r="E261" s="1">
        <v>1</v>
      </c>
      <c r="F261" s="2">
        <v>33366</v>
      </c>
      <c r="G261" s="1" t="str">
        <f>VLOOKUP(C261,Entity!A:B,2)</f>
        <v>Crop</v>
      </c>
      <c r="H261" s="1" t="str">
        <f>VLOOKUP(D261,Execution!A:B,2)</f>
        <v>Par pas de temps</v>
      </c>
      <c r="I261" s="1" t="str">
        <f>VLOOKUP(F261,Module!A:E,5)</f>
        <v>RS_EvolWaterLoggingUpland_V2</v>
      </c>
      <c r="J261" s="3" t="str">
        <f>RMult(F261,1,ModuleVar!A$2:E$2478,5)</f>
        <v>PercolationMax, BundHeight, VolMacropores, Dr, Lr, StockMacropores</v>
      </c>
      <c r="K261" t="str">
        <f>VLOOKUP(F261,Module!A:D,4)</f>
        <v>risocas</v>
      </c>
      <c r="L261" t="str">
        <f t="shared" si="4"/>
        <v>if (crop) risocas::RS_EvolWaterLoggingUpland_V2(PercolationMax, BundHeight, VolMacropores, Dr, Lr, StockMacropores);</v>
      </c>
    </row>
    <row r="262" spans="1:12" ht="45" x14ac:dyDescent="0.25">
      <c r="A262" s="1" t="s">
        <v>745</v>
      </c>
      <c r="B262" s="1">
        <v>85</v>
      </c>
      <c r="C262" s="1">
        <v>2</v>
      </c>
      <c r="D262" s="1">
        <v>2</v>
      </c>
      <c r="E262" s="1">
        <v>1</v>
      </c>
      <c r="F262" s="2">
        <v>33367</v>
      </c>
      <c r="G262" s="1" t="str">
        <f>VLOOKUP(C262,Entity!A:B,2)</f>
        <v>Crop</v>
      </c>
      <c r="H262" s="1" t="str">
        <f>VLOOKUP(D262,Execution!A:B,2)</f>
        <v>Par pas de temps</v>
      </c>
      <c r="I262" s="1" t="str">
        <f>VLOOKUP(F262,Module!A:E,5)</f>
        <v>RS_EvalStressWaterLogging_V2</v>
      </c>
      <c r="J262" s="3" t="str">
        <f>RMult(F262,1,ModuleVar!A$2:E$2478,5)</f>
        <v>StockMacropores, VolMacropores, RootFront, EpaisseurSurf, EpaisseurProf, WaterLoggingSens, FractionRootsLogged, CoeffStressLogging</v>
      </c>
      <c r="K262" t="str">
        <f>VLOOKUP(F262,Module!A:D,4)</f>
        <v>risocas</v>
      </c>
      <c r="L262" t="str">
        <f t="shared" si="4"/>
        <v>if (crop) risocas::RS_EvalStressWaterLogging_V2(StockMacropores, VolMacropores, RootFront, EpaisseurSurf, EpaisseurProf, WaterLoggingSens, FractionRootsLogged, CoeffStressLogging);</v>
      </c>
    </row>
    <row r="263" spans="1:12" ht="45" x14ac:dyDescent="0.25">
      <c r="A263" s="1" t="s">
        <v>745</v>
      </c>
      <c r="B263" s="1">
        <v>86</v>
      </c>
      <c r="C263" s="1">
        <v>1</v>
      </c>
      <c r="D263" s="1">
        <v>2</v>
      </c>
      <c r="E263" s="1">
        <v>1</v>
      </c>
      <c r="F263" s="2">
        <v>33350</v>
      </c>
      <c r="G263" s="1" t="str">
        <f>VLOOKUP(C263,Entity!A:B,2)</f>
        <v>Plot</v>
      </c>
      <c r="H263" s="1" t="str">
        <f>VLOOKUP(D263,Execution!A:B,2)</f>
        <v>Par pas de temps</v>
      </c>
      <c r="I263" s="1" t="str">
        <f>VLOOKUP(F263,Module!A:E,5)</f>
        <v>RS_EvolRempliMacropores_V2</v>
      </c>
      <c r="J263" s="3" t="str">
        <f>RMult(F263,1,ModuleVar!A$2:E$2478,5)</f>
        <v>NumPhase, EpaisseurSurf, EpaisseurProf, ResUtil, StockMacropores, RootFront, CapaRDE, CapaRFE, FloodwaterDepth, StockTotal, Hum, StockSurface, StockRac, ValRDE, ValRFE, ValRSurf</v>
      </c>
      <c r="K263" t="str">
        <f>VLOOKUP(F263,Module!A:D,4)</f>
        <v>risocas</v>
      </c>
      <c r="L263" t="str">
        <f t="shared" si="4"/>
        <v>risocas::RS_EvolRempliMacropores_V2(NumPhase, EpaisseurSurf, EpaisseurProf, ResUtil, StockMacropores, RootFront, CapaRDE, CapaRFE, FloodwaterDepth, StockTotal, Hum, StockSurface, StockRac, ValRDE, ValRFE, ValRSurf);</v>
      </c>
    </row>
    <row r="264" spans="1:12" ht="45" x14ac:dyDescent="0.25">
      <c r="A264" s="1" t="s">
        <v>745</v>
      </c>
      <c r="B264" s="1">
        <v>87</v>
      </c>
      <c r="C264" s="1">
        <v>1</v>
      </c>
      <c r="D264" s="1">
        <v>2</v>
      </c>
      <c r="E264" s="1">
        <v>1</v>
      </c>
      <c r="F264" s="2">
        <v>33375</v>
      </c>
      <c r="G264" s="1" t="str">
        <f>VLOOKUP(C264,Entity!A:B,2)</f>
        <v>Plot</v>
      </c>
      <c r="H264" s="1" t="str">
        <f>VLOOKUP(D264,Execution!A:B,2)</f>
        <v>Par pas de temps</v>
      </c>
      <c r="I264" s="1" t="str">
        <f>VLOOKUP(F264,Module!A:E,5)</f>
        <v>RS_EvolRurRFE_RDE_V2_1</v>
      </c>
      <c r="J264" s="3" t="str">
        <f>RMult(F264,1,ModuleVar!A$2:E$2478,5)</f>
        <v>VitesseRacinaire, Hum, ResUtil, StockSurface, RuSurf, ProfRacIni, EpaisseurSurf, EpaisseurProf, ValRDE, ValRFE, NumPhase, ChangePhase, FloodwaterDepth, StockMacropores, RootFrontMax, ChangeNurseryStatus, Transplanting, TransplantingDepth, RuRac, StockRac, StockTotal, FloodwaterGain, RootFront</v>
      </c>
      <c r="K264" t="str">
        <f>VLOOKUP(F264,Module!A:D,4)</f>
        <v>risocas</v>
      </c>
      <c r="L264" t="str">
        <f t="shared" si="4"/>
        <v>risocas::RS_EvolRurRFE_RDE_V2_1(VitesseRacinaire, Hum, ResUtil, StockSurface, RuSurf, ProfRacIni, EpaisseurSurf, EpaisseurProf, ValRDE, ValRFE, NumPhase, ChangePhase, FloodwaterDepth, StockMacropores, RootFrontMax, ChangeNurseryStatus, Transplanting, TransplantingDepth, RuRac, StockRac, StockTotal, FloodwaterGain, RootFront);</v>
      </c>
    </row>
    <row r="265" spans="1:12" ht="45" x14ac:dyDescent="0.25">
      <c r="A265" s="1" t="s">
        <v>745</v>
      </c>
      <c r="B265" s="1">
        <v>88</v>
      </c>
      <c r="C265" s="1">
        <v>5</v>
      </c>
      <c r="D265" s="1">
        <v>2</v>
      </c>
      <c r="E265" s="1">
        <v>1</v>
      </c>
      <c r="F265" s="2">
        <v>33348</v>
      </c>
      <c r="G265" s="1" t="str">
        <f>VLOOKUP(C265,Entity!A:B,2)</f>
        <v>Plante</v>
      </c>
      <c r="H265" s="1" t="str">
        <f>VLOOKUP(D265,Execution!A:B,2)</f>
        <v>Par pas de temps</v>
      </c>
      <c r="I265" s="1" t="str">
        <f>VLOOKUP(F265,Module!A:E,5)</f>
        <v>RS_PlantSubmergence_V2</v>
      </c>
      <c r="J265" s="3" t="str">
        <f>RMult(F265,1,ModuleVar!A$2:E$2478,5)</f>
        <v>PlantHeight, FloodwaterDepth, FractionPlantHeightSubmer</v>
      </c>
      <c r="K265" t="str">
        <f>VLOOKUP(F265,Module!A:D,4)</f>
        <v>risocas</v>
      </c>
      <c r="L265" t="str">
        <f t="shared" si="4"/>
        <v>risocas::RS_PlantSubmergence_V2(PlantHeight, FloodwaterDepth, FractionPlantHeightSubmer);</v>
      </c>
    </row>
    <row r="266" spans="1:12" ht="45" x14ac:dyDescent="0.25">
      <c r="A266" s="1" t="s">
        <v>745</v>
      </c>
      <c r="B266" s="1">
        <v>89</v>
      </c>
      <c r="C266" s="1">
        <v>5</v>
      </c>
      <c r="D266" s="1">
        <v>2</v>
      </c>
      <c r="E266" s="1">
        <v>1</v>
      </c>
      <c r="F266" s="2">
        <v>33318</v>
      </c>
      <c r="G266" s="1" t="str">
        <f>VLOOKUP(C266,Entity!A:B,2)</f>
        <v>Plante</v>
      </c>
      <c r="H266" s="1" t="str">
        <f>VLOOKUP(D266,Execution!A:B,2)</f>
        <v>Par pas de temps</v>
      </c>
      <c r="I266" s="1" t="str">
        <f>VLOOKUP(F266,Module!A:E,5)</f>
        <v>RS_EvalRootFront</v>
      </c>
      <c r="J266" s="3" t="str">
        <f>RMult(F266,1,ModuleVar!A$2:E$2478,5)</f>
        <v>NumPhase, RuRac, ResUtil, RootFront</v>
      </c>
      <c r="K266" t="str">
        <f>VLOOKUP(F266,Module!A:D,4)</f>
        <v>risocas</v>
      </c>
      <c r="L266" t="str">
        <f t="shared" si="4"/>
        <v>risocas::RS_EvalRootFront(NumPhase, RuRac, ResUtil, RootFront);</v>
      </c>
    </row>
    <row r="267" spans="1:12" ht="45" x14ac:dyDescent="0.25">
      <c r="A267" s="1" t="s">
        <v>745</v>
      </c>
      <c r="B267" s="1">
        <v>90</v>
      </c>
      <c r="C267" s="1">
        <v>5</v>
      </c>
      <c r="D267" s="1">
        <v>2</v>
      </c>
      <c r="E267" s="1">
        <v>1</v>
      </c>
      <c r="F267" s="2">
        <v>33308</v>
      </c>
      <c r="G267" s="1" t="str">
        <f>VLOOKUP(C267,Entity!A:B,2)</f>
        <v>Plante</v>
      </c>
      <c r="H267" s="1" t="str">
        <f>VLOOKUP(D267,Execution!A:B,2)</f>
        <v>Par pas de temps</v>
      </c>
      <c r="I267" s="1" t="str">
        <f>VLOOKUP(F267,Module!A:E,5)</f>
        <v>RS_EvolPSPMVMD</v>
      </c>
      <c r="J267" s="3" t="str">
        <f>RMult(F267,1,ModuleVar!A$2:E$2478,5)</f>
        <v>NumPhase, ChangePhase, SumDegreDayCor, DegresDuJourCor, SeuilPP, PPCrit, DayLength, PPExp, SumPP, SumDDPhasePrec, SeuilTemp</v>
      </c>
      <c r="K267" t="str">
        <f>VLOOKUP(F267,Module!A:D,4)</f>
        <v>risocas</v>
      </c>
      <c r="L267" t="str">
        <f t="shared" si="4"/>
        <v>risocas::RS_EvolPSPMVMD(NumPhase, ChangePhase, SumDegreDayCor, DegresDuJourCor, SeuilPP, PPCrit, DayLength, PPExp, SumPP, SumDDPhasePrec, SeuilTemp);</v>
      </c>
    </row>
    <row r="268" spans="1:12" ht="45" x14ac:dyDescent="0.25">
      <c r="A268" s="1" t="s">
        <v>745</v>
      </c>
      <c r="B268" s="1">
        <v>91</v>
      </c>
      <c r="C268" s="1">
        <v>5</v>
      </c>
      <c r="D268" s="1">
        <v>2</v>
      </c>
      <c r="E268" s="1">
        <v>1</v>
      </c>
      <c r="F268" s="2">
        <v>33146</v>
      </c>
      <c r="G268" s="1" t="str">
        <f>VLOOKUP(C268,Entity!A:B,2)</f>
        <v>Plante</v>
      </c>
      <c r="H268" s="1" t="str">
        <f>VLOOKUP(D268,Execution!A:B,2)</f>
        <v>Par pas de temps</v>
      </c>
      <c r="I268" s="1" t="str">
        <f>VLOOKUP(F268,Module!A:E,5)</f>
        <v>EvolSomDegresJour</v>
      </c>
      <c r="J268" s="3" t="str">
        <f>RMult(F268,1,ModuleVar!A$2:E$2478,5)</f>
        <v>DegresDuJour, NumPhase, SumDegresDay</v>
      </c>
      <c r="K268" t="str">
        <f>VLOOKUP(F268,Module!A:D,4)</f>
        <v>MilBilanCarbone</v>
      </c>
      <c r="L268" t="str">
        <f t="shared" si="4"/>
        <v>MilBilanCarbone::EvolSomDegresJour(DegresDuJour, NumPhase, SumDegresDay);</v>
      </c>
    </row>
    <row r="269" spans="1:12" ht="45" x14ac:dyDescent="0.25">
      <c r="A269" s="1" t="s">
        <v>745</v>
      </c>
      <c r="B269" s="1">
        <v>92</v>
      </c>
      <c r="C269" s="1">
        <v>5</v>
      </c>
      <c r="D269" s="1">
        <v>2</v>
      </c>
      <c r="E269" s="1">
        <v>1</v>
      </c>
      <c r="F269" s="2">
        <v>33309</v>
      </c>
      <c r="G269" s="1" t="str">
        <f>VLOOKUP(C269,Entity!A:B,2)</f>
        <v>Plante</v>
      </c>
      <c r="H269" s="1" t="str">
        <f>VLOOKUP(D269,Execution!A:B,2)</f>
        <v>Par pas de temps</v>
      </c>
      <c r="I269" s="1" t="str">
        <f>VLOOKUP(F269,Module!A:E,5)</f>
        <v>RS_EvolSomDegresJourCor</v>
      </c>
      <c r="J269" s="3" t="str">
        <f>RMult(F269,1,ModuleVar!A$2:E$2478,5)</f>
        <v>DegresDuJourCor, NumPhase, SumDegreDayCor</v>
      </c>
      <c r="K269" t="str">
        <f>VLOOKUP(F269,Module!A:D,4)</f>
        <v>risocas</v>
      </c>
      <c r="L269" t="str">
        <f t="shared" si="4"/>
        <v>risocas::RS_EvolSomDegresJourCor(DegresDuJourCor, NumPhase, SumDegreDayCor);</v>
      </c>
    </row>
    <row r="270" spans="1:12" ht="45" x14ac:dyDescent="0.25">
      <c r="A270" s="1" t="s">
        <v>745</v>
      </c>
      <c r="B270" s="1">
        <v>93</v>
      </c>
      <c r="C270" s="1">
        <v>5</v>
      </c>
      <c r="D270" s="1">
        <v>2</v>
      </c>
      <c r="E270" s="1">
        <v>1</v>
      </c>
      <c r="F270" s="2">
        <v>33390</v>
      </c>
      <c r="G270" s="1" t="str">
        <f>VLOOKUP(C270,Entity!A:B,2)</f>
        <v>Plante</v>
      </c>
      <c r="H270" s="1" t="str">
        <f>VLOOKUP(D270,Execution!A:B,2)</f>
        <v>Par pas de temps</v>
      </c>
      <c r="I270" s="1" t="str">
        <f>VLOOKUP(F270,Module!A:E,5)</f>
        <v>RS_EvalRUE_V2_1</v>
      </c>
      <c r="J270" s="3" t="str">
        <f>RMult(F270,1,ModuleVar!A$2:E$2478,5)</f>
        <v>NumPhase, ChangePhase, PARIntercepte, DryMatTotPop, DeadLeafdrywtPop, DryMatStructRootPop, Tr, Evap, Dr, Lr, SupplyTot, AssimNotUsed, Irrigation, IrrigAutoDay, Pluie, Assim, AssimPot, Conversion, NbJAS, Transplanting, NurseryStatus, Density, DensityNursery, DryMatAboveGroundTotPop, RUE, CumPAR, CumTr, CumEt, CumWUse, CumWReceived, CumIrrig, CumDr, CumLr, TrEffInst, TrEff, WueEt, WueTot, ConversionEff</v>
      </c>
      <c r="K270" t="str">
        <f>VLOOKUP(F270,Module!A:D,4)</f>
        <v>risocas</v>
      </c>
      <c r="L270" t="str">
        <f t="shared" si="4"/>
        <v>risocas::RS_EvalRUE_V2_1(NumPhase, ChangePhase, PARIntercepte, DryMatTotPop, DeadLeafdrywtPop, DryMatStructRootPop, Tr, Evap, Dr, Lr, SupplyTot, AssimNotUsed, Irrigation, IrrigAutoDay, Pluie, Assim, AssimPot, Conversion, NbJAS, Transplanting, NurseryStatus, Density, DensityNursery, DryMatAboveGroundTotPop, RUE, CumPAR, CumTr, CumEt, CumWUse, CumWReceived, CumIrrig, CumDr, CumLr, TrEffInst, TrEff, WueEt, WueTot, ConversionEff);</v>
      </c>
    </row>
    <row r="271" spans="1:12" ht="45" x14ac:dyDescent="0.25">
      <c r="A271" s="1" t="s">
        <v>745</v>
      </c>
      <c r="B271" s="1">
        <v>94</v>
      </c>
      <c r="C271" s="1">
        <v>5</v>
      </c>
      <c r="D271" s="1">
        <v>2</v>
      </c>
      <c r="E271" s="1">
        <v>1</v>
      </c>
      <c r="F271" s="2">
        <v>33244</v>
      </c>
      <c r="G271" s="1" t="str">
        <f>VLOOKUP(C271,Entity!A:B,2)</f>
        <v>Plante</v>
      </c>
      <c r="H271" s="1" t="str">
        <f>VLOOKUP(D271,Execution!A:B,2)</f>
        <v>Par pas de temps</v>
      </c>
      <c r="I271" s="1" t="str">
        <f>VLOOKUP(F271,Module!A:E,5)</f>
        <v>SorghumMortality</v>
      </c>
      <c r="J271" s="3" t="str">
        <f>RMult(F271,1,ModuleVar!A$2:E$2478,5)</f>
        <v>Cstr, SeuilCstrMortality, NumPhase</v>
      </c>
      <c r="K271" t="str">
        <f>VLOOKUP(F271,Module!A:D,4)</f>
        <v>Sorghum</v>
      </c>
      <c r="L271" t="str">
        <f t="shared" si="4"/>
        <v>Sorghum::SorghumMortality(Cstr, SeuilCstrMortality, NumPhase);</v>
      </c>
    </row>
    <row r="272" spans="1:12" ht="45" x14ac:dyDescent="0.25">
      <c r="A272" s="1" t="s">
        <v>745</v>
      </c>
      <c r="B272" s="1">
        <v>95</v>
      </c>
      <c r="C272" s="1">
        <v>5</v>
      </c>
      <c r="D272" s="1">
        <v>2</v>
      </c>
      <c r="E272" s="1">
        <v>1</v>
      </c>
      <c r="F272" s="2">
        <v>33374</v>
      </c>
      <c r="G272" s="1" t="str">
        <f>VLOOKUP(C272,Entity!A:B,2)</f>
        <v>Plante</v>
      </c>
      <c r="H272" s="1" t="str">
        <f>VLOOKUP(D272,Execution!A:B,2)</f>
        <v>Par pas de temps</v>
      </c>
      <c r="I272" s="1" t="str">
        <f>VLOOKUP(F272,Module!A:E,5)</f>
        <v>RS_KeyResults_V2_1</v>
      </c>
      <c r="J272" s="3" t="str">
        <f>RMult(F272,1,ModuleVar!A$2:E$2478,5)</f>
        <v>NumPhase, CulmsPerPlant, CulmsPerHill, Cstr, FTSW, Ic, Lai, GrainYieldPop, DryMatAboveGroundPop, DryMatResInternodePop, DryMatTotPop, GrainFillingStatus, SterilityTot, CumIrrig, CumWUse, CulmsPerPlantMax, CulmsPerHillMax, DurPhase1, DurPhase2, DurPhase3, DurPhase4, DurPhase5, DurPhase6, CumCstrPhase2, CumCstrPhase3, CumCstrPhase4, CumCstrPhase5, CumCstrPhase6, CumFTSWPhase2, CumFTSWPhase3, CumFTSWPhase4, CumFTSWPhase5, CumFTSWPhase6, CumIcPhase2, CumIcPhase3, CumIcPhase4, CumIcPhase5, CumIcPhase6, IcPhase2, IcPhase3, IcPhase4, IcPhase5, IcPhase6, FtswPhase2, FtswPhase3, FtswPhase4, FtswPhase5, FtswPhase6, CstrPhase2, CstrPhase3, CstrPhase4, CstrPhase5, CstrPhase6, DurGermFlow, DurGermMat, LaiFin, CulmsPerHillFin, CulmsPerPlantFin, GrainYieldPopFin, DryMatAboveGroundPopFin, ReservePopFin, DryMatTotPopFin, GrainFillingStatusFin, SterilityTotFin, CumIrrigFin, CumWUseFin</v>
      </c>
      <c r="K272" t="str">
        <f>VLOOKUP(F272,Module!A:D,4)</f>
        <v>risocas</v>
      </c>
      <c r="L272" t="str">
        <f t="shared" si="4"/>
        <v>risocas::RS_KeyResults_V2_1(NumPhase, CulmsPerPlant, CulmsPerHill, Cstr, FTSW, Ic, Lai, GrainYieldPop, DryMatAboveGroundPop, DryMatResInternodePop, DryMatTotPop, GrainFillingStatus, SterilityTot, CumIrrig, CumWUse, CulmsPerPlantMax, CulmsPerHillMax, DurPhase1, DurPhase2, DurPhase3, DurPhase4, DurPhase5, DurPhase6, CumCstrPhase2, CumCstrPhase3, CumCstrPhase4, CumCstrPhase5, CumCstrPhase6, CumFTSWPhase2, CumFTSWPhase3, CumFTSWPhase4, CumFTSWPhase5, CumFTSWPhase6, CumIcPhase2, CumIcPhase3, CumIcPhase4, CumIcPhase5, CumIcPhase6, IcPhase2, IcPhase3, IcPhase4, IcPhase5, IcPhase6, FtswPhase2, FtswPhase3, FtswPhase4, FtswPhase5, FtswPhase6, CstrPhase2, CstrPhase3, CstrPhase4, CstrPhase5, CstrPhase6, DurGermFlow, DurGermMat, LaiFin, CulmsPerHillFin, CulmsPerPlantFin, GrainYieldPopFin, DryMatAboveGroundPopFin, ReservePopFin, DryMatTotPopFin, GrainFillingStatusFin, SterilityTotFin, CumIrrigFin, CumWUseFin);</v>
      </c>
    </row>
    <row r="273" spans="1:12" ht="45" x14ac:dyDescent="0.25">
      <c r="A273" s="1" t="s">
        <v>745</v>
      </c>
      <c r="B273" s="1">
        <v>96</v>
      </c>
      <c r="C273" s="1">
        <v>5</v>
      </c>
      <c r="D273" s="1">
        <v>2</v>
      </c>
      <c r="E273" s="1">
        <v>1</v>
      </c>
      <c r="F273" s="2">
        <v>33371</v>
      </c>
      <c r="G273" s="1" t="str">
        <f>VLOOKUP(C273,Entity!A:B,2)</f>
        <v>Plante</v>
      </c>
      <c r="H273" s="1" t="str">
        <f>VLOOKUP(D273,Execution!A:B,2)</f>
        <v>Par pas de temps</v>
      </c>
      <c r="I273" s="1" t="str">
        <f>VLOOKUP(F273,Module!A:E,5)</f>
        <v>RS_ResetVariablesToZero_V2_1</v>
      </c>
      <c r="J273" s="3" t="str">
        <f>RMult(F273,1,ModuleVar!A$2:E$2478,5)</f>
        <v>NumPhase, ChangePhase, CulmsPerPlant, CulmsPerHill, CulmsPop, GrainYieldPop, DryMatStructLeafPop, DryMatStructSheathPop, DryMatStructRootPop, DryMatStructInternodePop, DryMatResInternodePop, DryMatStructPaniclePop, DryMatStemPop, DryMatStructTotPop, DryMatVegeTotPop, DryMatPanicleTotPop, DryMatAboveGroundPop, DryMatTotPop, HarvestIndex, PanicleNumPop, PanicleNumPlant, GrainYieldPanicle, SpikeNumPop, SpikeNumPanicle, FertSpikeNumPop, GrainFillingStatus, PhaseStemElongation, Sla, HaunIndex, ApexHeight, PlantHeight, PlantWidth, VitesseRacinaireDay, Kcl, KRolling, LIRkdfcl, LTRkdfcl, AssimPot, Assim, RespMaintTot, SupplyTot, AssimSurplus, AssimNotUsed, AssimNotUsedCum, TillerDeathPop, DeadLeafdrywtPop, ResCapacityInternodePop, InternodeResStatus, Cstr, FTSW, DryMatAboveGroundTotPop</v>
      </c>
      <c r="K273" t="str">
        <f>VLOOKUP(F273,Module!A:D,4)</f>
        <v>risocas</v>
      </c>
      <c r="L273" t="str">
        <f t="shared" si="4"/>
        <v>risocas::RS_ResetVariablesToZero_V2_1(NumPhase, ChangePhase, CulmsPerPlant, CulmsPerHill, CulmsPop, GrainYieldPop, DryMatStructLeafPop, DryMatStructSheathPop, DryMatStructRootPop, DryMatStructInternodePop, DryMatResInternodePop, DryMatStructPaniclePop, DryMatStemPop, DryMatStructTotPop, DryMatVegeTotPop, DryMatPanicleTotPop, DryMatAboveGroundPop, DryMatTotPop, HarvestIndex, PanicleNumPop, PanicleNumPlant, GrainYieldPanicle, SpikeNumPop, SpikeNumPanicle, FertSpikeNumPop, GrainFillingStatus, PhaseStemElongation, Sla, HaunIndex, ApexHeight, PlantHeight, PlantWidth, VitesseRacinaireDay, Kcl, KRolling, LIRkdfcl, LTRkdfcl, AssimPot, Assim, RespMaintTot, SupplyTot, AssimSurplus, AssimNotUsed, AssimNotUsedCum, TillerDeathPop, DeadLeafdrywtPop, ResCapacityInternodePop, InternodeResStatus, Cstr, FTSW, DryMatAboveGroundTotPop);</v>
      </c>
    </row>
    <row r="274" spans="1:12" ht="45" x14ac:dyDescent="0.25">
      <c r="A274" s="1" t="s">
        <v>745</v>
      </c>
      <c r="B274" s="1">
        <v>97</v>
      </c>
      <c r="C274" s="1">
        <v>5</v>
      </c>
      <c r="D274" s="1">
        <v>2</v>
      </c>
      <c r="E274" s="1">
        <v>1</v>
      </c>
      <c r="F274" s="2">
        <v>33389</v>
      </c>
      <c r="G274" s="1" t="str">
        <f>VLOOKUP(C274,Entity!A:B,2)</f>
        <v>Plante</v>
      </c>
      <c r="H274" s="1" t="str">
        <f>VLOOKUP(D274,Execution!A:B,2)</f>
        <v>Par pas de temps</v>
      </c>
      <c r="I274" s="1" t="str">
        <f>VLOOKUP(F274,Module!A:E,5)</f>
        <v>RS_EvalSimEndCycle_V2_1</v>
      </c>
      <c r="J274" s="3" t="str">
        <f>RMult(F274,1,ModuleVar!A$2:E$2478,5)</f>
        <v>NumPhase, ChangePhase, NbJAS, SimEndCycle</v>
      </c>
      <c r="K274" t="str">
        <f>VLOOKUP(F274,Module!A:D,4)</f>
        <v>risocas</v>
      </c>
      <c r="L274" t="str">
        <f t="shared" si="4"/>
        <v>risocas::RS_EvalSimEndCycle_V2_1(NumPhase, ChangePhase, NbJAS, SimEndCycle);</v>
      </c>
    </row>
    <row r="275" spans="1:12" ht="45" x14ac:dyDescent="0.25">
      <c r="A275" s="1" t="s">
        <v>746</v>
      </c>
      <c r="B275" s="1">
        <v>1</v>
      </c>
      <c r="C275" s="1">
        <v>1</v>
      </c>
      <c r="D275" s="1">
        <v>1</v>
      </c>
      <c r="E275" s="1">
        <v>0</v>
      </c>
      <c r="F275" s="2">
        <v>33329</v>
      </c>
      <c r="G275" s="1" t="str">
        <f>VLOOKUP(C275,Entity!A:B,2)</f>
        <v>Plot</v>
      </c>
      <c r="H275" s="1" t="str">
        <f>VLOOKUP(D275,Execution!A:B,2)</f>
        <v>Initialisation</v>
      </c>
      <c r="I275" s="1" t="str">
        <f>VLOOKUP(F275,Module!A:E,5)</f>
        <v>RS_InitParcelle_V2</v>
      </c>
      <c r="J275" s="3" t="str">
        <f>RMult(F275,1,ModuleVar!A$2:E$2478,5)</f>
        <v>StockIniSurf, StockIniProf, EpaisseurSurf, EpaisseurProf, HumPF, HumFC, HumSat, PEvap, DateSemis, ResUtil, StockTotal, LTRkdfcl, Hum, RuSurf, ProfRu, StRuMax, CapaREvap, CapaRFE, CapaRDE, ValRSurf, ValRDE, ValRFE, StockSurface, CounterNursery, VolRelMacropores, VolMacropores, LIRkdf, LTRkdf</v>
      </c>
      <c r="K275" t="str">
        <f>VLOOKUP(F275,Module!A:D,4)</f>
        <v>risocas</v>
      </c>
      <c r="L275" t="str">
        <f t="shared" si="4"/>
        <v>risocas::RS_InitParcelle_V2(StockIniSurf, StockIniProf, EpaisseurSurf, EpaisseurProf, HumPF, HumFC, HumSat, PEvap, DateSemis, ResUtil, StockTotal, LTRkdfcl, Hum, RuSurf, ProfRu, StRuMax, CapaREvap, CapaRFE, CapaRDE, ValRSurf, ValRDE, ValRFE, StockSurface, CounterNursery, VolRelMacropores, VolMacropores, LIRkdf, LTRkdf);</v>
      </c>
    </row>
    <row r="276" spans="1:12" ht="45" x14ac:dyDescent="0.25">
      <c r="A276" s="1" t="s">
        <v>746</v>
      </c>
      <c r="B276" s="1">
        <v>2</v>
      </c>
      <c r="C276" s="1">
        <v>2</v>
      </c>
      <c r="D276" s="1">
        <v>1</v>
      </c>
      <c r="E276" s="1">
        <v>0</v>
      </c>
      <c r="F276" s="2">
        <v>33316</v>
      </c>
      <c r="G276" s="1" t="str">
        <f>VLOOKUP(C276,Entity!A:B,2)</f>
        <v>Crop</v>
      </c>
      <c r="H276" s="1" t="str">
        <f>VLOOKUP(D276,Execution!A:B,2)</f>
        <v>Initialisation</v>
      </c>
      <c r="I276" s="1" t="str">
        <f>VLOOKUP(F276,Module!A:E,5)</f>
        <v>RS_InitiationCulture</v>
      </c>
      <c r="J276" s="3" t="str">
        <f>RMult(F276,1,ModuleVar!A$2:E$2478,5)</f>
        <v>SDJLevee, SDJBVP, SDJRPR, SDJMatu1, SDJMatu2, SommeDegresJourMax, NumPhase, SumDegresDay, SeuilTemp, Lai, IcCum, FTSW, Cstr, DurPhase1, DurPhase2, DurPhase3, DurPhase4, DurPhase5, DurPhase6, TempLai, ApexHeightGain, ChangeNurseryStatus, ChangePhase, ChangeSsPhase, CstrPhase2, CstrPhase3, CstrPhase4, CstrPhase5, CstrPhase6, CumCstrPhase2, CumCstrPhase3, CumCstrPhase4, CumCstrPhase5, CumCstrPhase6, CumFTSWPhase2, CumFTSWPhase3, CumFTSWPhase4, CumFTSWPhase5, CumFTSWPhase6, CumIcPhase2, CumIcPhase3, CumIcPhase4, CumIcPhase5, CumIcPhase6, DAF, DemLeafAreaPlant, DemPanicleFillPop, DemStructInternodePlant, DemStructInternodePop, DemStructLeafPlant, DemStructLeafPop, DemStructPaniclePlant, DemStructPaniclePop, DemStructRootPlant, DemStructRootPop, DemStructSheathPop, DemStructTotPop, FloodwaterGain, FtswPhase2, FtswPhase3, FtswPhase4, FtswPhase5, FtswPhase6, GainRootSystSoilSurfPop, GainRootSystVolPop, GrowthDryMatPop, GrowthResInternodePop, GrowthStructDeficit, GrowthStructInternodePop, GrowthStructLeafPop, GrowthStructPaniclePop, GrowthStructRootPop, GrowthStructSheathPop, GrowthStructTotPop, HaunGain, IcPhase2, IcPhase3, IcPhase4, IcPhase5, IcPhase6, IncreaseResInternodePop, Kcl, Kr, MobiliLeafDeath, NbDaysSinceGermination, NurseryStatus, PanicleFilDeficit, PanicleFilPop, PanicleSinkPop, PanStructMass, PlantLeafNumNew, ResInternodeMobiliDay, ResInternodeMobiliDayPot, RootFrontOld, RootSystSoilSurfPop, RootSystSoilSurfPopOld, RootSystVolPop, RootSystVolPopOld, SDJCorPhase4</v>
      </c>
      <c r="K276" t="str">
        <f>VLOOKUP(F276,Module!A:D,4)</f>
        <v>risocas</v>
      </c>
      <c r="L276" t="str">
        <f t="shared" si="4"/>
        <v>if (crop) risocas::RS_InitiationCulture(SDJLevee, SDJBVP, SDJRPR, SDJMatu1, SDJMatu2, SommeDegresJourMax, NumPhase, SumDegresDay, SeuilTemp, Lai, IcCum, FTSW, Cstr, DurPhase1, DurPhase2, DurPhase3, DurPhase4, DurPhase5, DurPhase6, TempLai, ApexHeightGain, ChangeNurseryStatus, ChangePhase, ChangeSsPhase, CstrPhase2, CstrPhase3, CstrPhase4, CstrPhase5, CstrPhase6, CumCstrPhase2, CumCstrPhase3, CumCstrPhase4, CumCstrPhase5, CumCstrPhase6, CumFTSWPhase2, CumFTSWPhase3, CumFTSWPhase4, CumFTSWPhase5, CumFTSWPhase6, CumIcPhase2, CumIcPhase3, CumIcPhase4, CumIcPhase5, CumIcPhase6, DAF, DemLeafAreaPlant, DemPanicleFillPop, DemStructInternodePlant, DemStructInternodePop, DemStructLeafPlant, DemStructLeafPop, DemStructPaniclePlant, DemStructPaniclePop, DemStructRootPlant, DemStructRootPop, DemStructSheathPop, DemStructTotPop, FloodwaterGain, FtswPhase2, FtswPhase3, FtswPhase4, FtswPhase5, FtswPhase6, GainRootSystSoilSurfPop, GainRootSystVolPop, GrowthDryMatPop, GrowthResInternodePop, GrowthStructDeficit, GrowthStructInternodePop, GrowthStructLeafPop, GrowthStructPaniclePop, GrowthStructRootPop, GrowthStructSheathPop, GrowthStructTotPop, HaunGain, IcPhase2, IcPhase3, IcPhase4, IcPhase5, IcPhase6, IncreaseResInternodePop, Kcl, Kr, MobiliLeafDeath, NbDaysSinceGermination, NurseryStatus, PanicleFilDeficit, PanicleFilPop, PanicleSinkPop, PanStructMass, PlantLeafNumNew, ResInternodeMobiliDay, ResInternodeMobiliDayPot, RootFrontOld, RootSystSoilSurfPop, RootSystSoilSurfPopOld, RootSystVolPop, RootSystVolPopOld, SDJCorPhase4);</v>
      </c>
    </row>
    <row r="277" spans="1:12" ht="45" x14ac:dyDescent="0.25">
      <c r="A277" s="1" t="s">
        <v>746</v>
      </c>
      <c r="B277" s="1">
        <v>3</v>
      </c>
      <c r="C277" s="1">
        <v>2</v>
      </c>
      <c r="D277" s="1">
        <v>2</v>
      </c>
      <c r="E277" s="1">
        <v>1</v>
      </c>
      <c r="F277" s="2">
        <v>33408</v>
      </c>
      <c r="G277" s="1" t="str">
        <f>VLOOKUP(C277,Entity!A:B,2)</f>
        <v>Crop</v>
      </c>
      <c r="H277" s="1" t="str">
        <f>VLOOKUP(D277,Execution!A:B,2)</f>
        <v>Par pas de temps</v>
      </c>
      <c r="I277" s="1" t="str">
        <f>VLOOKUP(F277,Module!A:E,5)</f>
        <v>RS_Transplanting_V2_2</v>
      </c>
      <c r="J277" s="3" t="str">
        <f>RMult(F277,1,ModuleVar!A$2:E$2478,5)</f>
        <v>NumPhase, DensityNursery, DensityField, DurationNursery, PlantsPerHill, Transplanting, NurseryStatus, ChangeNurseryStatus, CounterNursery, Density, DryMatStructLeafPop, DryMatStructSheathPop, DryMatStructRootPop, DryMatStructInternodePop, DryMatStructPaniclePop, DryMatResInternodePop, DeadLeafdrywtPop, ResCapacityInternodePop</v>
      </c>
      <c r="K277" t="str">
        <f>VLOOKUP(F277,Module!A:D,4)</f>
        <v>risocas</v>
      </c>
      <c r="L277" t="str">
        <f t="shared" si="4"/>
        <v>if (crop) risocas::RS_Transplanting_V2_2(NumPhase, DensityNursery, DensityField, DurationNursery, PlantsPerHill, Transplanting, NurseryStatus, ChangeNurseryStatus, CounterNursery, Density, DryMatStructLeafPop, DryMatStructSheathPop, DryMatStructRootPop, DryMatStructInternodePop, DryMatStructPaniclePop, DryMatResInternodePop, DeadLeafdrywtPop, ResCapacityInternodePop);</v>
      </c>
    </row>
    <row r="278" spans="1:12" ht="45" x14ac:dyDescent="0.25">
      <c r="A278" s="1" t="s">
        <v>746</v>
      </c>
      <c r="B278" s="1">
        <v>4</v>
      </c>
      <c r="C278" s="1">
        <v>3</v>
      </c>
      <c r="D278" s="1">
        <v>1</v>
      </c>
      <c r="E278" s="1">
        <v>0</v>
      </c>
      <c r="F278" s="2">
        <v>102</v>
      </c>
      <c r="G278" s="1" t="str">
        <f>VLOOKUP(C278,Entity!A:B,2)</f>
        <v>Site</v>
      </c>
      <c r="H278" s="1" t="str">
        <f>VLOOKUP(D278,Execution!A:B,2)</f>
        <v>Initialisation</v>
      </c>
      <c r="I278" s="1" t="str">
        <f>VLOOKUP(F278,Module!A:E,5)</f>
        <v>DegToRad</v>
      </c>
      <c r="J278" s="3" t="str">
        <f>RMult(F278,1,ModuleVar!A$2:E$2478,5)</f>
        <v>Latitude, LatRad</v>
      </c>
      <c r="K278" t="str">
        <f>VLOOKUP(F278,Module!A:D,4)</f>
        <v>Meteo</v>
      </c>
      <c r="L278" t="str">
        <f t="shared" si="4"/>
        <v>Meteo::DegToRad(Latitude, LatRad);</v>
      </c>
    </row>
    <row r="279" spans="1:12" ht="45" x14ac:dyDescent="0.25">
      <c r="A279" s="1" t="s">
        <v>746</v>
      </c>
      <c r="B279" s="1">
        <v>5</v>
      </c>
      <c r="C279" s="1">
        <v>3</v>
      </c>
      <c r="D279" s="1">
        <v>2</v>
      </c>
      <c r="E279" s="1">
        <v>1</v>
      </c>
      <c r="F279" s="2">
        <v>33104</v>
      </c>
      <c r="G279" s="1" t="str">
        <f>VLOOKUP(C279,Entity!A:B,2)</f>
        <v>Site</v>
      </c>
      <c r="H279" s="1" t="str">
        <f>VLOOKUP(D279,Execution!A:B,2)</f>
        <v>Par pas de temps</v>
      </c>
      <c r="I279" s="1" t="str">
        <f>VLOOKUP(F279,Module!A:E,5)</f>
        <v>AVGTempHum</v>
      </c>
      <c r="J279" s="3" t="str">
        <f>RMult(F279,1,ModuleVar!A$2:E$2478,5)</f>
        <v>TMin, TMax, HMin, HMax, TMoy, HMoy, TMoyCalc, HMoyCalc</v>
      </c>
      <c r="K279" t="str">
        <f>VLOOKUP(F279,Module!A:D,4)</f>
        <v>Meteo</v>
      </c>
      <c r="L279" t="str">
        <f t="shared" si="4"/>
        <v>Meteo::AVGTempHum(TMin, TMax, HMin, HMax, TMoy, HMoy, TMoyCalc, HMoyCalc);</v>
      </c>
    </row>
    <row r="280" spans="1:12" ht="45" x14ac:dyDescent="0.25">
      <c r="A280" s="1" t="s">
        <v>746</v>
      </c>
      <c r="B280" s="1">
        <v>6</v>
      </c>
      <c r="C280" s="1">
        <v>3</v>
      </c>
      <c r="D280" s="1">
        <v>2</v>
      </c>
      <c r="E280" s="1">
        <v>1</v>
      </c>
      <c r="F280" s="2">
        <v>50</v>
      </c>
      <c r="G280" s="1" t="str">
        <f>VLOOKUP(C280,Entity!A:B,2)</f>
        <v>Site</v>
      </c>
      <c r="H280" s="1" t="str">
        <f>VLOOKUP(D280,Execution!A:B,2)</f>
        <v>Par pas de temps</v>
      </c>
      <c r="I280" s="1" t="str">
        <f>VLOOKUP(F280,Module!A:E,5)</f>
        <v>EvalDecli</v>
      </c>
      <c r="J280" s="3" t="str">
        <f>RMult(F280,1,ModuleVar!A$2:E$2478,5)</f>
        <v>DateEnCours, Decli</v>
      </c>
      <c r="K280" t="str">
        <f>VLOOKUP(F280,Module!A:D,4)</f>
        <v>Meteo</v>
      </c>
      <c r="L280" t="str">
        <f t="shared" si="4"/>
        <v>Meteo::EvalDecli(DateEnCours, Decli);</v>
      </c>
    </row>
    <row r="281" spans="1:12" ht="45" x14ac:dyDescent="0.25">
      <c r="A281" s="1" t="s">
        <v>746</v>
      </c>
      <c r="B281" s="1">
        <v>7</v>
      </c>
      <c r="C281" s="1">
        <v>3</v>
      </c>
      <c r="D281" s="1">
        <v>2</v>
      </c>
      <c r="E281" s="1">
        <v>1</v>
      </c>
      <c r="F281" s="2">
        <v>51</v>
      </c>
      <c r="G281" s="1" t="str">
        <f>VLOOKUP(C281,Entity!A:B,2)</f>
        <v>Site</v>
      </c>
      <c r="H281" s="1" t="str">
        <f>VLOOKUP(D281,Execution!A:B,2)</f>
        <v>Par pas de temps</v>
      </c>
      <c r="I281" s="1" t="str">
        <f>VLOOKUP(F281,Module!A:E,5)</f>
        <v>EvalSunPosi</v>
      </c>
      <c r="J281" s="3" t="str">
        <f>RMult(F281,1,ModuleVar!A$2:E$2478,5)</f>
        <v>LatRad, Decli, SunPosi</v>
      </c>
      <c r="K281" t="str">
        <f>VLOOKUP(F281,Module!A:D,4)</f>
        <v>Meteo</v>
      </c>
      <c r="L281" t="str">
        <f t="shared" si="4"/>
        <v>Meteo::EvalSunPosi(LatRad, Decli, SunPosi);</v>
      </c>
    </row>
    <row r="282" spans="1:12" ht="45" x14ac:dyDescent="0.25">
      <c r="A282" s="1" t="s">
        <v>746</v>
      </c>
      <c r="B282" s="1">
        <v>8</v>
      </c>
      <c r="C282" s="1">
        <v>3</v>
      </c>
      <c r="D282" s="1">
        <v>2</v>
      </c>
      <c r="E282" s="1">
        <v>1</v>
      </c>
      <c r="F282" s="2">
        <v>52</v>
      </c>
      <c r="G282" s="1" t="str">
        <f>VLOOKUP(C282,Entity!A:B,2)</f>
        <v>Site</v>
      </c>
      <c r="H282" s="1" t="str">
        <f>VLOOKUP(D282,Execution!A:B,2)</f>
        <v>Par pas de temps</v>
      </c>
      <c r="I282" s="1" t="str">
        <f>VLOOKUP(F282,Module!A:E,5)</f>
        <v>EvalDayLength</v>
      </c>
      <c r="J282" s="3" t="str">
        <f>RMult(F282,1,ModuleVar!A$2:E$2478,5)</f>
        <v>SunPosi, DayLength</v>
      </c>
      <c r="K282" t="str">
        <f>VLOOKUP(F282,Module!A:D,4)</f>
        <v>Meteo</v>
      </c>
      <c r="L282" t="str">
        <f t="shared" si="4"/>
        <v>Meteo::EvalDayLength(SunPosi, DayLength);</v>
      </c>
    </row>
    <row r="283" spans="1:12" ht="45" x14ac:dyDescent="0.25">
      <c r="A283" s="1" t="s">
        <v>746</v>
      </c>
      <c r="B283" s="1">
        <v>9</v>
      </c>
      <c r="C283" s="1">
        <v>3</v>
      </c>
      <c r="D283" s="1">
        <v>2</v>
      </c>
      <c r="E283" s="1">
        <v>1</v>
      </c>
      <c r="F283" s="2">
        <v>53</v>
      </c>
      <c r="G283" s="1" t="str">
        <f>VLOOKUP(C283,Entity!A:B,2)</f>
        <v>Site</v>
      </c>
      <c r="H283" s="1" t="str">
        <f>VLOOKUP(D283,Execution!A:B,2)</f>
        <v>Par pas de temps</v>
      </c>
      <c r="I283" s="1" t="str">
        <f>VLOOKUP(F283,Module!A:E,5)</f>
        <v>EvalSunDistance</v>
      </c>
      <c r="J283" s="3" t="str">
        <f>RMult(F283,1,ModuleVar!A$2:E$2478,5)</f>
        <v>DateEnCours, SunDistance</v>
      </c>
      <c r="K283" t="str">
        <f>VLOOKUP(F283,Module!A:D,4)</f>
        <v>Meteo</v>
      </c>
      <c r="L283" t="str">
        <f t="shared" si="4"/>
        <v>Meteo::EvalSunDistance(DateEnCours, SunDistance);</v>
      </c>
    </row>
    <row r="284" spans="1:12" ht="45" x14ac:dyDescent="0.25">
      <c r="A284" s="1" t="s">
        <v>746</v>
      </c>
      <c r="B284" s="1">
        <v>10</v>
      </c>
      <c r="C284" s="1">
        <v>3</v>
      </c>
      <c r="D284" s="1">
        <v>2</v>
      </c>
      <c r="E284" s="1">
        <v>1</v>
      </c>
      <c r="F284" s="2">
        <v>54</v>
      </c>
      <c r="G284" s="1" t="str">
        <f>VLOOKUP(C284,Entity!A:B,2)</f>
        <v>Site</v>
      </c>
      <c r="H284" s="1" t="str">
        <f>VLOOKUP(D284,Execution!A:B,2)</f>
        <v>Par pas de temps</v>
      </c>
      <c r="I284" s="1" t="str">
        <f>VLOOKUP(F284,Module!A:E,5)</f>
        <v>EvalRayExtra</v>
      </c>
      <c r="J284" s="3" t="str">
        <f>RMult(F284,1,ModuleVar!A$2:E$2478,5)</f>
        <v>SunPosi, Decli, SunDistance, LatRad, RayExtra</v>
      </c>
      <c r="K284" t="str">
        <f>VLOOKUP(F284,Module!A:D,4)</f>
        <v>Meteo</v>
      </c>
      <c r="L284" t="str">
        <f t="shared" si="4"/>
        <v>Meteo::EvalRayExtra(SunPosi, Decli, SunDistance, LatRad, RayExtra);</v>
      </c>
    </row>
    <row r="285" spans="1:12" ht="45" x14ac:dyDescent="0.25">
      <c r="A285" s="1" t="s">
        <v>746</v>
      </c>
      <c r="B285" s="1">
        <v>11</v>
      </c>
      <c r="C285" s="1">
        <v>3</v>
      </c>
      <c r="D285" s="1">
        <v>2</v>
      </c>
      <c r="E285" s="1">
        <v>1</v>
      </c>
      <c r="F285" s="2">
        <v>55</v>
      </c>
      <c r="G285" s="1" t="str">
        <f>VLOOKUP(C285,Entity!A:B,2)</f>
        <v>Site</v>
      </c>
      <c r="H285" s="1" t="str">
        <f>VLOOKUP(D285,Execution!A:B,2)</f>
        <v>Par pas de temps</v>
      </c>
      <c r="I285" s="1" t="str">
        <f>VLOOKUP(F285,Module!A:E,5)</f>
        <v>EvalRgMax</v>
      </c>
      <c r="J285" s="3" t="str">
        <f>RMult(F285,1,ModuleVar!A$2:E$2478,5)</f>
        <v>RayExtra, Altitude, RgMax</v>
      </c>
      <c r="K285" t="str">
        <f>VLOOKUP(F285,Module!A:D,4)</f>
        <v>Meteo</v>
      </c>
      <c r="L285" t="str">
        <f t="shared" si="4"/>
        <v>Meteo::EvalRgMax(RayExtra, Altitude, RgMax);</v>
      </c>
    </row>
    <row r="286" spans="1:12" ht="45" x14ac:dyDescent="0.25">
      <c r="A286" s="1" t="s">
        <v>746</v>
      </c>
      <c r="B286" s="1">
        <v>12</v>
      </c>
      <c r="C286" s="1">
        <v>3</v>
      </c>
      <c r="D286" s="1">
        <v>2</v>
      </c>
      <c r="E286" s="1">
        <v>1</v>
      </c>
      <c r="F286" s="2">
        <v>57</v>
      </c>
      <c r="G286" s="1" t="str">
        <f>VLOOKUP(C286,Entity!A:B,2)</f>
        <v>Site</v>
      </c>
      <c r="H286" s="1" t="str">
        <f>VLOOKUP(D286,Execution!A:B,2)</f>
        <v>Par pas de temps</v>
      </c>
      <c r="I286" s="1" t="str">
        <f>VLOOKUP(F286,Module!A:E,5)</f>
        <v>InsToRg</v>
      </c>
      <c r="J286" s="3" t="str">
        <f>RMult(F286,1,ModuleVar!A$2:E$2478,5)</f>
        <v>DayLength, Ins, RayExtra, RgMax, Rg, RgCalc</v>
      </c>
      <c r="K286" t="str">
        <f>VLOOKUP(F286,Module!A:D,4)</f>
        <v>Meteo</v>
      </c>
      <c r="L286" t="str">
        <f t="shared" si="4"/>
        <v>Meteo::InsToRg(DayLength, Ins, RayExtra, RgMax, Rg, RgCalc);</v>
      </c>
    </row>
    <row r="287" spans="1:12" ht="45" x14ac:dyDescent="0.25">
      <c r="A287" s="1" t="s">
        <v>746</v>
      </c>
      <c r="B287" s="1">
        <v>13</v>
      </c>
      <c r="C287" s="1">
        <v>3</v>
      </c>
      <c r="D287" s="1">
        <v>2</v>
      </c>
      <c r="E287" s="1">
        <v>1</v>
      </c>
      <c r="F287" s="2">
        <v>49</v>
      </c>
      <c r="G287" s="1" t="str">
        <f>VLOOKUP(C287,Entity!A:B,2)</f>
        <v>Site</v>
      </c>
      <c r="H287" s="1" t="str">
        <f>VLOOKUP(D287,Execution!A:B,2)</f>
        <v>Par pas de temps</v>
      </c>
      <c r="I287" s="1" t="str">
        <f>VLOOKUP(F287,Module!A:E,5)</f>
        <v>EvalPar</v>
      </c>
      <c r="J287" s="3" t="str">
        <f>RMult(F287,1,ModuleVar!A$2:E$2478,5)</f>
        <v>RgCalc, KPar, Par</v>
      </c>
      <c r="K287" t="str">
        <f>VLOOKUP(F287,Module!A:D,4)</f>
        <v>Meteo</v>
      </c>
      <c r="L287" t="str">
        <f t="shared" si="4"/>
        <v>Meteo::EvalPar(RgCalc, KPar, Par);</v>
      </c>
    </row>
    <row r="288" spans="1:12" ht="45" x14ac:dyDescent="0.25">
      <c r="A288" s="1" t="s">
        <v>746</v>
      </c>
      <c r="B288" s="1">
        <v>14</v>
      </c>
      <c r="C288" s="1">
        <v>3</v>
      </c>
      <c r="D288" s="1">
        <v>2</v>
      </c>
      <c r="E288" s="1">
        <v>1</v>
      </c>
      <c r="F288" s="2">
        <v>56</v>
      </c>
      <c r="G288" s="1" t="str">
        <f>VLOOKUP(C288,Entity!A:B,2)</f>
        <v>Site</v>
      </c>
      <c r="H288" s="1" t="str">
        <f>VLOOKUP(D288,Execution!A:B,2)</f>
        <v>Par pas de temps</v>
      </c>
      <c r="I288" s="1" t="str">
        <f>VLOOKUP(F288,Module!A:E,5)</f>
        <v>EToFao</v>
      </c>
      <c r="J288" s="3" t="str">
        <f>RMult(F288,1,ModuleVar!A$2:E$2478,5)</f>
        <v>ETP, Altitude, RgMax, RgCalc, TMin, TMax, HMin, HMax, HMoyCalc, TMoyCalc, Vt, ETo, TMoyPrec, VDPCalc</v>
      </c>
      <c r="K288" t="str">
        <f>VLOOKUP(F288,Module!A:D,4)</f>
        <v>Meteo</v>
      </c>
      <c r="L288" t="str">
        <f t="shared" si="4"/>
        <v>Meteo::EToFao(ETP, Altitude, RgMax, RgCalc, TMin, TMax, HMin, HMax, HMoyCalc, TMoyCalc, Vt, ETo, TMoyPrec, VDPCalc);</v>
      </c>
    </row>
    <row r="289" spans="1:12" ht="45" x14ac:dyDescent="0.25">
      <c r="A289" s="1" t="s">
        <v>746</v>
      </c>
      <c r="B289" s="1">
        <v>15</v>
      </c>
      <c r="C289" s="1">
        <v>2</v>
      </c>
      <c r="D289" s="1">
        <v>2</v>
      </c>
      <c r="E289" s="1">
        <v>1</v>
      </c>
      <c r="F289" s="2">
        <v>33206</v>
      </c>
      <c r="G289" s="1" t="str">
        <f>VLOOKUP(C289,Entity!A:B,2)</f>
        <v>Crop</v>
      </c>
      <c r="H289" s="1" t="str">
        <f>VLOOKUP(D289,Execution!A:B,2)</f>
        <v>Par pas de temps</v>
      </c>
      <c r="I289" s="1" t="str">
        <f>VLOOKUP(F289,Module!A:E,5)</f>
        <v>EvolPhenoPSPStress</v>
      </c>
      <c r="J289" s="3" t="str">
        <f>RMult(F289,1,ModuleVar!A$2:E$2478,5)</f>
        <v>SumPP, PPSens, SumDegreDayCor, SDJLevee, SDJBVP, SDJRPR, SDJMatu1, SDJMatu2, StockSurface, TxRuSurfGermi, RuSurf, DateEnCours, DateSemis, StockTotal, NumPhase, SumDDPhasePrec, SeuilTemp, ChangePhase, SeuilTempSsPhase, ChangeSsPhase, NumSsPhase</v>
      </c>
      <c r="K289" t="str">
        <f>VLOOKUP(F289,Module!A:D,4)</f>
        <v>Riz</v>
      </c>
      <c r="L289" t="str">
        <f t="shared" si="4"/>
        <v>if (crop) Riz::EvolPhenoPSPStress(SumPP, PPSens, SumDegreDayCor, SDJLevee, SDJBVP, SDJRPR, SDJMatu1, SDJMatu2, StockSurface, TxRuSurfGermi, RuSurf, DateEnCours, DateSemis, StockTotal, NumPhase, SumDDPhasePrec, SeuilTemp, ChangePhase, SeuilTempSsPhase, ChangeSsPhase, NumSsPhase);</v>
      </c>
    </row>
    <row r="290" spans="1:12" ht="45" x14ac:dyDescent="0.25">
      <c r="A290" s="1" t="s">
        <v>746</v>
      </c>
      <c r="B290" s="1">
        <v>16</v>
      </c>
      <c r="C290" s="1">
        <v>5</v>
      </c>
      <c r="D290" s="1">
        <v>2</v>
      </c>
      <c r="E290" s="1">
        <v>1</v>
      </c>
      <c r="F290" s="2">
        <v>33358</v>
      </c>
      <c r="G290" s="1" t="str">
        <f>VLOOKUP(C290,Entity!A:B,2)</f>
        <v>Plante</v>
      </c>
      <c r="H290" s="1" t="str">
        <f>VLOOKUP(D290,Execution!A:B,2)</f>
        <v>Par pas de temps</v>
      </c>
      <c r="I290" s="1" t="str">
        <f>VLOOKUP(F290,Module!A:E,5)</f>
        <v>RS_EvalSimAnthesis50</v>
      </c>
      <c r="J290" s="3" t="str">
        <f>RMult(F290,1,ModuleVar!A$2:E$2478,5)</f>
        <v>NumPhase, ChangePhase, NbJAS, SimAnthesis50</v>
      </c>
      <c r="K290" t="str">
        <f>VLOOKUP(F290,Module!A:D,4)</f>
        <v>risocas</v>
      </c>
      <c r="L290" t="str">
        <f t="shared" si="4"/>
        <v>risocas::RS_EvalSimAnthesis50(NumPhase, ChangePhase, NbJAS, SimAnthesis50);</v>
      </c>
    </row>
    <row r="291" spans="1:12" ht="45" x14ac:dyDescent="0.25">
      <c r="A291" s="1" t="s">
        <v>746</v>
      </c>
      <c r="B291" s="1">
        <v>17</v>
      </c>
      <c r="C291" s="1">
        <v>1</v>
      </c>
      <c r="D291" s="1">
        <v>2</v>
      </c>
      <c r="E291" s="1">
        <v>1</v>
      </c>
      <c r="F291" s="2">
        <v>33320</v>
      </c>
      <c r="G291" s="1" t="str">
        <f>VLOOKUP(C291,Entity!A:B,2)</f>
        <v>Plot</v>
      </c>
      <c r="H291" s="1" t="str">
        <f>VLOOKUP(D291,Execution!A:B,2)</f>
        <v>Par pas de temps</v>
      </c>
      <c r="I291" s="1" t="str">
        <f>VLOOKUP(F291,Module!A:E,5)</f>
        <v>RS_EvalDateGermination</v>
      </c>
      <c r="J291" s="3" t="str">
        <f>RMult(F291,1,ModuleVar!A$2:E$2478,5)</f>
        <v>NumPhase, ChangePhase, NbDaysSinceGermination</v>
      </c>
      <c r="K291" t="str">
        <f>VLOOKUP(F291,Module!A:D,4)</f>
        <v>risocas</v>
      </c>
      <c r="L291" t="str">
        <f t="shared" si="4"/>
        <v>risocas::RS_EvalDateGermination(NumPhase, ChangePhase, NbDaysSinceGermination);</v>
      </c>
    </row>
    <row r="292" spans="1:12" ht="45" x14ac:dyDescent="0.25">
      <c r="A292" s="1" t="s">
        <v>746</v>
      </c>
      <c r="B292" s="1">
        <v>18</v>
      </c>
      <c r="C292" s="1">
        <v>5</v>
      </c>
      <c r="D292" s="1">
        <v>2</v>
      </c>
      <c r="E292" s="1">
        <v>1</v>
      </c>
      <c r="F292" s="2">
        <v>33361</v>
      </c>
      <c r="G292" s="1" t="str">
        <f>VLOOKUP(C292,Entity!A:B,2)</f>
        <v>Plante</v>
      </c>
      <c r="H292" s="1" t="str">
        <f>VLOOKUP(D292,Execution!A:B,2)</f>
        <v>Par pas de temps</v>
      </c>
      <c r="I292" s="1" t="str">
        <f>VLOOKUP(F292,Module!A:E,5)</f>
        <v>RS_EvalColdStress</v>
      </c>
      <c r="J292" s="3" t="str">
        <f>RMult(F292,1,ModuleVar!A$2:E$2478,5)</f>
        <v>KCritStressCold1, KCritStressCold2, TMin, StressCold</v>
      </c>
      <c r="K292" t="str">
        <f>VLOOKUP(F292,Module!A:D,4)</f>
        <v>risocas</v>
      </c>
      <c r="L292" t="str">
        <f t="shared" si="4"/>
        <v>risocas::RS_EvalColdStress(KCritStressCold1, KCritStressCold2, TMin, StressCold);</v>
      </c>
    </row>
    <row r="293" spans="1:12" ht="45" x14ac:dyDescent="0.25">
      <c r="A293" s="1" t="s">
        <v>746</v>
      </c>
      <c r="B293" s="1">
        <v>19</v>
      </c>
      <c r="C293" s="1">
        <v>5</v>
      </c>
      <c r="D293" s="1">
        <v>2</v>
      </c>
      <c r="E293" s="1">
        <v>1</v>
      </c>
      <c r="F293" s="2">
        <v>33355</v>
      </c>
      <c r="G293" s="1" t="str">
        <f>VLOOKUP(C293,Entity!A:B,2)</f>
        <v>Plante</v>
      </c>
      <c r="H293" s="1" t="str">
        <f>VLOOKUP(D293,Execution!A:B,2)</f>
        <v>Par pas de temps</v>
      </c>
      <c r="I293" s="1" t="str">
        <f>VLOOKUP(F293,Module!A:E,5)</f>
        <v>RS_EvalSimEmergence</v>
      </c>
      <c r="J293" s="3" t="str">
        <f>RMult(F293,1,ModuleVar!A$2:E$2478,5)</f>
        <v>NumPhase, ChangePhase, NbJAS, SimEmergence</v>
      </c>
      <c r="K293" t="str">
        <f>VLOOKUP(F293,Module!A:D,4)</f>
        <v>risocas</v>
      </c>
      <c r="L293" t="str">
        <f t="shared" si="4"/>
        <v>risocas::RS_EvalSimEmergence(NumPhase, ChangePhase, NbJAS, SimEmergence);</v>
      </c>
    </row>
    <row r="294" spans="1:12" ht="45" x14ac:dyDescent="0.25">
      <c r="A294" s="1" t="s">
        <v>746</v>
      </c>
      <c r="B294" s="1">
        <v>20</v>
      </c>
      <c r="C294" s="1">
        <v>5</v>
      </c>
      <c r="D294" s="1">
        <v>2</v>
      </c>
      <c r="E294" s="1">
        <v>1</v>
      </c>
      <c r="F294" s="2">
        <v>33357</v>
      </c>
      <c r="G294" s="1" t="str">
        <f>VLOOKUP(C294,Entity!A:B,2)</f>
        <v>Plante</v>
      </c>
      <c r="H294" s="1" t="str">
        <f>VLOOKUP(D294,Execution!A:B,2)</f>
        <v>Par pas de temps</v>
      </c>
      <c r="I294" s="1" t="str">
        <f>VLOOKUP(F294,Module!A:E,5)</f>
        <v>RS_EvalSimPanIni</v>
      </c>
      <c r="J294" s="3" t="str">
        <f>RMult(F294,1,ModuleVar!A$2:E$2478,5)</f>
        <v>NumPhase, ChangePhase, NbJAS, SimPanIni</v>
      </c>
      <c r="K294" t="str">
        <f>VLOOKUP(F294,Module!A:D,4)</f>
        <v>risocas</v>
      </c>
      <c r="L294" t="str">
        <f t="shared" si="4"/>
        <v>risocas::RS_EvalSimPanIni(NumPhase, ChangePhase, NbJAS, SimPanIni);</v>
      </c>
    </row>
    <row r="295" spans="1:12" ht="45" x14ac:dyDescent="0.25">
      <c r="A295" s="1" t="s">
        <v>746</v>
      </c>
      <c r="B295" s="1">
        <v>21</v>
      </c>
      <c r="C295" s="1">
        <v>5</v>
      </c>
      <c r="D295" s="1">
        <v>2</v>
      </c>
      <c r="E295" s="1">
        <v>1</v>
      </c>
      <c r="F295" s="2">
        <v>33354</v>
      </c>
      <c r="G295" s="1" t="str">
        <f>VLOOKUP(C295,Entity!A:B,2)</f>
        <v>Plante</v>
      </c>
      <c r="H295" s="1" t="str">
        <f>VLOOKUP(D295,Execution!A:B,2)</f>
        <v>Par pas de temps</v>
      </c>
      <c r="I295" s="1" t="str">
        <f>VLOOKUP(F295,Module!A:E,5)</f>
        <v>RS_EvalSimStartGermin</v>
      </c>
      <c r="J295" s="3" t="str">
        <f>RMult(F295,1,ModuleVar!A$2:E$2478,5)</f>
        <v>NumPhase, ChangePhase, NbJAS, SimStartGermin</v>
      </c>
      <c r="K295" t="str">
        <f>VLOOKUP(F295,Module!A:D,4)</f>
        <v>risocas</v>
      </c>
      <c r="L295" t="str">
        <f t="shared" si="4"/>
        <v>risocas::RS_EvalSimStartGermin(NumPhase, ChangePhase, NbJAS, SimStartGermin);</v>
      </c>
    </row>
    <row r="296" spans="1:12" ht="45" x14ac:dyDescent="0.25">
      <c r="A296" s="1" t="s">
        <v>746</v>
      </c>
      <c r="B296" s="1">
        <v>22</v>
      </c>
      <c r="C296" s="1">
        <v>5</v>
      </c>
      <c r="D296" s="1">
        <v>2</v>
      </c>
      <c r="E296" s="1">
        <v>1</v>
      </c>
      <c r="F296" s="2">
        <v>33359</v>
      </c>
      <c r="G296" s="1" t="str">
        <f>VLOOKUP(C296,Entity!A:B,2)</f>
        <v>Plante</v>
      </c>
      <c r="H296" s="1" t="str">
        <f>VLOOKUP(D296,Execution!A:B,2)</f>
        <v>Par pas de temps</v>
      </c>
      <c r="I296" s="1" t="str">
        <f>VLOOKUP(F296,Module!A:E,5)</f>
        <v>RS_EvalSimStartMatu2</v>
      </c>
      <c r="J296" s="3" t="str">
        <f>RMult(F296,1,ModuleVar!A$2:E$2478,5)</f>
        <v>NumPhase, ChangePhase, NbJAS, SimStartMatu2</v>
      </c>
      <c r="K296" t="str">
        <f>VLOOKUP(F296,Module!A:D,4)</f>
        <v>risocas</v>
      </c>
      <c r="L296" t="str">
        <f t="shared" si="4"/>
        <v>risocas::RS_EvalSimStartMatu2(NumPhase, ChangePhase, NbJAS, SimStartMatu2);</v>
      </c>
    </row>
    <row r="297" spans="1:12" ht="45" x14ac:dyDescent="0.25">
      <c r="A297" s="1" t="s">
        <v>746</v>
      </c>
      <c r="B297" s="1">
        <v>23</v>
      </c>
      <c r="C297" s="1">
        <v>5</v>
      </c>
      <c r="D297" s="1">
        <v>2</v>
      </c>
      <c r="E297" s="1">
        <v>1</v>
      </c>
      <c r="F297" s="2">
        <v>33356</v>
      </c>
      <c r="G297" s="1" t="str">
        <f>VLOOKUP(C297,Entity!A:B,2)</f>
        <v>Plante</v>
      </c>
      <c r="H297" s="1" t="str">
        <f>VLOOKUP(D297,Execution!A:B,2)</f>
        <v>Par pas de temps</v>
      </c>
      <c r="I297" s="1" t="str">
        <f>VLOOKUP(F297,Module!A:E,5)</f>
        <v>RS_EvalSimStartPSP</v>
      </c>
      <c r="J297" s="3" t="str">
        <f>RMult(F297,1,ModuleVar!A$2:E$2478,5)</f>
        <v>NumPhase, ChangePhase, NbJAS, SimStartPSP</v>
      </c>
      <c r="K297" t="str">
        <f>VLOOKUP(F297,Module!A:D,4)</f>
        <v>risocas</v>
      </c>
      <c r="L297" t="str">
        <f t="shared" si="4"/>
        <v>risocas::RS_EvalSimStartPSP(NumPhase, ChangePhase, NbJAS, SimStartPSP);</v>
      </c>
    </row>
    <row r="298" spans="1:12" ht="45" x14ac:dyDescent="0.25">
      <c r="A298" s="1" t="s">
        <v>746</v>
      </c>
      <c r="B298" s="1">
        <v>24</v>
      </c>
      <c r="C298" s="1">
        <v>2</v>
      </c>
      <c r="D298" s="1">
        <v>2</v>
      </c>
      <c r="E298" s="1">
        <v>1</v>
      </c>
      <c r="F298" s="2">
        <v>33365</v>
      </c>
      <c r="G298" s="1" t="str">
        <f>VLOOKUP(C298,Entity!A:B,2)</f>
        <v>Crop</v>
      </c>
      <c r="H298" s="1" t="str">
        <f>VLOOKUP(D298,Execution!A:B,2)</f>
        <v>Par pas de temps</v>
      </c>
      <c r="I298" s="1" t="str">
        <f>VLOOKUP(F298,Module!A:E,5)</f>
        <v>RS_EvalDegresJourVitMoy_V2</v>
      </c>
      <c r="J298" s="3" t="str">
        <f>RMult(F298,1,ModuleVar!A$2:E$2478,5)</f>
        <v>NumPhase, TMax, TMin, TBase, TOpt1, TOpt2, TLim, Cstr, DEVcstr, StressCold, DegresDuJour, DegresDuJourCor</v>
      </c>
      <c r="K298" t="str">
        <f>VLOOKUP(F298,Module!A:D,4)</f>
        <v>risocas</v>
      </c>
      <c r="L298" t="str">
        <f t="shared" si="4"/>
        <v>if (crop) risocas::RS_EvalDegresJourVitMoy_V2(NumPhase, TMax, TMin, TBase, TOpt1, TOpt2, TLim, Cstr, DEVcstr, StressCold, DegresDuJour, DegresDuJourCor);</v>
      </c>
    </row>
    <row r="299" spans="1:12" ht="45" x14ac:dyDescent="0.25">
      <c r="A299" s="1" t="s">
        <v>746</v>
      </c>
      <c r="B299" s="1">
        <v>25</v>
      </c>
      <c r="C299" s="1">
        <v>5</v>
      </c>
      <c r="D299" s="1">
        <v>2</v>
      </c>
      <c r="E299" s="1">
        <v>1</v>
      </c>
      <c r="F299" s="2">
        <v>33319</v>
      </c>
      <c r="G299" s="1" t="str">
        <f>VLOOKUP(C299,Entity!A:B,2)</f>
        <v>Plante</v>
      </c>
      <c r="H299" s="1" t="str">
        <f>VLOOKUP(D299,Execution!A:B,2)</f>
        <v>Par pas de temps</v>
      </c>
      <c r="I299" s="1" t="str">
        <f>VLOOKUP(F299,Module!A:E,5)</f>
        <v>RS_EvalSDJPhase4</v>
      </c>
      <c r="J299" s="3" t="str">
        <f>RMult(F299,1,ModuleVar!A$2:E$2478,5)</f>
        <v>NumPhase, DegresDuJourCor, SDJCorPhase4</v>
      </c>
      <c r="K299" t="str">
        <f>VLOOKUP(F299,Module!A:D,4)</f>
        <v>risocas</v>
      </c>
      <c r="L299" t="str">
        <f t="shared" si="4"/>
        <v>risocas::RS_EvalSDJPhase4(NumPhase, DegresDuJourCor, SDJCorPhase4);</v>
      </c>
    </row>
    <row r="300" spans="1:12" ht="45" x14ac:dyDescent="0.25">
      <c r="A300" s="1" t="s">
        <v>746</v>
      </c>
      <c r="B300" s="1">
        <v>26</v>
      </c>
      <c r="C300" s="1">
        <v>5</v>
      </c>
      <c r="D300" s="1">
        <v>2</v>
      </c>
      <c r="E300" s="1">
        <v>1</v>
      </c>
      <c r="F300" s="2">
        <v>33353</v>
      </c>
      <c r="G300" s="1" t="str">
        <f>VLOOKUP(C300,Entity!A:B,2)</f>
        <v>Plante</v>
      </c>
      <c r="H300" s="1" t="str">
        <f>VLOOKUP(D300,Execution!A:B,2)</f>
        <v>Par pas de temps</v>
      </c>
      <c r="I300" s="1" t="str">
        <f>VLOOKUP(F300,Module!A:E,5)</f>
        <v>RS_EvalDAF_V2</v>
      </c>
      <c r="J300" s="3" t="str">
        <f>RMult(F300,1,ModuleVar!A$2:E$2478,5)</f>
        <v>NumPhase, DAF</v>
      </c>
      <c r="K300" t="str">
        <f>VLOOKUP(F300,Module!A:D,4)</f>
        <v>risocas</v>
      </c>
      <c r="L300" t="str">
        <f t="shared" si="4"/>
        <v>risocas::RS_EvalDAF_V2(NumPhase, DAF);</v>
      </c>
    </row>
    <row r="301" spans="1:12" ht="45" x14ac:dyDescent="0.25">
      <c r="A301" s="1" t="s">
        <v>746</v>
      </c>
      <c r="B301" s="1">
        <v>27</v>
      </c>
      <c r="C301" s="1">
        <v>5</v>
      </c>
      <c r="D301" s="1">
        <v>2</v>
      </c>
      <c r="E301" s="1">
        <v>1</v>
      </c>
      <c r="F301" s="2">
        <v>33273</v>
      </c>
      <c r="G301" s="1" t="str">
        <f>VLOOKUP(C301,Entity!A:B,2)</f>
        <v>Plante</v>
      </c>
      <c r="H301" s="1" t="str">
        <f>VLOOKUP(D301,Execution!A:B,2)</f>
        <v>Par pas de temps</v>
      </c>
      <c r="I301" s="1" t="str">
        <f>VLOOKUP(F301,Module!A:E,5)</f>
        <v>RS_Phyllochron</v>
      </c>
      <c r="J301" s="3" t="str">
        <f>RMult(F301,1,ModuleVar!A$2:E$2478,5)</f>
        <v>NumPhase, DegresDuJourCor, Phyllo, RelPhylloPhaseStemElong, PhaseStemElongation, HaunGain, HaunIndex</v>
      </c>
      <c r="K301" t="str">
        <f>VLOOKUP(F301,Module!A:D,4)</f>
        <v>risocas</v>
      </c>
      <c r="L301" t="str">
        <f t="shared" si="4"/>
        <v>risocas::RS_Phyllochron(NumPhase, DegresDuJourCor, Phyllo, RelPhylloPhaseStemElong, PhaseStemElongation, HaunGain, HaunIndex);</v>
      </c>
    </row>
    <row r="302" spans="1:12" ht="45" x14ac:dyDescent="0.25">
      <c r="A302" s="1" t="s">
        <v>746</v>
      </c>
      <c r="B302" s="1">
        <v>28</v>
      </c>
      <c r="C302" s="1">
        <v>5</v>
      </c>
      <c r="D302" s="1">
        <v>2</v>
      </c>
      <c r="E302" s="1">
        <v>1</v>
      </c>
      <c r="F302" s="2">
        <v>33379</v>
      </c>
      <c r="G302" s="1" t="str">
        <f>VLOOKUP(C302,Entity!A:B,2)</f>
        <v>Plante</v>
      </c>
      <c r="H302" s="1" t="str">
        <f>VLOOKUP(D302,Execution!A:B,2)</f>
        <v>Par pas de temps</v>
      </c>
      <c r="I302" s="1" t="str">
        <f>VLOOKUP(F302,Module!A:E,5)</f>
        <v>RS_EvolHauteur_SDJ_cstr_V2_1</v>
      </c>
      <c r="J302" s="3" t="str">
        <f>RMult(F302,1,ModuleVar!A$2:E$2478,5)</f>
        <v>PhaseStemElongation, CoeffInternodeNum, HaunGain, Cstr, InternodeLengthMax, RelPotLeafLength, LeafLengthMax, CulmsPerHill, IcMean, Kdf, Ic, WtRatioLeafSheath, StressCold, CstrMean, ApexHeightGain, ApexHeight, PlantHeight, PlantWidth</v>
      </c>
      <c r="K302" t="str">
        <f>VLOOKUP(F302,Module!A:D,4)</f>
        <v>risocas</v>
      </c>
      <c r="L302" t="str">
        <f t="shared" si="4"/>
        <v>risocas::RS_EvolHauteur_SDJ_cstr_V2_1(PhaseStemElongation, CoeffInternodeNum, HaunGain, Cstr, InternodeLengthMax, RelPotLeafLength, LeafLengthMax, CulmsPerHill, IcMean, Kdf, Ic, WtRatioLeafSheath, StressCold, CstrMean, ApexHeightGain, ApexHeight, PlantHeight, PlantWidth);</v>
      </c>
    </row>
    <row r="303" spans="1:12" ht="45" x14ac:dyDescent="0.25">
      <c r="A303" s="1" t="s">
        <v>746</v>
      </c>
      <c r="B303" s="1">
        <v>29</v>
      </c>
      <c r="C303" s="1">
        <v>5</v>
      </c>
      <c r="D303" s="1">
        <v>2</v>
      </c>
      <c r="E303" s="1">
        <v>1</v>
      </c>
      <c r="F303" s="2">
        <v>33275</v>
      </c>
      <c r="G303" s="1" t="str">
        <f>VLOOKUP(C303,Entity!A:B,2)</f>
        <v>Plante</v>
      </c>
      <c r="H303" s="1" t="str">
        <f>VLOOKUP(D303,Execution!A:B,2)</f>
        <v>Par pas de temps</v>
      </c>
      <c r="I303" s="1" t="str">
        <f>VLOOKUP(F303,Module!A:E,5)</f>
        <v>RS_EvolKcpKceBilhy</v>
      </c>
      <c r="J303" s="3" t="str">
        <f>RMult(F303,1,ModuleVar!A$2:E$2478,5)</f>
        <v>LTRkdfcl, KcMax, Mulch, Kcp, Kce, KcTot</v>
      </c>
      <c r="K303" t="str">
        <f>VLOOKUP(F303,Module!A:D,4)</f>
        <v>risocas</v>
      </c>
      <c r="L303" t="str">
        <f t="shared" si="4"/>
        <v>risocas::RS_EvolKcpKceBilhy(LTRkdfcl, KcMax, Mulch, Kcp, Kce, KcTot);</v>
      </c>
    </row>
    <row r="304" spans="1:12" ht="45" x14ac:dyDescent="0.25">
      <c r="A304" s="1" t="s">
        <v>746</v>
      </c>
      <c r="B304" s="1">
        <v>30</v>
      </c>
      <c r="C304" s="1">
        <v>5</v>
      </c>
      <c r="D304" s="1">
        <v>2</v>
      </c>
      <c r="E304" s="1">
        <v>1</v>
      </c>
      <c r="F304" s="2">
        <v>33328</v>
      </c>
      <c r="G304" s="1" t="str">
        <f>VLOOKUP(C304,Entity!A:B,2)</f>
        <v>Plante</v>
      </c>
      <c r="H304" s="1" t="str">
        <f>VLOOKUP(D304,Execution!A:B,2)</f>
        <v>Par pas de temps</v>
      </c>
      <c r="I304" s="1" t="str">
        <f>VLOOKUP(F304,Module!A:E,5)</f>
        <v>RS_EvalEvapPot</v>
      </c>
      <c r="J304" s="3" t="str">
        <f>RMult(F304,1,ModuleVar!A$2:E$2478,5)</f>
        <v>ETo, Kce, EvapPot</v>
      </c>
      <c r="K304" t="str">
        <f>VLOOKUP(F304,Module!A:D,4)</f>
        <v>risocas</v>
      </c>
      <c r="L304" t="str">
        <f t="shared" si="4"/>
        <v>risocas::RS_EvalEvapPot(ETo, Kce, EvapPot);</v>
      </c>
    </row>
    <row r="305" spans="1:12" ht="45" x14ac:dyDescent="0.25">
      <c r="A305" s="1" t="s">
        <v>746</v>
      </c>
      <c r="B305" s="1">
        <v>31</v>
      </c>
      <c r="C305" s="1">
        <v>5</v>
      </c>
      <c r="D305" s="1">
        <v>2</v>
      </c>
      <c r="E305" s="1">
        <v>1</v>
      </c>
      <c r="F305" s="2">
        <v>33385</v>
      </c>
      <c r="G305" s="1" t="str">
        <f>VLOOKUP(C305,Entity!A:B,2)</f>
        <v>Plante</v>
      </c>
      <c r="H305" s="1" t="str">
        <f>VLOOKUP(D305,Execution!A:B,2)</f>
        <v>Par pas de temps</v>
      </c>
      <c r="I305" s="1" t="str">
        <f>VLOOKUP(F305,Module!A:E,5)</f>
        <v>RS_EvolEvapSurfRFE_RDE_V2_1</v>
      </c>
      <c r="J305" s="3" t="str">
        <f>RMult(F305,1,ModuleVar!A$2:E$2478,5)</f>
        <v>NumPhase, Kce, EvapPot, CapaREvap, CapaRDE, CapaRFE, RuRac, RuSurf, BundHeight, EpaisseurSurf, EpaisseurProf, RootFront, ResUtil, Evap, ValRSurf, ValRFE, ValRDE, StockRac, StockTotal, StockSurface, Kr, KceReal, FloodwaterDepth, StockMacropores</v>
      </c>
      <c r="K305" t="str">
        <f>VLOOKUP(F305,Module!A:D,4)</f>
        <v>risocas</v>
      </c>
      <c r="L305" t="str">
        <f t="shared" si="4"/>
        <v>risocas::RS_EvolEvapSurfRFE_RDE_V2_1(NumPhase, Kce, EvapPot, CapaREvap, CapaRDE, CapaRFE, RuRac, RuSurf, BundHeight, EpaisseurSurf, EpaisseurProf, RootFront, ResUtil, Evap, ValRSurf, ValRFE, ValRDE, StockRac, StockTotal, StockSurface, Kr, KceReal, FloodwaterDepth, StockMacropores);</v>
      </c>
    </row>
    <row r="306" spans="1:12" ht="45" x14ac:dyDescent="0.25">
      <c r="A306" s="1" t="s">
        <v>746</v>
      </c>
      <c r="B306" s="1">
        <v>32</v>
      </c>
      <c r="C306" s="1">
        <v>2</v>
      </c>
      <c r="D306" s="1">
        <v>2</v>
      </c>
      <c r="E306" s="1">
        <v>1</v>
      </c>
      <c r="F306" s="2">
        <v>33351</v>
      </c>
      <c r="G306" s="1" t="str">
        <f>VLOOKUP(C306,Entity!A:B,2)</f>
        <v>Crop</v>
      </c>
      <c r="H306" s="1" t="str">
        <f>VLOOKUP(D306,Execution!A:B,2)</f>
        <v>Par pas de temps</v>
      </c>
      <c r="I306" s="1" t="str">
        <f>VLOOKUP(F306,Module!A:E,5)</f>
        <v>RS_EvalFTSW_V2</v>
      </c>
      <c r="J306" s="3" t="str">
        <f>RMult(F306,1,ModuleVar!A$2:E$2478,5)</f>
        <v>RuRac, StockTotal, StockMacropores, StRuMax, StockRac, FTSW</v>
      </c>
      <c r="K306" t="str">
        <f>VLOOKUP(F306,Module!A:D,4)</f>
        <v>risocas</v>
      </c>
      <c r="L306" t="str">
        <f t="shared" si="4"/>
        <v>if (crop) risocas::RS_EvalFTSW_V2(RuRac, StockTotal, StockMacropores, StRuMax, StockRac, FTSW);</v>
      </c>
    </row>
    <row r="307" spans="1:12" ht="45" x14ac:dyDescent="0.25">
      <c r="A307" s="1" t="s">
        <v>746</v>
      </c>
      <c r="B307" s="1">
        <v>33</v>
      </c>
      <c r="C307" s="1">
        <v>2</v>
      </c>
      <c r="D307" s="1">
        <v>2</v>
      </c>
      <c r="E307" s="1">
        <v>1</v>
      </c>
      <c r="F307" s="2">
        <v>33368</v>
      </c>
      <c r="G307" s="1" t="str">
        <f>VLOOKUP(C307,Entity!A:B,2)</f>
        <v>Crop</v>
      </c>
      <c r="H307" s="1" t="str">
        <f>VLOOKUP(D307,Execution!A:B,2)</f>
        <v>Par pas de temps</v>
      </c>
      <c r="I307" s="1" t="str">
        <f>VLOOKUP(F307,Module!A:E,5)</f>
        <v>RS_EvalCstrPFactorFAO_V2</v>
      </c>
      <c r="J307" s="3" t="str">
        <f>RMult(F307,1,ModuleVar!A$2:E$2478,5)</f>
        <v>PFactor, FTSW, ETo, KcTot, StockMacropores, CoeffStressLogging, Cstr</v>
      </c>
      <c r="K307" t="str">
        <f>VLOOKUP(F307,Module!A:D,4)</f>
        <v>risocas</v>
      </c>
      <c r="L307" t="str">
        <f t="shared" si="4"/>
        <v>if (crop) risocas::RS_EvalCstrPFactorFAO_V2(PFactor, FTSW, ETo, KcTot, StockMacropores, CoeffStressLogging, Cstr);</v>
      </c>
    </row>
    <row r="308" spans="1:12" ht="45" x14ac:dyDescent="0.25">
      <c r="A308" s="1" t="s">
        <v>746</v>
      </c>
      <c r="B308" s="1">
        <v>34</v>
      </c>
      <c r="C308" s="1">
        <v>2</v>
      </c>
      <c r="D308" s="1">
        <v>2</v>
      </c>
      <c r="E308" s="1">
        <v>1</v>
      </c>
      <c r="F308" s="2">
        <v>33399</v>
      </c>
      <c r="G308" s="1" t="str">
        <f>VLOOKUP(C308,Entity!A:B,2)</f>
        <v>Crop</v>
      </c>
      <c r="H308" s="1" t="str">
        <f>VLOOKUP(D308,Execution!A:B,2)</f>
        <v>Par pas de temps</v>
      </c>
      <c r="I308" s="1" t="str">
        <f>VLOOKUP(F308,Module!A:E,5)</f>
        <v>DemandePlante_V2_1</v>
      </c>
      <c r="J308" s="3" t="str">
        <f>RMult(F308,1,ModuleVar!A$2:E$2478,5)</f>
        <v>Kcp, ETo, Ca, CO2Slopetr, TrPot, CoeffCO2Tr</v>
      </c>
      <c r="K308" t="str">
        <f>VLOOKUP(F308,Module!A:D,4)</f>
        <v>Bileau</v>
      </c>
      <c r="L308" t="str">
        <f t="shared" si="4"/>
        <v>if (crop) Bileau::DemandePlante_V2_1(Kcp, ETo, Ca, CO2Slopetr, TrPot, CoeffCO2Tr);</v>
      </c>
    </row>
    <row r="309" spans="1:12" ht="45" x14ac:dyDescent="0.25">
      <c r="A309" s="1" t="s">
        <v>746</v>
      </c>
      <c r="B309" s="1">
        <v>35</v>
      </c>
      <c r="C309" s="1">
        <v>2</v>
      </c>
      <c r="D309" s="1">
        <v>2</v>
      </c>
      <c r="E309" s="1">
        <v>1</v>
      </c>
      <c r="F309" s="2">
        <v>27</v>
      </c>
      <c r="G309" s="1" t="str">
        <f>VLOOKUP(C309,Entity!A:B,2)</f>
        <v>Crop</v>
      </c>
      <c r="H309" s="1" t="str">
        <f>VLOOKUP(D309,Execution!A:B,2)</f>
        <v>Par pas de temps</v>
      </c>
      <c r="I309" s="1" t="str">
        <f>VLOOKUP(F309,Module!A:E,5)</f>
        <v>EvalTranspi</v>
      </c>
      <c r="J309" s="3" t="str">
        <f>RMult(F309,1,ModuleVar!A$2:E$2478,5)</f>
        <v>TrPot, Cstr, Tr</v>
      </c>
      <c r="K309" t="str">
        <f>VLOOKUP(F309,Module!A:D,4)</f>
        <v>Bileau</v>
      </c>
      <c r="L309" t="str">
        <f t="shared" si="4"/>
        <v>if (crop) Bileau::EvalTranspi(TrPot, Cstr, Tr);</v>
      </c>
    </row>
    <row r="310" spans="1:12" ht="45" x14ac:dyDescent="0.25">
      <c r="A310" s="1" t="s">
        <v>746</v>
      </c>
      <c r="B310" s="1">
        <v>36</v>
      </c>
      <c r="C310" s="1">
        <v>2</v>
      </c>
      <c r="D310" s="1">
        <v>2</v>
      </c>
      <c r="E310" s="1">
        <v>1</v>
      </c>
      <c r="F310" s="2">
        <v>33114</v>
      </c>
      <c r="G310" s="1" t="str">
        <f>VLOOKUP(C310,Entity!A:B,2)</f>
        <v>Crop</v>
      </c>
      <c r="H310" s="1" t="str">
        <f>VLOOKUP(D310,Execution!A:B,2)</f>
        <v>Par pas de temps</v>
      </c>
      <c r="I310" s="1" t="str">
        <f>VLOOKUP(F310,Module!A:E,5)</f>
        <v>EvalETRETM</v>
      </c>
      <c r="J310" s="3" t="str">
        <f>RMult(F310,1,ModuleVar!A$2:E$2478,5)</f>
        <v>Evap, Tr, TrPot, ETM, ETR</v>
      </c>
      <c r="K310" t="str">
        <f>VLOOKUP(F310,Module!A:D,4)</f>
        <v>BhyTypeFAO</v>
      </c>
      <c r="L310" t="str">
        <f t="shared" si="4"/>
        <v>if (crop) BhyTypeFAO::EvalETRETM(Evap, Tr, TrPot, ETM, ETR);</v>
      </c>
    </row>
    <row r="311" spans="1:12" ht="45" x14ac:dyDescent="0.25">
      <c r="A311" s="1" t="s">
        <v>746</v>
      </c>
      <c r="B311" s="1">
        <v>37</v>
      </c>
      <c r="C311" s="1">
        <v>2</v>
      </c>
      <c r="D311" s="1">
        <v>2</v>
      </c>
      <c r="E311" s="1">
        <v>1</v>
      </c>
      <c r="F311" s="2">
        <v>33346</v>
      </c>
      <c r="G311" s="1" t="str">
        <f>VLOOKUP(C311,Entity!A:B,2)</f>
        <v>Crop</v>
      </c>
      <c r="H311" s="1" t="str">
        <f>VLOOKUP(D311,Execution!A:B,2)</f>
        <v>Par pas de temps</v>
      </c>
      <c r="I311" s="1" t="str">
        <f>VLOOKUP(F311,Module!A:E,5)</f>
        <v>RS_EvolConsRes_Flood_V2</v>
      </c>
      <c r="J311" s="3" t="str">
        <f>RMult(F311,1,ModuleVar!A$2:E$2478,5)</f>
        <v>NumPhase, RuRac, RuSurf, CapaREvap, Tr, Evap, CapaRDE, CapaRFE, EpaisseurSurf, EpaisseurProf, ResUtil, StockRac, StockSurface, StockTotal, ValRFE, ValRDE, ValRSurf, FloodwaterDepth, StockMacropores</v>
      </c>
      <c r="K311" t="str">
        <f>VLOOKUP(F311,Module!A:D,4)</f>
        <v>risocas</v>
      </c>
      <c r="L311" t="str">
        <f t="shared" si="4"/>
        <v>if (crop) risocas::RS_EvolConsRes_Flood_V2(NumPhase, RuRac, RuSurf, CapaREvap, Tr, Evap, CapaRDE, CapaRFE, EpaisseurSurf, EpaisseurProf, ResUtil, StockRac, StockSurface, StockTotal, ValRFE, ValRDE, ValRSurf, FloodwaterDepth, StockMacropores);</v>
      </c>
    </row>
    <row r="312" spans="1:12" ht="45" x14ac:dyDescent="0.25">
      <c r="A312" s="1" t="s">
        <v>746</v>
      </c>
      <c r="B312" s="1">
        <v>38</v>
      </c>
      <c r="C312" s="1">
        <v>5</v>
      </c>
      <c r="D312" s="1">
        <v>2</v>
      </c>
      <c r="E312" s="1">
        <v>1</v>
      </c>
      <c r="F312" s="2">
        <v>33324</v>
      </c>
      <c r="G312" s="1" t="str">
        <f>VLOOKUP(C312,Entity!A:B,2)</f>
        <v>Plante</v>
      </c>
      <c r="H312" s="1" t="str">
        <f>VLOOKUP(D312,Execution!A:B,2)</f>
        <v>Par pas de temps</v>
      </c>
      <c r="I312" s="1" t="str">
        <f>VLOOKUP(F312,Module!A:E,5)</f>
        <v>RS_EvalTMaxMoy</v>
      </c>
      <c r="J312" s="3" t="str">
        <f>RMult(F312,1,ModuleVar!A$2:E$2478,5)</f>
        <v>TMax, NumPhase, NumSsPhase, TmaxMoy</v>
      </c>
      <c r="K312" t="str">
        <f>VLOOKUP(F312,Module!A:D,4)</f>
        <v>Riz</v>
      </c>
      <c r="L312" t="str">
        <f t="shared" si="4"/>
        <v>Riz::RS_EvalTMaxMoy(TMax, NumPhase, NumSsPhase, TmaxMoy);</v>
      </c>
    </row>
    <row r="313" spans="1:12" ht="45" x14ac:dyDescent="0.25">
      <c r="A313" s="1" t="s">
        <v>746</v>
      </c>
      <c r="B313" s="1">
        <v>39</v>
      </c>
      <c r="C313" s="1">
        <v>5</v>
      </c>
      <c r="D313" s="1">
        <v>2</v>
      </c>
      <c r="E313" s="1">
        <v>1</v>
      </c>
      <c r="F313" s="2">
        <v>33322</v>
      </c>
      <c r="G313" s="1" t="str">
        <f>VLOOKUP(C313,Entity!A:B,2)</f>
        <v>Plante</v>
      </c>
      <c r="H313" s="1" t="str">
        <f>VLOOKUP(D313,Execution!A:B,2)</f>
        <v>Par pas de temps</v>
      </c>
      <c r="I313" s="1" t="str">
        <f>VLOOKUP(F313,Module!A:E,5)</f>
        <v>RS_EvalTMinMoy</v>
      </c>
      <c r="J313" s="3" t="str">
        <f>RMult(F313,1,ModuleVar!A$2:E$2478,5)</f>
        <v>TMin, NumPhase, NumSsPhase, TminMoy</v>
      </c>
      <c r="K313" t="str">
        <f>VLOOKUP(F313,Module!A:D,4)</f>
        <v>Riz</v>
      </c>
      <c r="L313" t="str">
        <f t="shared" si="4"/>
        <v>Riz::RS_EvalTMinMoy(TMin, NumPhase, NumSsPhase, TminMoy);</v>
      </c>
    </row>
    <row r="314" spans="1:12" ht="45" x14ac:dyDescent="0.25">
      <c r="A314" s="1" t="s">
        <v>746</v>
      </c>
      <c r="B314" s="1">
        <v>40</v>
      </c>
      <c r="C314" s="1">
        <v>5</v>
      </c>
      <c r="D314" s="1">
        <v>2</v>
      </c>
      <c r="E314" s="1">
        <v>1</v>
      </c>
      <c r="F314" s="2">
        <v>33323</v>
      </c>
      <c r="G314" s="1" t="str">
        <f>VLOOKUP(C314,Entity!A:B,2)</f>
        <v>Plante</v>
      </c>
      <c r="H314" s="1" t="str">
        <f>VLOOKUP(D314,Execution!A:B,2)</f>
        <v>Par pas de temps</v>
      </c>
      <c r="I314" s="1" t="str">
        <f>VLOOKUP(F314,Module!A:E,5)</f>
        <v>RS_EvalFtswMoy</v>
      </c>
      <c r="J314" s="3" t="str">
        <f>RMult(F314,1,ModuleVar!A$2:E$2478,5)</f>
        <v>FTSW, NumPhase, NumSsPhase, FtswMoy</v>
      </c>
      <c r="K314" t="str">
        <f>VLOOKUP(F314,Module!A:D,4)</f>
        <v>Riz</v>
      </c>
      <c r="L314" t="str">
        <f t="shared" si="4"/>
        <v>Riz::RS_EvalFtswMoy(FTSW, NumPhase, NumSsPhase, FtswMoy);</v>
      </c>
    </row>
    <row r="315" spans="1:12" ht="45" x14ac:dyDescent="0.25">
      <c r="A315" s="1" t="s">
        <v>746</v>
      </c>
      <c r="B315" s="1">
        <v>41</v>
      </c>
      <c r="C315" s="1">
        <v>5</v>
      </c>
      <c r="D315" s="1">
        <v>2</v>
      </c>
      <c r="E315" s="1">
        <v>1</v>
      </c>
      <c r="F315" s="2">
        <v>33321</v>
      </c>
      <c r="G315" s="1" t="str">
        <f>VLOOKUP(C315,Entity!A:B,2)</f>
        <v>Plante</v>
      </c>
      <c r="H315" s="1" t="str">
        <f>VLOOKUP(D315,Execution!A:B,2)</f>
        <v>Par pas de temps</v>
      </c>
      <c r="I315" s="1" t="str">
        <f>VLOOKUP(F315,Module!A:E,5)</f>
        <v>RS_EvalSterility</v>
      </c>
      <c r="J315" s="3" t="str">
        <f>RMult(F315,1,ModuleVar!A$2:E$2478,5)</f>
        <v>NumPhase, ChangePhase, KCritSterCold1, KCritSterCold2, KCritSterHeat1, KCritSterHeat2, KCritSterFtsw1, KCritSterFtsw2, TminMoy, TmaxMoy, FtswMoy, SterilityCold, SterilityHeat, SterilityDrought, SterilityTot</v>
      </c>
      <c r="K315" t="str">
        <f>VLOOKUP(F315,Module!A:D,4)</f>
        <v>risocas</v>
      </c>
      <c r="L315" t="str">
        <f t="shared" si="4"/>
        <v>risocas::RS_EvalSterility(NumPhase, ChangePhase, KCritSterCold1, KCritSterCold2, KCritSterHeat1, KCritSterHeat2, KCritSterFtsw1, KCritSterFtsw2, TminMoy, TmaxMoy, FtswMoy, SterilityCold, SterilityHeat, SterilityDrought, SterilityTot);</v>
      </c>
    </row>
    <row r="316" spans="1:12" ht="45" x14ac:dyDescent="0.25">
      <c r="A316" s="1" t="s">
        <v>746</v>
      </c>
      <c r="B316" s="1">
        <v>42</v>
      </c>
      <c r="C316" s="1">
        <v>5</v>
      </c>
      <c r="D316" s="1">
        <v>2</v>
      </c>
      <c r="E316" s="1">
        <v>1</v>
      </c>
      <c r="F316" s="2">
        <v>33277</v>
      </c>
      <c r="G316" s="1" t="str">
        <f>VLOOKUP(C316,Entity!A:B,2)</f>
        <v>Plante</v>
      </c>
      <c r="H316" s="1" t="str">
        <f>VLOOKUP(D316,Execution!A:B,2)</f>
        <v>Par pas de temps</v>
      </c>
      <c r="I316" s="1" t="str">
        <f>VLOOKUP(F316,Module!A:E,5)</f>
        <v>RS_EvalVitesseRacinaire</v>
      </c>
      <c r="J316" s="3" t="str">
        <f>RMult(F316,1,ModuleVar!A$2:E$2478,5)</f>
        <v>VRacLevee, VRacBVP, VRacRPR, VRacPSP, VRacMatu1, VRacMatu2, RootCstr, Cstr, NumPhase, DegresDuJourCor, VitesseRacinaire, VitesseRacinaireDay</v>
      </c>
      <c r="K316" t="str">
        <f>VLOOKUP(F316,Module!A:D,4)</f>
        <v>risocas</v>
      </c>
      <c r="L316" t="str">
        <f t="shared" si="4"/>
        <v>risocas::RS_EvalVitesseRacinaire(VRacLevee, VRacBVP, VRacRPR, VRacPSP, VRacMatu1, VRacMatu2, RootCstr, Cstr, NumPhase, DegresDuJourCor, VitesseRacinaire, VitesseRacinaireDay);</v>
      </c>
    </row>
    <row r="317" spans="1:12" ht="45" x14ac:dyDescent="0.25">
      <c r="A317" s="1" t="s">
        <v>746</v>
      </c>
      <c r="B317" s="1">
        <v>43</v>
      </c>
      <c r="C317" s="1">
        <v>2</v>
      </c>
      <c r="D317" s="1">
        <v>2</v>
      </c>
      <c r="E317" s="1">
        <v>1</v>
      </c>
      <c r="F317" s="2">
        <v>33125</v>
      </c>
      <c r="G317" s="1" t="str">
        <f>VLOOKUP(C317,Entity!A:B,2)</f>
        <v>Crop</v>
      </c>
      <c r="H317" s="1" t="str">
        <f>VLOOKUP(D317,Execution!A:B,2)</f>
        <v>Par pas de temps</v>
      </c>
      <c r="I317" s="1" t="str">
        <f>VLOOKUP(F317,Module!A:E,5)</f>
        <v>EvalConversion</v>
      </c>
      <c r="J317" s="3" t="str">
        <f>RMult(F317,1,ModuleVar!A$2:E$2478,5)</f>
        <v>NumPhase, TxConversion, TxAssimBVP, SumDegresDay, SumDDPhasePrec, TxAssimMatu1, TxAssimMatu2, SeuilTemp, Conversion</v>
      </c>
      <c r="K317" t="str">
        <f>VLOOKUP(F317,Module!A:D,4)</f>
        <v>MilBilanCarbone</v>
      </c>
      <c r="L317" t="str">
        <f t="shared" si="4"/>
        <v>if (crop) MilBilanCarbone::EvalConversion(NumPhase, TxConversion, TxAssimBVP, SumDegresDay, SumDDPhasePrec, TxAssimMatu1, TxAssimMatu2, SeuilTemp, Conversion);</v>
      </c>
    </row>
    <row r="318" spans="1:12" ht="45" x14ac:dyDescent="0.25">
      <c r="A318" s="1" t="s">
        <v>746</v>
      </c>
      <c r="B318" s="1">
        <v>44</v>
      </c>
      <c r="C318" s="1">
        <v>5</v>
      </c>
      <c r="D318" s="1">
        <v>2</v>
      </c>
      <c r="E318" s="1">
        <v>1</v>
      </c>
      <c r="F318" s="2">
        <v>33391</v>
      </c>
      <c r="G318" s="1" t="str">
        <f>VLOOKUP(C318,Entity!A:B,2)</f>
        <v>Plante</v>
      </c>
      <c r="H318" s="1" t="str">
        <f>VLOOKUP(D318,Execution!A:B,2)</f>
        <v>Par pas de temps</v>
      </c>
      <c r="I318" s="1" t="str">
        <f>VLOOKUP(F318,Module!A:E,5)</f>
        <v>RS_EvalParIntercepte_V2_1</v>
      </c>
      <c r="J318" s="3" t="str">
        <f>RMult(F318,1,ModuleVar!A$2:E$2478,5)</f>
        <v>Par, Lai, Kdf, PARIntercepte, LIRkdfcl</v>
      </c>
      <c r="K318" t="str">
        <f>VLOOKUP(F318,Module!A:D,4)</f>
        <v>risocas</v>
      </c>
      <c r="L318" t="str">
        <f t="shared" si="4"/>
        <v>risocas::RS_EvalParIntercepte_V2_1(Par, Lai, Kdf, PARIntercepte, LIRkdfcl);</v>
      </c>
    </row>
    <row r="319" spans="1:12" ht="45" x14ac:dyDescent="0.25">
      <c r="A319" s="1" t="s">
        <v>746</v>
      </c>
      <c r="B319" s="1">
        <v>45</v>
      </c>
      <c r="C319" s="1">
        <v>5</v>
      </c>
      <c r="D319" s="1">
        <v>2</v>
      </c>
      <c r="E319" s="1">
        <v>1</v>
      </c>
      <c r="F319" s="2">
        <v>33397</v>
      </c>
      <c r="G319" s="1" t="str">
        <f>VLOOKUP(C319,Entity!A:B,2)</f>
        <v>Plante</v>
      </c>
      <c r="H319" s="1" t="str">
        <f>VLOOKUP(D319,Execution!A:B,2)</f>
        <v>Par pas de temps</v>
      </c>
      <c r="I319" s="1" t="str">
        <f>VLOOKUP(F319,Module!A:E,5)</f>
        <v>RS_EvalAssimPot_V2_1</v>
      </c>
      <c r="J319" s="3" t="str">
        <f>RMult(F319,1,ModuleVar!A$2:E$2478,5)</f>
        <v>PARIntercepte, Par, Conversion, TMax, TMin, TBase, TOpt1, DayLength, StressCold, CO2Exp, Ca, CO2Cp, SlaMin, Sla, CoeffAssimSla, AssimPot, CoeffCO2Assim</v>
      </c>
      <c r="K319" t="str">
        <f>VLOOKUP(F319,Module!A:D,4)</f>
        <v>risocas</v>
      </c>
      <c r="L319" t="str">
        <f t="shared" si="4"/>
        <v>risocas::RS_EvalAssimPot_V2_1(PARIntercepte, Par, Conversion, TMax, TMin, TBase, TOpt1, DayLength, StressCold, CO2Exp, Ca, CO2Cp, SlaMin, Sla, CoeffAssimSla, AssimPot, CoeffCO2Assim);</v>
      </c>
    </row>
    <row r="320" spans="1:12" ht="45" x14ac:dyDescent="0.25">
      <c r="A320" s="1" t="s">
        <v>746</v>
      </c>
      <c r="B320" s="1">
        <v>46</v>
      </c>
      <c r="C320" s="1">
        <v>5</v>
      </c>
      <c r="D320" s="1">
        <v>2</v>
      </c>
      <c r="E320" s="1">
        <v>1</v>
      </c>
      <c r="F320" s="2">
        <v>33279</v>
      </c>
      <c r="G320" s="1" t="str">
        <f>VLOOKUP(C320,Entity!A:B,2)</f>
        <v>Plante</v>
      </c>
      <c r="H320" s="1" t="str">
        <f>VLOOKUP(D320,Execution!A:B,2)</f>
        <v>Par pas de temps</v>
      </c>
      <c r="I320" s="1" t="str">
        <f>VLOOKUP(F320,Module!A:E,5)</f>
        <v>RS_EvalCstrAssim</v>
      </c>
      <c r="J320" s="3" t="str">
        <f>RMult(F320,1,ModuleVar!A$2:E$2478,5)</f>
        <v>Cstr, ASScstr, CstrAssim</v>
      </c>
      <c r="K320" t="str">
        <f>VLOOKUP(F320,Module!A:D,4)</f>
        <v>risocas</v>
      </c>
      <c r="L320" t="str">
        <f t="shared" si="4"/>
        <v>risocas::RS_EvalCstrAssim(Cstr, ASScstr, CstrAssim);</v>
      </c>
    </row>
    <row r="321" spans="1:12" ht="45" x14ac:dyDescent="0.25">
      <c r="A321" s="1" t="s">
        <v>746</v>
      </c>
      <c r="B321" s="1">
        <v>47</v>
      </c>
      <c r="C321" s="1">
        <v>2</v>
      </c>
      <c r="D321" s="1">
        <v>2</v>
      </c>
      <c r="E321" s="1">
        <v>1</v>
      </c>
      <c r="F321" s="2">
        <v>33362</v>
      </c>
      <c r="G321" s="1" t="str">
        <f>VLOOKUP(C321,Entity!A:B,2)</f>
        <v>Crop</v>
      </c>
      <c r="H321" s="1" t="str">
        <f>VLOOKUP(D321,Execution!A:B,2)</f>
        <v>Par pas de temps</v>
      </c>
      <c r="I321" s="1" t="str">
        <f>VLOOKUP(F321,Module!A:E,5)</f>
        <v>RS_EvalAssim</v>
      </c>
      <c r="J321" s="3" t="str">
        <f>RMult(F321,1,ModuleVar!A$2:E$2478,5)</f>
        <v>AssimPot, CstrAssim, Assim</v>
      </c>
      <c r="K321" t="str">
        <f>VLOOKUP(F321,Module!A:D,4)</f>
        <v>risocas</v>
      </c>
      <c r="L321" t="str">
        <f t="shared" si="4"/>
        <v>if (crop) risocas::RS_EvalAssim(AssimPot, CstrAssim, Assim);</v>
      </c>
    </row>
    <row r="322" spans="1:12" ht="45" x14ac:dyDescent="0.25">
      <c r="A322" s="1" t="s">
        <v>746</v>
      </c>
      <c r="B322" s="1">
        <v>48</v>
      </c>
      <c r="C322" s="1">
        <v>5</v>
      </c>
      <c r="D322" s="1">
        <v>2</v>
      </c>
      <c r="E322" s="1">
        <v>1</v>
      </c>
      <c r="F322" s="2">
        <v>33339</v>
      </c>
      <c r="G322" s="1" t="str">
        <f>VLOOKUP(C322,Entity!A:B,2)</f>
        <v>Plante</v>
      </c>
      <c r="H322" s="1" t="str">
        <f>VLOOKUP(D322,Execution!A:B,2)</f>
        <v>Par pas de temps</v>
      </c>
      <c r="I322" s="1" t="str">
        <f>VLOOKUP(F322,Module!A:E,5)</f>
        <v>RS_TransplantingShock_V2</v>
      </c>
      <c r="J322" s="3" t="str">
        <f>RMult(F322,1,ModuleVar!A$2:E$2478,5)</f>
        <v>CounterNursery, CoeffTransplantingShock, Assim</v>
      </c>
      <c r="K322" t="str">
        <f>VLOOKUP(F322,Module!A:D,4)</f>
        <v>risocas</v>
      </c>
      <c r="L322" t="str">
        <f t="shared" si="4"/>
        <v>risocas::RS_TransplantingShock_V2(CounterNursery, CoeffTransplantingShock, Assim);</v>
      </c>
    </row>
    <row r="323" spans="1:12" ht="45" x14ac:dyDescent="0.25">
      <c r="A323" s="1" t="s">
        <v>746</v>
      </c>
      <c r="B323" s="1">
        <v>49</v>
      </c>
      <c r="C323" s="1">
        <v>5</v>
      </c>
      <c r="D323" s="1">
        <v>2</v>
      </c>
      <c r="E323" s="1">
        <v>1</v>
      </c>
      <c r="F323" s="2">
        <v>33407</v>
      </c>
      <c r="G323" s="1" t="str">
        <f>VLOOKUP(C323,Entity!A:B,2)</f>
        <v>Plante</v>
      </c>
      <c r="H323" s="1" t="str">
        <f>VLOOKUP(D323,Execution!A:B,2)</f>
        <v>Par pas de temps</v>
      </c>
      <c r="I323" s="1" t="str">
        <f>VLOOKUP(F323,Module!A:E,5)</f>
        <v>RS_EvalRespMaint_V2_2</v>
      </c>
      <c r="J323" s="3" t="str">
        <f>RMult(F323,1,ModuleVar!A$2:E$2478,5)</f>
        <v>KRespMaintLeaf, KRespMaintSheath, KRespMaintRoot, KRespInternode, KRespPanicle, DryMatStructLeafPop, DryMatStructSheathPop, DryMatStructRootPop, DryMatStructInternodePop, DryMatStructPaniclePop, TMoyCalc, KTempMaint, CoefficientQ10, Par, RespMaintTot</v>
      </c>
      <c r="K323" t="str">
        <f>VLOOKUP(F323,Module!A:D,4)</f>
        <v>risocas</v>
      </c>
      <c r="L323" t="str">
        <f t="shared" ref="L323:L386" si="5">CONCATENATE(IF(G323="Crop","if (crop) ",""),K323,"::",I323,"(",J323,");")</f>
        <v>risocas::RS_EvalRespMaint_V2_2(KRespMaintLeaf, KRespMaintSheath, KRespMaintRoot, KRespInternode, KRespPanicle, DryMatStructLeafPop, DryMatStructSheathPop, DryMatStructRootPop, DryMatStructInternodePop, DryMatStructPaniclePop, TMoyCalc, KTempMaint, CoefficientQ10, Par, RespMaintTot);</v>
      </c>
    </row>
    <row r="324" spans="1:12" ht="45" x14ac:dyDescent="0.25">
      <c r="A324" s="1" t="s">
        <v>746</v>
      </c>
      <c r="B324" s="1">
        <v>50</v>
      </c>
      <c r="C324" s="1">
        <v>2</v>
      </c>
      <c r="D324" s="1">
        <v>2</v>
      </c>
      <c r="E324" s="1">
        <v>1</v>
      </c>
      <c r="F324" s="2">
        <v>33405</v>
      </c>
      <c r="G324" s="1" t="str">
        <f>VLOOKUP(C324,Entity!A:B,2)</f>
        <v>Crop</v>
      </c>
      <c r="H324" s="1" t="str">
        <f>VLOOKUP(D324,Execution!A:B,2)</f>
        <v>Par pas de temps</v>
      </c>
      <c r="I324" s="1" t="str">
        <f>VLOOKUP(F324,Module!A:E,5)</f>
        <v>RS_EvalRelPotLeafLength_V2_2</v>
      </c>
      <c r="J324" s="3" t="str">
        <f>RMult(F324,1,ModuleVar!A$2:E$2478,5)</f>
        <v>NumPhase, HaunIndex, RankLongestLeaf, RelPotLeafLength</v>
      </c>
      <c r="K324" t="str">
        <f>VLOOKUP(F324,Module!A:D,4)</f>
        <v>risocas</v>
      </c>
      <c r="L324" t="str">
        <f t="shared" si="5"/>
        <v>if (crop) risocas::RS_EvalRelPotLeafLength_V2_2(NumPhase, HaunIndex, RankLongestLeaf, RelPotLeafLength);</v>
      </c>
    </row>
    <row r="325" spans="1:12" ht="45" x14ac:dyDescent="0.25">
      <c r="A325" s="1" t="s">
        <v>746</v>
      </c>
      <c r="B325" s="1">
        <v>51</v>
      </c>
      <c r="C325" s="1">
        <v>5</v>
      </c>
      <c r="D325" s="1">
        <v>2</v>
      </c>
      <c r="E325" s="1">
        <v>1</v>
      </c>
      <c r="F325" s="2">
        <v>33406</v>
      </c>
      <c r="G325" s="1" t="str">
        <f>VLOOKUP(C325,Entity!A:B,2)</f>
        <v>Plante</v>
      </c>
      <c r="H325" s="1" t="str">
        <f>VLOOKUP(D325,Execution!A:B,2)</f>
        <v>Par pas de temps</v>
      </c>
      <c r="I325" s="1" t="str">
        <f>VLOOKUP(F325,Module!A:E,5)</f>
        <v>RS_EvolPlantTilNumTot_V2_2</v>
      </c>
      <c r="J325" s="3" t="str">
        <f>RMult(F325,1,ModuleVar!A$2:E$2478,5)</f>
        <v>NumPhase, ChangePhase, PlantsPerHill, TilAbility, Density, Ic, IcTillering, Cstr, HaunIndex, HaunCritTillering, LTRkdfcl, CulmsPerHill, CulmsPerPlant, CulmsPop</v>
      </c>
      <c r="K325" t="str">
        <f>VLOOKUP(F325,Module!A:D,4)</f>
        <v>risocas</v>
      </c>
      <c r="L325" t="str">
        <f t="shared" si="5"/>
        <v>risocas::RS_EvolPlantTilNumTot_V2_2(NumPhase, ChangePhase, PlantsPerHill, TilAbility, Density, Ic, IcTillering, Cstr, HaunIndex, HaunCritTillering, LTRkdfcl, CulmsPerHill, CulmsPerPlant, CulmsPop);</v>
      </c>
    </row>
    <row r="326" spans="1:12" ht="45" x14ac:dyDescent="0.25">
      <c r="A326" s="1" t="s">
        <v>746</v>
      </c>
      <c r="B326" s="1">
        <v>52</v>
      </c>
      <c r="C326" s="1">
        <v>5</v>
      </c>
      <c r="D326" s="1">
        <v>2</v>
      </c>
      <c r="E326" s="1">
        <v>1</v>
      </c>
      <c r="F326" s="2">
        <v>33282</v>
      </c>
      <c r="G326" s="1" t="str">
        <f>VLOOKUP(C326,Entity!A:B,2)</f>
        <v>Plante</v>
      </c>
      <c r="H326" s="1" t="str">
        <f>VLOOKUP(D326,Execution!A:B,2)</f>
        <v>Par pas de temps</v>
      </c>
      <c r="I326" s="1" t="str">
        <f>VLOOKUP(F326,Module!A:E,5)</f>
        <v>RS_EvolPlantLeafNumTot</v>
      </c>
      <c r="J326" s="3" t="str">
        <f>RMult(F326,1,ModuleVar!A$2:E$2478,5)</f>
        <v>NumPhase, CulmsPerHill, HaunGain, PlantLeafNumNew, PlantLeafNumTot</v>
      </c>
      <c r="K326" t="str">
        <f>VLOOKUP(F326,Module!A:D,4)</f>
        <v>risocas</v>
      </c>
      <c r="L326" t="str">
        <f t="shared" si="5"/>
        <v>risocas::RS_EvolPlantLeafNumTot(NumPhase, CulmsPerHill, HaunGain, PlantLeafNumNew, PlantLeafNumTot);</v>
      </c>
    </row>
    <row r="327" spans="1:12" ht="45" x14ac:dyDescent="0.25">
      <c r="A327" s="1" t="s">
        <v>746</v>
      </c>
      <c r="B327" s="1">
        <v>53</v>
      </c>
      <c r="C327" s="1">
        <v>2</v>
      </c>
      <c r="D327" s="1">
        <v>2</v>
      </c>
      <c r="E327" s="1">
        <v>1</v>
      </c>
      <c r="F327" s="2">
        <v>33403</v>
      </c>
      <c r="G327" s="1" t="str">
        <f>VLOOKUP(C327,Entity!A:B,2)</f>
        <v>Crop</v>
      </c>
      <c r="H327" s="1" t="str">
        <f>VLOOKUP(D327,Execution!A:B,2)</f>
        <v>Par pas de temps</v>
      </c>
      <c r="I327" s="1" t="str">
        <f>VLOOKUP(F327,Module!A:E,5)</f>
        <v>RS_EvolMobiliTillerDeath_V2_2</v>
      </c>
      <c r="J327" s="3" t="str">
        <f>RMult(F327,1,ModuleVar!A$2:E$2478,5)</f>
        <v>NumPhase, SDJCorPhase4, SDJRPR, CoeffTillerDeath, Density, Ic, PlantsPerHill, TillerDeathPop, CulmsPop, CulmsPerPlant, CulmsPerHill, DryMatStructPaniclePop</v>
      </c>
      <c r="K327" t="str">
        <f>VLOOKUP(F327,Module!A:D,4)</f>
        <v>risocas</v>
      </c>
      <c r="L327" t="str">
        <f t="shared" si="5"/>
        <v>if (crop) risocas::RS_EvolMobiliTillerDeath_V2_2(NumPhase, SDJCorPhase4, SDJRPR, CoeffTillerDeath, Density, Ic, PlantsPerHill, TillerDeathPop, CulmsPop, CulmsPerPlant, CulmsPerHill, DryMatStructPaniclePop);</v>
      </c>
    </row>
    <row r="328" spans="1:12" ht="45" x14ac:dyDescent="0.25">
      <c r="A328" s="1" t="s">
        <v>746</v>
      </c>
      <c r="B328" s="1">
        <v>54</v>
      </c>
      <c r="C328" s="1">
        <v>5</v>
      </c>
      <c r="D328" s="1">
        <v>2</v>
      </c>
      <c r="E328" s="1">
        <v>1</v>
      </c>
      <c r="F328" s="2">
        <v>33378</v>
      </c>
      <c r="G328" s="1" t="str">
        <f>VLOOKUP(C328,Entity!A:B,2)</f>
        <v>Plante</v>
      </c>
      <c r="H328" s="1" t="str">
        <f>VLOOKUP(D328,Execution!A:B,2)</f>
        <v>Par pas de temps</v>
      </c>
      <c r="I328" s="1" t="str">
        <f>VLOOKUP(F328,Module!A:E,5)</f>
        <v>RS_EvolMobiliLeafDeath_V2_1</v>
      </c>
      <c r="J328" s="3" t="str">
        <f>RMult(F328,1,ModuleVar!A$2:E$2478,5)</f>
        <v>NumPhase, Ic, CoeffLeafDeath, Sla, LeafDeathPop, DryMatStructLeafPop, MobiliLeafDeath, DeadLeafdrywtPop, LaiDead</v>
      </c>
      <c r="K328" t="str">
        <f>VLOOKUP(F328,Module!A:D,4)</f>
        <v>risocas</v>
      </c>
      <c r="L328" t="str">
        <f t="shared" si="5"/>
        <v>risocas::RS_EvolMobiliLeafDeath_V2_1(NumPhase, Ic, CoeffLeafDeath, Sla, LeafDeathPop, DryMatStructLeafPop, MobiliLeafDeath, DeadLeafdrywtPop, LaiDead);</v>
      </c>
    </row>
    <row r="329" spans="1:12" ht="45" x14ac:dyDescent="0.25">
      <c r="A329" s="1" t="s">
        <v>746</v>
      </c>
      <c r="B329" s="1">
        <v>55</v>
      </c>
      <c r="C329" s="1">
        <v>5</v>
      </c>
      <c r="D329" s="1">
        <v>2</v>
      </c>
      <c r="E329" s="1">
        <v>1</v>
      </c>
      <c r="F329" s="2">
        <v>33388</v>
      </c>
      <c r="G329" s="1" t="str">
        <f>VLOOKUP(C329,Entity!A:B,2)</f>
        <v>Plante</v>
      </c>
      <c r="H329" s="1" t="str">
        <f>VLOOKUP(D329,Execution!A:B,2)</f>
        <v>Par pas de temps</v>
      </c>
      <c r="I329" s="1" t="str">
        <f>VLOOKUP(F329,Module!A:E,5)</f>
        <v>RS_EvalSupplyTot_V2_1</v>
      </c>
      <c r="J329" s="3" t="str">
        <f>RMult(F329,1,ModuleVar!A$2:E$2478,5)</f>
        <v>NumPhase, PhaseStemElongation, Assim, MobiliLeafDeath, RespMaintTot, RespMaintDebt, AssimNotUsed, AssimNotUsedCum, AssimSurplus, SupplyTot, CumSupplyTot</v>
      </c>
      <c r="K329" t="str">
        <f>VLOOKUP(F329,Module!A:D,4)</f>
        <v>risocas</v>
      </c>
      <c r="L329" t="str">
        <f t="shared" si="5"/>
        <v>risocas::RS_EvalSupplyTot_V2_1(NumPhase, PhaseStemElongation, Assim, MobiliLeafDeath, RespMaintTot, RespMaintDebt, AssimNotUsed, AssimNotUsedCum, AssimSurplus, SupplyTot, CumSupplyTot);</v>
      </c>
    </row>
    <row r="330" spans="1:12" ht="45" x14ac:dyDescent="0.25">
      <c r="A330" s="1" t="s">
        <v>746</v>
      </c>
      <c r="B330" s="1">
        <v>56</v>
      </c>
      <c r="C330" s="1">
        <v>5</v>
      </c>
      <c r="D330" s="1">
        <v>2</v>
      </c>
      <c r="E330" s="1">
        <v>1</v>
      </c>
      <c r="F330" s="2">
        <v>33394</v>
      </c>
      <c r="G330" s="1" t="str">
        <f>VLOOKUP(C330,Entity!A:B,2)</f>
        <v>Plante</v>
      </c>
      <c r="H330" s="1" t="str">
        <f>VLOOKUP(D330,Execution!A:B,2)</f>
        <v>Par pas de temps</v>
      </c>
      <c r="I330" s="1" t="str">
        <f>VLOOKUP(F330,Module!A:E,5)</f>
        <v>RS_EvalDemandStructLeaf_V2_1</v>
      </c>
      <c r="J330" s="3" t="str">
        <f>RMult(F330,1,ModuleVar!A$2:E$2478,5)</f>
        <v>NumPhase, PlantLeafNumNew, SlaNew, SlaMax, RelPotLeafLength, Density, LeafLengthMax, CoeffLeafWLRatio, Cstr, StressCold, DemLeafAreaPlant, DemStructLeafPlant, DemStructLeafPop, A_DemStructLeaf</v>
      </c>
      <c r="K330" t="str">
        <f>VLOOKUP(F330,Module!A:D,4)</f>
        <v>risocas</v>
      </c>
      <c r="L330" t="str">
        <f t="shared" si="5"/>
        <v>risocas::RS_EvalDemandStructLeaf_V2_1(NumPhase, PlantLeafNumNew, SlaNew, SlaMax, RelPotLeafLength, Density, LeafLengthMax, CoeffLeafWLRatio, Cstr, StressCold, DemLeafAreaPlant, DemStructLeafPlant, DemStructLeafPop, A_DemStructLeaf);</v>
      </c>
    </row>
    <row r="331" spans="1:12" ht="45" x14ac:dyDescent="0.25">
      <c r="A331" s="1" t="s">
        <v>746</v>
      </c>
      <c r="B331" s="1">
        <v>57</v>
      </c>
      <c r="C331" s="1">
        <v>5</v>
      </c>
      <c r="D331" s="1">
        <v>2</v>
      </c>
      <c r="E331" s="1">
        <v>1</v>
      </c>
      <c r="F331" s="2">
        <v>33288</v>
      </c>
      <c r="G331" s="1" t="str">
        <f>VLOOKUP(C331,Entity!A:B,2)</f>
        <v>Plante</v>
      </c>
      <c r="H331" s="1" t="str">
        <f>VLOOKUP(D331,Execution!A:B,2)</f>
        <v>Par pas de temps</v>
      </c>
      <c r="I331" s="1" t="str">
        <f>VLOOKUP(F331,Module!A:E,5)</f>
        <v>RS_EvalDemandStructSheath</v>
      </c>
      <c r="J331" s="3" t="str">
        <f>RMult(F331,1,ModuleVar!A$2:E$2478,5)</f>
        <v>NumPhase, DemStructLeafPop, WtRatioLeafSheath, SlaMin, SlaMax, Sla, StressCold, DemStructSheathPop</v>
      </c>
      <c r="K331" t="str">
        <f>VLOOKUP(F331,Module!A:D,4)</f>
        <v>risocas</v>
      </c>
      <c r="L331" t="str">
        <f t="shared" si="5"/>
        <v>risocas::RS_EvalDemandStructSheath(NumPhase, DemStructLeafPop, WtRatioLeafSheath, SlaMin, SlaMax, Sla, StressCold, DemStructSheathPop);</v>
      </c>
    </row>
    <row r="332" spans="1:12" ht="45" x14ac:dyDescent="0.25">
      <c r="A332" s="1" t="s">
        <v>746</v>
      </c>
      <c r="B332" s="1">
        <v>58</v>
      </c>
      <c r="C332" s="1">
        <v>5</v>
      </c>
      <c r="D332" s="1">
        <v>2</v>
      </c>
      <c r="E332" s="1">
        <v>1</v>
      </c>
      <c r="F332" s="2">
        <v>33334</v>
      </c>
      <c r="G332" s="1" t="str">
        <f>VLOOKUP(C332,Entity!A:B,2)</f>
        <v>Plante</v>
      </c>
      <c r="H332" s="1" t="str">
        <f>VLOOKUP(D332,Execution!A:B,2)</f>
        <v>Par pas de temps</v>
      </c>
      <c r="I332" s="1" t="str">
        <f>VLOOKUP(F332,Module!A:E,5)</f>
        <v>RS_EvalDemandStructRoot_V2</v>
      </c>
      <c r="J332" s="3" t="str">
        <f>RMult(F332,1,ModuleVar!A$2:E$2478,5)</f>
        <v>NumPhase, Density, CoeffRootMassPerVolMax, RootPartitMax, GrowthStructTotPop, RootFront, SupplyTot, DemStructLeafPop, DemStructSheathPop, DryMatStructRootPop, RootSystSoilSurfPop, RootSystVolPop, GainRootSystVolPop, GainRootSystSoilSurfPop, DemStructRootPop, RootSystSoilSurfPopOld, RootFrontOld, RootSystVolPopOld, DemStructRootPlant</v>
      </c>
      <c r="K332" t="str">
        <f>VLOOKUP(F332,Module!A:D,4)</f>
        <v>risocas</v>
      </c>
      <c r="L332" t="str">
        <f t="shared" si="5"/>
        <v>risocas::RS_EvalDemandStructRoot_V2(NumPhase, Density, CoeffRootMassPerVolMax, RootPartitMax, GrowthStructTotPop, RootFront, SupplyTot, DemStructLeafPop, DemStructSheathPop, DryMatStructRootPop, RootSystSoilSurfPop, RootSystVolPop, GainRootSystVolPop, GainRootSystSoilSurfPop, DemStructRootPop, RootSystSoilSurfPopOld, RootFrontOld, RootSystVolPopOld, DemStructRootPlant);</v>
      </c>
    </row>
    <row r="333" spans="1:12" ht="45" x14ac:dyDescent="0.25">
      <c r="A333" s="1" t="s">
        <v>746</v>
      </c>
      <c r="B333" s="1">
        <v>59</v>
      </c>
      <c r="C333" s="1">
        <v>5</v>
      </c>
      <c r="D333" s="1">
        <v>2</v>
      </c>
      <c r="E333" s="1">
        <v>1</v>
      </c>
      <c r="F333" s="2">
        <v>33395</v>
      </c>
      <c r="G333" s="1" t="str">
        <f>VLOOKUP(C333,Entity!A:B,2)</f>
        <v>Plante</v>
      </c>
      <c r="H333" s="1" t="str">
        <f>VLOOKUP(D333,Execution!A:B,2)</f>
        <v>Par pas de temps</v>
      </c>
      <c r="I333" s="1" t="str">
        <f>VLOOKUP(F333,Module!A:E,5)</f>
        <v>RS_EvalDemandStructIN_V2_1</v>
      </c>
      <c r="J333" s="3" t="str">
        <f>RMult(F333,1,ModuleVar!A$2:E$2478,5)</f>
        <v>PhaseStemElongation, ApexHeightGain, CulmsPerHill, CoeffInternodeMass, Density, Ic, ResCapacityInternodePop, DryMatResInternodePop, CoeffReserveSink, NumPhase, DemStructInternodePlant, DemStructInternodePop, DemResInternodePop</v>
      </c>
      <c r="K333" t="str">
        <f>VLOOKUP(F333,Module!A:D,4)</f>
        <v>risocas</v>
      </c>
      <c r="L333" t="str">
        <f t="shared" si="5"/>
        <v>risocas::RS_EvalDemandStructIN_V2_1(PhaseStemElongation, ApexHeightGain, CulmsPerHill, CoeffInternodeMass, Density, Ic, ResCapacityInternodePop, DryMatResInternodePop, CoeffReserveSink, NumPhase, DemStructInternodePlant, DemStructInternodePop, DemResInternodePop);</v>
      </c>
    </row>
    <row r="334" spans="1:12" ht="45" x14ac:dyDescent="0.25">
      <c r="A334" s="1" t="s">
        <v>746</v>
      </c>
      <c r="B334" s="1">
        <v>60</v>
      </c>
      <c r="C334" s="1">
        <v>5</v>
      </c>
      <c r="D334" s="1">
        <v>2</v>
      </c>
      <c r="E334" s="1">
        <v>1</v>
      </c>
      <c r="F334" s="2">
        <v>33336</v>
      </c>
      <c r="G334" s="1" t="str">
        <f>VLOOKUP(C334,Entity!A:B,2)</f>
        <v>Plante</v>
      </c>
      <c r="H334" s="1" t="str">
        <f>VLOOKUP(D334,Execution!A:B,2)</f>
        <v>Par pas de temps</v>
      </c>
      <c r="I334" s="1" t="str">
        <f>VLOOKUP(F334,Module!A:E,5)</f>
        <v>RS_EvalDemandStructPanicle_V2</v>
      </c>
      <c r="J334" s="3" t="str">
        <f>RMult(F334,1,ModuleVar!A$2:E$2478,5)</f>
        <v>NumPhase, CoeffPanicleMass, CulmsPerHill, Ic, DryMatStructPaniclePop, Density, PanStructMassMax, StressCold, DemStructPaniclePlant, PanStructMass, DemStructPaniclePop</v>
      </c>
      <c r="K334" t="str">
        <f>VLOOKUP(F334,Module!A:D,4)</f>
        <v>risocas</v>
      </c>
      <c r="L334" t="str">
        <f t="shared" si="5"/>
        <v>risocas::RS_EvalDemandStructPanicle_V2(NumPhase, CoeffPanicleMass, CulmsPerHill, Ic, DryMatStructPaniclePop, Density, PanStructMassMax, StressCold, DemStructPaniclePlant, PanStructMass, DemStructPaniclePop);</v>
      </c>
    </row>
    <row r="335" spans="1:12" ht="45" x14ac:dyDescent="0.25">
      <c r="A335" s="1" t="s">
        <v>746</v>
      </c>
      <c r="B335" s="1">
        <v>61</v>
      </c>
      <c r="C335" s="1">
        <v>5</v>
      </c>
      <c r="D335" s="1">
        <v>2</v>
      </c>
      <c r="E335" s="1">
        <v>1</v>
      </c>
      <c r="F335" s="2">
        <v>33393</v>
      </c>
      <c r="G335" s="1" t="str">
        <f>VLOOKUP(C335,Entity!A:B,2)</f>
        <v>Plante</v>
      </c>
      <c r="H335" s="1" t="str">
        <f>VLOOKUP(D335,Execution!A:B,2)</f>
        <v>Par pas de temps</v>
      </c>
      <c r="I335" s="1" t="str">
        <f>VLOOKUP(F335,Module!A:E,5)</f>
        <v>RS_EvalDemandTotAndIcPreFlow_V2_1</v>
      </c>
      <c r="J335" s="3" t="str">
        <f>RMult(F335,1,ModuleVar!A$2:E$2478,5)</f>
        <v>NumPhase, RespMaintTot, DemStructLeafPop, DemStructSheathPop, DemStructRootPop, DemStructInternodePop, DemStructPaniclePop, SupplyTot, NbDaysSinceGermination, PlantHeight, Cstr, DemResInternodePop, DemStructTotPop, Ic, IcCum, IcMean, CstrCum, CstrMean, A_DemStructTot</v>
      </c>
      <c r="K335" t="str">
        <f>VLOOKUP(F335,Module!A:D,4)</f>
        <v>risocas</v>
      </c>
      <c r="L335" t="str">
        <f t="shared" si="5"/>
        <v>risocas::RS_EvalDemandTotAndIcPreFlow_V2_1(NumPhase, RespMaintTot, DemStructLeafPop, DemStructSheathPop, DemStructRootPop, DemStructInternodePop, DemStructPaniclePop, SupplyTot, NbDaysSinceGermination, PlantHeight, Cstr, DemResInternodePop, DemStructTotPop, Ic, IcCum, IcMean, CstrCum, CstrMean, A_DemStructTot);</v>
      </c>
    </row>
    <row r="336" spans="1:12" ht="45" x14ac:dyDescent="0.25">
      <c r="A336" s="1" t="s">
        <v>746</v>
      </c>
      <c r="B336" s="1">
        <v>62</v>
      </c>
      <c r="C336" s="1">
        <v>5</v>
      </c>
      <c r="D336" s="1">
        <v>2</v>
      </c>
      <c r="E336" s="1">
        <v>1</v>
      </c>
      <c r="F336" s="2">
        <v>33382</v>
      </c>
      <c r="G336" s="1" t="str">
        <f>VLOOKUP(C336,Entity!A:B,2)</f>
        <v>Plante</v>
      </c>
      <c r="H336" s="1" t="str">
        <f>VLOOKUP(D336,Execution!A:B,2)</f>
        <v>Par pas de temps</v>
      </c>
      <c r="I336" s="1" t="str">
        <f>VLOOKUP(F336,Module!A:E,5)</f>
        <v>RS_EvolGrowthStructLeafPop_V2_1</v>
      </c>
      <c r="J336" s="3" t="str">
        <f>RMult(F336,1,ModuleVar!A$2:E$2478,5)</f>
        <v>NumPhase, Ic, SupplyTot, DemStructLeafPop, DemStructTotPop, GrowthStructLeafPop, A_GrowthStructLeaf</v>
      </c>
      <c r="K336" t="str">
        <f>VLOOKUP(F336,Module!A:D,4)</f>
        <v>risocas</v>
      </c>
      <c r="L336" t="str">
        <f t="shared" si="5"/>
        <v>risocas::RS_EvolGrowthStructLeafPop_V2_1(NumPhase, Ic, SupplyTot, DemStructLeafPop, DemStructTotPop, GrowthStructLeafPop, A_GrowthStructLeaf);</v>
      </c>
    </row>
    <row r="337" spans="1:12" ht="45" x14ac:dyDescent="0.25">
      <c r="A337" s="1" t="s">
        <v>746</v>
      </c>
      <c r="B337" s="1">
        <v>63</v>
      </c>
      <c r="C337" s="1">
        <v>5</v>
      </c>
      <c r="D337" s="1">
        <v>2</v>
      </c>
      <c r="E337" s="1">
        <v>1</v>
      </c>
      <c r="F337" s="2">
        <v>33294</v>
      </c>
      <c r="G337" s="1" t="str">
        <f>VLOOKUP(C337,Entity!A:B,2)</f>
        <v>Plante</v>
      </c>
      <c r="H337" s="1" t="str">
        <f>VLOOKUP(D337,Execution!A:B,2)</f>
        <v>Par pas de temps</v>
      </c>
      <c r="I337" s="1" t="str">
        <f>VLOOKUP(F337,Module!A:E,5)</f>
        <v>RS_EvolGrowthStructSheathPop</v>
      </c>
      <c r="J337" s="3" t="str">
        <f>RMult(F337,1,ModuleVar!A$2:E$2478,5)</f>
        <v>NumPhase, Ic, SupplyTot, DemStructSheathPop, DemStructTotPop, GrowthStructSheathPop</v>
      </c>
      <c r="K337" t="str">
        <f>VLOOKUP(F337,Module!A:D,4)</f>
        <v>risocas</v>
      </c>
      <c r="L337" t="str">
        <f t="shared" si="5"/>
        <v>risocas::RS_EvolGrowthStructSheathPop(NumPhase, Ic, SupplyTot, DemStructSheathPop, DemStructTotPop, GrowthStructSheathPop);</v>
      </c>
    </row>
    <row r="338" spans="1:12" ht="45" x14ac:dyDescent="0.25">
      <c r="A338" s="1" t="s">
        <v>746</v>
      </c>
      <c r="B338" s="1">
        <v>64</v>
      </c>
      <c r="C338" s="1">
        <v>5</v>
      </c>
      <c r="D338" s="1">
        <v>2</v>
      </c>
      <c r="E338" s="1">
        <v>1</v>
      </c>
      <c r="F338" s="2">
        <v>33295</v>
      </c>
      <c r="G338" s="1" t="str">
        <f>VLOOKUP(C338,Entity!A:B,2)</f>
        <v>Plante</v>
      </c>
      <c r="H338" s="1" t="str">
        <f>VLOOKUP(D338,Execution!A:B,2)</f>
        <v>Par pas de temps</v>
      </c>
      <c r="I338" s="1" t="str">
        <f>VLOOKUP(F338,Module!A:E,5)</f>
        <v>RS_EvolGrowthStructRootPop</v>
      </c>
      <c r="J338" s="3" t="str">
        <f>RMult(F338,1,ModuleVar!A$2:E$2478,5)</f>
        <v>NumPhase, Ic, SupplyTot, DemStructRootPop, DemStructTotPop, GrowthStructRootPop</v>
      </c>
      <c r="K338" t="str">
        <f>VLOOKUP(F338,Module!A:D,4)</f>
        <v>risocas</v>
      </c>
      <c r="L338" t="str">
        <f t="shared" si="5"/>
        <v>risocas::RS_EvolGrowthStructRootPop(NumPhase, Ic, SupplyTot, DemStructRootPop, DemStructTotPop, GrowthStructRootPop);</v>
      </c>
    </row>
    <row r="339" spans="1:12" ht="45" x14ac:dyDescent="0.25">
      <c r="A339" s="1" t="s">
        <v>746</v>
      </c>
      <c r="B339" s="1">
        <v>65</v>
      </c>
      <c r="C339" s="1">
        <v>5</v>
      </c>
      <c r="D339" s="1">
        <v>2</v>
      </c>
      <c r="E339" s="1">
        <v>1</v>
      </c>
      <c r="F339" s="2">
        <v>33383</v>
      </c>
      <c r="G339" s="1" t="str">
        <f>VLOOKUP(C339,Entity!A:B,2)</f>
        <v>Plante</v>
      </c>
      <c r="H339" s="1" t="str">
        <f>VLOOKUP(D339,Execution!A:B,2)</f>
        <v>Par pas de temps</v>
      </c>
      <c r="I339" s="1" t="str">
        <f>VLOOKUP(F339,Module!A:E,5)</f>
        <v>RS_EvolGrowthStructINPop_V2_1</v>
      </c>
      <c r="J339" s="3" t="str">
        <f>RMult(F339,1,ModuleVar!A$2:E$2478,5)</f>
        <v>NumPhase, Ic, SupplyTot, DemStructInternodePop, DemStructTotPop, DemResInternodePop, GrowthStructInternodePop, GrowthResInternodePop</v>
      </c>
      <c r="K339" t="str">
        <f>VLOOKUP(F339,Module!A:D,4)</f>
        <v>risocas</v>
      </c>
      <c r="L339" t="str">
        <f t="shared" si="5"/>
        <v>risocas::RS_EvolGrowthStructINPop_V2_1(NumPhase, Ic, SupplyTot, DemStructInternodePop, DemStructTotPop, DemResInternodePop, GrowthStructInternodePop, GrowthResInternodePop);</v>
      </c>
    </row>
    <row r="340" spans="1:12" ht="45" x14ac:dyDescent="0.25">
      <c r="A340" s="1" t="s">
        <v>746</v>
      </c>
      <c r="B340" s="1">
        <v>66</v>
      </c>
      <c r="C340" s="1">
        <v>5</v>
      </c>
      <c r="D340" s="1">
        <v>2</v>
      </c>
      <c r="E340" s="1">
        <v>1</v>
      </c>
      <c r="F340" s="2">
        <v>33297</v>
      </c>
      <c r="G340" s="1" t="str">
        <f>VLOOKUP(C340,Entity!A:B,2)</f>
        <v>Plante</v>
      </c>
      <c r="H340" s="1" t="str">
        <f>VLOOKUP(D340,Execution!A:B,2)</f>
        <v>Par pas de temps</v>
      </c>
      <c r="I340" s="1" t="str">
        <f>VLOOKUP(F340,Module!A:E,5)</f>
        <v>RS_EvolGrowthStructPanPop</v>
      </c>
      <c r="J340" s="3" t="str">
        <f>RMult(F340,1,ModuleVar!A$2:E$2478,5)</f>
        <v>NumPhase, Ic, SupplyTot, DemStructPaniclePop, DemStructTotPop, GrowthStructPaniclePop</v>
      </c>
      <c r="K340" t="str">
        <f>VLOOKUP(F340,Module!A:D,4)</f>
        <v>risocas</v>
      </c>
      <c r="L340" t="str">
        <f t="shared" si="5"/>
        <v>risocas::RS_EvolGrowthStructPanPop(NumPhase, Ic, SupplyTot, DemStructPaniclePop, DemStructTotPop, GrowthStructPaniclePop);</v>
      </c>
    </row>
    <row r="341" spans="1:12" ht="45" x14ac:dyDescent="0.25">
      <c r="A341" s="1" t="s">
        <v>746</v>
      </c>
      <c r="B341" s="1">
        <v>67</v>
      </c>
      <c r="C341" s="1">
        <v>5</v>
      </c>
      <c r="D341" s="1">
        <v>2</v>
      </c>
      <c r="E341" s="1">
        <v>1</v>
      </c>
      <c r="F341" s="2">
        <v>33372</v>
      </c>
      <c r="G341" s="1" t="str">
        <f>VLOOKUP(C341,Entity!A:B,2)</f>
        <v>Plante</v>
      </c>
      <c r="H341" s="1" t="str">
        <f>VLOOKUP(D341,Execution!A:B,2)</f>
        <v>Par pas de temps</v>
      </c>
      <c r="I341" s="1" t="str">
        <f>VLOOKUP(F341,Module!A:E,5)</f>
        <v>RS_Priority2GrowthPanStrctPop_V2_1</v>
      </c>
      <c r="J341" s="3" t="str">
        <f>RMult(F341,1,ModuleVar!A$2:E$2478,5)</f>
        <v>PriorityPan, DemStructPaniclePop, NumPhase, GrowthStructTotPop, DemStructInternodePop, DemStructTotPop, DemStructLeafPop, DemStructSheathPop, DemStructRootPop, DemResInternodePop, GrowthStructPaniclePop, GrowthStructInternodePop, GrowthStructLeafPop, GrowthStructSheathPop, GrowthStructRootPop, GrowthResInternodePop</v>
      </c>
      <c r="K341" t="str">
        <f>VLOOKUP(F341,Module!A:D,4)</f>
        <v>risocas</v>
      </c>
      <c r="L341" t="str">
        <f t="shared" si="5"/>
        <v>risocas::RS_Priority2GrowthPanStrctPop_V2_1(PriorityPan, DemStructPaniclePop, NumPhase, GrowthStructTotPop, DemStructInternodePop, DemStructTotPop, DemStructLeafPop, DemStructSheathPop, DemStructRootPop, DemResInternodePop, GrowthStructPaniclePop, GrowthStructInternodePop, GrowthStructLeafPop, GrowthStructSheathPop, GrowthStructRootPop, GrowthResInternodePop);</v>
      </c>
    </row>
    <row r="342" spans="1:12" ht="45" x14ac:dyDescent="0.25">
      <c r="A342" s="1" t="s">
        <v>746</v>
      </c>
      <c r="B342" s="1">
        <v>68</v>
      </c>
      <c r="C342" s="1">
        <v>5</v>
      </c>
      <c r="D342" s="1">
        <v>2</v>
      </c>
      <c r="E342" s="1">
        <v>1</v>
      </c>
      <c r="F342" s="2">
        <v>33381</v>
      </c>
      <c r="G342" s="1" t="str">
        <f>VLOOKUP(C342,Entity!A:B,2)</f>
        <v>Plante</v>
      </c>
      <c r="H342" s="1" t="str">
        <f>VLOOKUP(D342,Execution!A:B,2)</f>
        <v>Par pas de temps</v>
      </c>
      <c r="I342" s="1" t="str">
        <f>VLOOKUP(F342,Module!A:E,5)</f>
        <v>RS_EvolGrowthStructTot_V2_1</v>
      </c>
      <c r="J342" s="3" t="str">
        <f>RMult(F342,1,ModuleVar!A$2:E$2478,5)</f>
        <v>NumPhase, SupplyTot, GrowthResInternodePop, GrowthStructTotPop, AssimSurplus, GrowthStructLeafPop, GrowthStructSheathPop, GrowthStructRootPop, GrowthStructInternodePop, GrowthStructPaniclePop, A_GrowthStructLeaf, A_GrowthStructTot, A_AssimSurplus</v>
      </c>
      <c r="K342" t="str">
        <f>VLOOKUP(F342,Module!A:D,4)</f>
        <v>risocas</v>
      </c>
      <c r="L342" t="str">
        <f t="shared" si="5"/>
        <v>risocas::RS_EvolGrowthStructTot_V2_1(NumPhase, SupplyTot, GrowthResInternodePop, GrowthStructTotPop, AssimSurplus, GrowthStructLeafPop, GrowthStructSheathPop, GrowthStructRootPop, GrowthStructInternodePop, GrowthStructPaniclePop, A_GrowthStructLeaf, A_GrowthStructTot, A_AssimSurplus);</v>
      </c>
    </row>
    <row r="343" spans="1:12" ht="45" x14ac:dyDescent="0.25">
      <c r="A343" s="1" t="s">
        <v>746</v>
      </c>
      <c r="B343" s="1">
        <v>69</v>
      </c>
      <c r="C343" s="1">
        <v>5</v>
      </c>
      <c r="D343" s="1">
        <v>2</v>
      </c>
      <c r="E343" s="1">
        <v>1</v>
      </c>
      <c r="F343" s="2">
        <v>33400</v>
      </c>
      <c r="G343" s="1" t="str">
        <f>VLOOKUP(C343,Entity!A:B,2)</f>
        <v>Plante</v>
      </c>
      <c r="H343" s="1" t="str">
        <f>VLOOKUP(D343,Execution!A:B,2)</f>
        <v>Par pas de temps</v>
      </c>
      <c r="I343" s="1" t="str">
        <f>VLOOKUP(F343,Module!A:E,5)</f>
        <v>RS_AddResToGrowthStructPop_V2_1</v>
      </c>
      <c r="J343" s="3" t="str">
        <f>RMult(F343,1,ModuleVar!A$2:E$2478,5)</f>
        <v>NumPhase, Ic, PhaseStemElongation, DryMatResInternodePop, DemStructTotPop, DemStructLeafPop, DemStructSheathPop, DemStructRootPop, DemStructInternodePop, DemStructPaniclePop, RelMobiliInternodeMax, GrowthResInternodePop, ResInternodeMobiliDayPot, GrowthStructDeficit, GrowthStructLeafPop, GrowthStructSheathPop, GrowthStructRootPop, GrowthStructInternodePop, GrowthStructPaniclePop, GrowthStructTotPop, ResInternodeMobiliDay, A_GrowthStructLeaf, A_GrowthStructTot, A_ResInternodeMobiliDay</v>
      </c>
      <c r="K343" t="str">
        <f>VLOOKUP(F343,Module!A:D,4)</f>
        <v>risocas</v>
      </c>
      <c r="L343" t="str">
        <f t="shared" si="5"/>
        <v>risocas::RS_AddResToGrowthStructPop_V2_1(NumPhase, Ic, PhaseStemElongation, DryMatResInternodePop, DemStructTotPop, DemStructLeafPop, DemStructSheathPop, DemStructRootPop, DemStructInternodePop, DemStructPaniclePop, RelMobiliInternodeMax, GrowthResInternodePop, ResInternodeMobiliDayPot, GrowthStructDeficit, GrowthStructLeafPop, GrowthStructSheathPop, GrowthStructRootPop, GrowthStructInternodePop, GrowthStructPaniclePop, GrowthStructTotPop, ResInternodeMobiliDay, A_GrowthStructLeaf, A_GrowthStructTot, A_ResInternodeMobiliDay);</v>
      </c>
    </row>
    <row r="344" spans="1:12" ht="45" x14ac:dyDescent="0.25">
      <c r="A344" s="1" t="s">
        <v>746</v>
      </c>
      <c r="B344" s="1">
        <v>70</v>
      </c>
      <c r="C344" s="1">
        <v>5</v>
      </c>
      <c r="D344" s="1">
        <v>2</v>
      </c>
      <c r="E344" s="1">
        <v>1</v>
      </c>
      <c r="F344" s="2">
        <v>33387</v>
      </c>
      <c r="G344" s="1" t="str">
        <f>VLOOKUP(C344,Entity!A:B,2)</f>
        <v>Plante</v>
      </c>
      <c r="H344" s="1" t="str">
        <f>VLOOKUP(D344,Execution!A:B,2)</f>
        <v>Par pas de temps</v>
      </c>
      <c r="I344" s="1" t="str">
        <f>VLOOKUP(F344,Module!A:E,5)</f>
        <v>RS_EvolDemPanFilPopAndIcPFlow_V2_1</v>
      </c>
      <c r="J344" s="3" t="str">
        <f>RMult(F344,1,ModuleVar!A$2:E$2478,5)</f>
        <v>NumPhase, DryMatStructPaniclePop, CoeffPanSinkPop, SterilityTot, DegresDuJourCor, SDJMatu1, SupplyTot, Assim, RespMaintTot, StressCold, PanicleSinkPop, DemPanicleFillPop, AssimSurplus, Ic, A_AssimSurplus</v>
      </c>
      <c r="K344" t="str">
        <f>VLOOKUP(F344,Module!A:D,4)</f>
        <v>risocas</v>
      </c>
      <c r="L344" t="str">
        <f t="shared" si="5"/>
        <v>risocas::RS_EvolDemPanFilPopAndIcPFlow_V2_1(NumPhase, DryMatStructPaniclePop, CoeffPanSinkPop, SterilityTot, DegresDuJourCor, SDJMatu1, SupplyTot, Assim, RespMaintTot, StressCold, PanicleSinkPop, DemPanicleFillPop, AssimSurplus, Ic, A_AssimSurplus);</v>
      </c>
    </row>
    <row r="345" spans="1:12" ht="45" x14ac:dyDescent="0.25">
      <c r="A345" s="1" t="s">
        <v>746</v>
      </c>
      <c r="B345" s="1">
        <v>71</v>
      </c>
      <c r="C345" s="1">
        <v>5</v>
      </c>
      <c r="D345" s="1">
        <v>2</v>
      </c>
      <c r="E345" s="1">
        <v>1</v>
      </c>
      <c r="F345" s="2">
        <v>33376</v>
      </c>
      <c r="G345" s="1" t="str">
        <f>VLOOKUP(C345,Entity!A:B,2)</f>
        <v>Plante</v>
      </c>
      <c r="H345" s="1" t="str">
        <f>VLOOKUP(D345,Execution!A:B,2)</f>
        <v>Par pas de temps</v>
      </c>
      <c r="I345" s="1" t="str">
        <f>VLOOKUP(F345,Module!A:E,5)</f>
        <v>RS_EvolPanicleFilPop_V2_1</v>
      </c>
      <c r="J345" s="3" t="str">
        <f>RMult(F345,1,ModuleVar!A$2:E$2478,5)</f>
        <v>NumPhase, Ic, DryMatResInternodePop, DemPanicleFillPop, SupplyTot, RelMobiliInternodeMax, RespMaintTot, Assim, ResInternodeMobiliDayPot, AssimSurplus, PanicleFilDeficit, ResInternodeMobiliDay, PanicleFilPop, GrainYieldPop, A_AssimSurplus, A_ResInternodeMobiliDay</v>
      </c>
      <c r="K345" t="str">
        <f>VLOOKUP(F345,Module!A:D,4)</f>
        <v>risocas</v>
      </c>
      <c r="L345" t="str">
        <f t="shared" si="5"/>
        <v>risocas::RS_EvolPanicleFilPop_V2_1(NumPhase, Ic, DryMatResInternodePop, DemPanicleFillPop, SupplyTot, RelMobiliInternodeMax, RespMaintTot, Assim, ResInternodeMobiliDayPot, AssimSurplus, PanicleFilDeficit, ResInternodeMobiliDay, PanicleFilPop, GrainYieldPop, A_AssimSurplus, A_ResInternodeMobiliDay);</v>
      </c>
    </row>
    <row r="346" spans="1:12" ht="45" x14ac:dyDescent="0.25">
      <c r="A346" s="1" t="s">
        <v>746</v>
      </c>
      <c r="B346" s="1">
        <v>72</v>
      </c>
      <c r="C346" s="1">
        <v>5</v>
      </c>
      <c r="D346" s="1">
        <v>2</v>
      </c>
      <c r="E346" s="1">
        <v>1</v>
      </c>
      <c r="F346" s="2">
        <v>33384</v>
      </c>
      <c r="G346" s="1" t="str">
        <f>VLOOKUP(C346,Entity!A:B,2)</f>
        <v>Plante</v>
      </c>
      <c r="H346" s="1" t="str">
        <f>VLOOKUP(D346,Execution!A:B,2)</f>
        <v>Par pas de temps</v>
      </c>
      <c r="I346" s="1" t="str">
        <f>VLOOKUP(F346,Module!A:E,5)</f>
        <v>RS_EvolGrowthReserveInternode_V2_1</v>
      </c>
      <c r="J346" s="3" t="str">
        <f>RMult(F346,1,ModuleVar!A$2:E$2478,5)</f>
        <v>NumPhase, PhaseStemElongation, DryMatStructInternodePop, DryMatStructSheathPop, CoeffResCapacityInternode, AssimSurplus, ResInternodeMobiliDay, ResCapacityInternodePop, IncreaseResInternodePop, DryMatResInternodePop, AssimNotUsed, AssimNotUsedCum, GrowthResInternodePop, DryMatResInternodePopOld, A_IncreaseResInternodePop</v>
      </c>
      <c r="K346" t="str">
        <f>VLOOKUP(F346,Module!A:D,4)</f>
        <v>risocas</v>
      </c>
      <c r="L346" t="str">
        <f t="shared" si="5"/>
        <v>risocas::RS_EvolGrowthReserveInternode_V2_1(NumPhase, PhaseStemElongation, DryMatStructInternodePop, DryMatStructSheathPop, CoeffResCapacityInternode, AssimSurplus, ResInternodeMobiliDay, ResCapacityInternodePop, IncreaseResInternodePop, DryMatResInternodePop, AssimNotUsed, AssimNotUsedCum, GrowthResInternodePop, DryMatResInternodePopOld, A_IncreaseResInternodePop);</v>
      </c>
    </row>
    <row r="347" spans="1:12" ht="45" x14ac:dyDescent="0.25">
      <c r="A347" s="1" t="s">
        <v>746</v>
      </c>
      <c r="B347" s="1">
        <v>73</v>
      </c>
      <c r="C347" s="1">
        <v>5</v>
      </c>
      <c r="D347" s="1">
        <v>2</v>
      </c>
      <c r="E347" s="1">
        <v>1</v>
      </c>
      <c r="F347" s="2">
        <v>33380</v>
      </c>
      <c r="G347" s="1" t="str">
        <f>VLOOKUP(C347,Entity!A:B,2)</f>
        <v>Plante</v>
      </c>
      <c r="H347" s="1" t="str">
        <f>VLOOKUP(D347,Execution!A:B,2)</f>
        <v>Par pas de temps</v>
      </c>
      <c r="I347" s="1" t="str">
        <f>VLOOKUP(F347,Module!A:E,5)</f>
        <v>RS_EvolGrowthTot_V2_1</v>
      </c>
      <c r="J347" s="3" t="str">
        <f>RMult(F347,1,ModuleVar!A$2:E$2478,5)</f>
        <v>NumPhase, GrowthStructLeafPop, GrowthStructSheathPop, GrowthStructRootPop, GrowthStructInternodePop, GrowthStructPaniclePop, GrowthResInternodePop, PanicleFilPop, DryMatResInternodePop, DryMatResInternodePopOld, GrowthStructTotPop, GrowthDryMatPop_V2_1, A_GrowthStructTot</v>
      </c>
      <c r="K347" t="str">
        <f>VLOOKUP(F347,Module!A:D,4)</f>
        <v>risocas</v>
      </c>
      <c r="L347" t="str">
        <f t="shared" si="5"/>
        <v>risocas::RS_EvolGrowthTot_V2_1(NumPhase, GrowthStructLeafPop, GrowthStructSheathPop, GrowthStructRootPop, GrowthStructInternodePop, GrowthStructPaniclePop, GrowthResInternodePop, PanicleFilPop, DryMatResInternodePop, DryMatResInternodePopOld, GrowthStructTotPop, GrowthDryMatPop_V2_1, A_GrowthStructTot);</v>
      </c>
    </row>
    <row r="348" spans="1:12" ht="45" x14ac:dyDescent="0.25">
      <c r="A348" s="1" t="s">
        <v>746</v>
      </c>
      <c r="B348" s="1">
        <v>74</v>
      </c>
      <c r="C348" s="1">
        <v>5</v>
      </c>
      <c r="D348" s="1">
        <v>2</v>
      </c>
      <c r="E348" s="1">
        <v>1</v>
      </c>
      <c r="F348" s="2">
        <v>33349</v>
      </c>
      <c r="G348" s="1" t="str">
        <f>VLOOKUP(C348,Entity!A:B,2)</f>
        <v>Plante</v>
      </c>
      <c r="H348" s="1" t="str">
        <f>VLOOKUP(D348,Execution!A:B,2)</f>
        <v>Par pas de temps</v>
      </c>
      <c r="I348" s="1" t="str">
        <f>VLOOKUP(F348,Module!A:E,5)</f>
        <v>RS_ExcessAssimilToRoot_V2</v>
      </c>
      <c r="J348" s="3" t="str">
        <f>RMult(F348,1,ModuleVar!A$2:E$2478,5)</f>
        <v>NumPhase, ExcessAssimToRoot, DryMatStructRootPop, RootSystVolPop, CoeffRootMassPerVolMax, RootMassPerVol, GrowthStructRootPop, AssimNotUsed</v>
      </c>
      <c r="K348" t="str">
        <f>VLOOKUP(F348,Module!A:D,4)</f>
        <v>risocas</v>
      </c>
      <c r="L348" t="str">
        <f t="shared" si="5"/>
        <v>risocas::RS_ExcessAssimilToRoot_V2(NumPhase, ExcessAssimToRoot, DryMatStructRootPop, RootSystVolPop, CoeffRootMassPerVolMax, RootMassPerVol, GrowthStructRootPop, AssimNotUsed);</v>
      </c>
    </row>
    <row r="349" spans="1:12" ht="45" x14ac:dyDescent="0.25">
      <c r="A349" s="1" t="s">
        <v>746</v>
      </c>
      <c r="B349" s="1">
        <v>75</v>
      </c>
      <c r="C349" s="1">
        <v>5</v>
      </c>
      <c r="D349" s="1">
        <v>2</v>
      </c>
      <c r="E349" s="1">
        <v>1</v>
      </c>
      <c r="F349" s="2">
        <v>33386</v>
      </c>
      <c r="G349" s="1" t="str">
        <f>VLOOKUP(C349,Entity!A:B,2)</f>
        <v>Plante</v>
      </c>
      <c r="H349" s="1" t="str">
        <f>VLOOKUP(D349,Execution!A:B,2)</f>
        <v>Par pas de temps</v>
      </c>
      <c r="I349" s="1" t="str">
        <f>VLOOKUP(F349,Module!A:E,5)</f>
        <v>RS_EvolDryMatTot_V2_1</v>
      </c>
      <c r="J349" s="3" t="str">
        <f>RMult(F349,1,ModuleVar!A$2:E$2478,5)</f>
        <v>NumPhase, ChangePhase, PlantsPerHill, TxResGrain, PoidsSecGrain, Density, GrowthStructLeafPop, GrowthStructSheathPop, GrowthStructRootPop, GrowthStructInternodePop, GrowthStructPaniclePop, GrowthStructTotPop, GrowthResInternodePop, GrainYieldPop, ResCapacityInternodePop, CulmsPerPlant, CoeffPanSinkPop, SterilityTot, DeadLeafdrywtPop, DryMatResInternodePopOld, PanicleFilPop, AssimNotUsedCum, MobiliLeafDeath, DryMatStructLeafPop, DryMatStructSheathPop, DryMatStructRootPop, DryMatStructInternodePop, DryMatStructPaniclePop, DryMatStemPop, DryMatStructTotPop, DryMatResInternodePop, DryMatVegeTotPop, DryMatPanicleTotPop, DryMatAboveGroundPop, DryMatTotPop, HarvestIndex, InternodeResStatus, PanicleNumPop, PanicleNumPlant, GrainYieldPanicle, SpikeNumPop, SpikeNumPanicle, FertSpikeNumPop, GrainFillingStatus, RootShootRatio, DryMatAboveGroundTotPop, CumGrowthPop, GrowthPop, CumCarbonUsedPop</v>
      </c>
      <c r="K349" t="str">
        <f>VLOOKUP(F349,Module!A:D,4)</f>
        <v>risocas</v>
      </c>
      <c r="L349" t="str">
        <f t="shared" si="5"/>
        <v>risocas::RS_EvolDryMatTot_V2_1(NumPhase, ChangePhase, PlantsPerHill, TxResGrain, PoidsSecGrain, Density, GrowthStructLeafPop, GrowthStructSheathPop, GrowthStructRootPop, GrowthStructInternodePop, GrowthStructPaniclePop, GrowthStructTotPop, GrowthResInternodePop, GrainYieldPop, ResCapacityInternodePop, CulmsPerPlant, CoeffPanSinkPop, SterilityTot, DeadLeafdrywtPop, DryMatResInternodePopOld, PanicleFilPop, AssimNotUsedCum, MobiliLeafDeath, DryMatStructLeafPop, DryMatStructSheathPop, DryMatStructRootPop, DryMatStructInternodePop, DryMatStructPaniclePop, DryMatStemPop, DryMatStructTotPop, DryMatResInternodePop, DryMatVegeTotPop, DryMatPanicleTotPop, DryMatAboveGroundPop, DryMatTotPop, HarvestIndex, InternodeResStatus, PanicleNumPop, PanicleNumPlant, GrainYieldPanicle, SpikeNumPop, SpikeNumPanicle, FertSpikeNumPop, GrainFillingStatus, RootShootRatio, DryMatAboveGroundTotPop, CumGrowthPop, GrowthPop, CumCarbonUsedPop);</v>
      </c>
    </row>
    <row r="350" spans="1:12" ht="45" x14ac:dyDescent="0.25">
      <c r="A350" s="1" t="s">
        <v>746</v>
      </c>
      <c r="B350" s="1">
        <v>76</v>
      </c>
      <c r="C350" s="1">
        <v>1</v>
      </c>
      <c r="D350" s="1">
        <v>2</v>
      </c>
      <c r="E350" s="1">
        <v>1</v>
      </c>
      <c r="F350" s="2">
        <v>33392</v>
      </c>
      <c r="G350" s="1" t="str">
        <f>VLOOKUP(C350,Entity!A:B,2)</f>
        <v>Plot</v>
      </c>
      <c r="H350" s="1" t="str">
        <f>VLOOKUP(D350,Execution!A:B,2)</f>
        <v>Par pas de temps</v>
      </c>
      <c r="I350" s="1" t="str">
        <f>VLOOKUP(F350,Module!A:E,5)</f>
        <v>RS_EvalLai_V2_1</v>
      </c>
      <c r="J350" s="3" t="str">
        <f>RMult(F350,1,ModuleVar!A$2:E$2478,5)</f>
        <v>NumPhase, ChangePhase, DryMatStructLeafPop, Sla, SlaMax, LeafLengthMax, RelPotLeafLength, GrowthStructTotPop, GrowthStructLeafPop, DemStructLeafPop, Lai, LastLeafLengthPot, LastLeafLength</v>
      </c>
      <c r="K350" t="str">
        <f>VLOOKUP(F350,Module!A:D,4)</f>
        <v>risocas</v>
      </c>
      <c r="L350" t="str">
        <f t="shared" si="5"/>
        <v>risocas::RS_EvalLai_V2_1(NumPhase, ChangePhase, DryMatStructLeafPop, Sla, SlaMax, LeafLengthMax, RelPotLeafLength, GrowthStructTotPop, GrowthStructLeafPop, DemStructLeafPop, Lai, LastLeafLengthPot, LastLeafLength);</v>
      </c>
    </row>
    <row r="351" spans="1:12" ht="45" x14ac:dyDescent="0.25">
      <c r="A351" s="1" t="s">
        <v>746</v>
      </c>
      <c r="B351" s="1">
        <v>77</v>
      </c>
      <c r="C351" s="1">
        <v>5</v>
      </c>
      <c r="D351" s="1">
        <v>2</v>
      </c>
      <c r="E351" s="1">
        <v>1</v>
      </c>
      <c r="F351" s="2">
        <v>33326</v>
      </c>
      <c r="G351" s="1" t="str">
        <f>VLOOKUP(C351,Entity!A:B,2)</f>
        <v>Plante</v>
      </c>
      <c r="H351" s="1" t="str">
        <f>VLOOKUP(D351,Execution!A:B,2)</f>
        <v>Par pas de temps</v>
      </c>
      <c r="I351" s="1" t="str">
        <f>VLOOKUP(F351,Module!A:E,5)</f>
        <v>RS_EvalMaximumLai</v>
      </c>
      <c r="J351" s="3" t="str">
        <f>RMult(F351,1,ModuleVar!A$2:E$2478,5)</f>
        <v>NumPhase, ChangePhase, Lai, TempLai, MaxLai</v>
      </c>
      <c r="K351" t="str">
        <f>VLOOKUP(F351,Module!A:D,4)</f>
        <v>risocas</v>
      </c>
      <c r="L351" t="str">
        <f t="shared" si="5"/>
        <v>risocas::RS_EvalMaximumLai(NumPhase, ChangePhase, Lai, TempLai, MaxLai);</v>
      </c>
    </row>
    <row r="352" spans="1:12" ht="45" x14ac:dyDescent="0.25">
      <c r="A352" s="1" t="s">
        <v>746</v>
      </c>
      <c r="B352" s="1">
        <v>78</v>
      </c>
      <c r="C352" s="1">
        <v>5</v>
      </c>
      <c r="D352" s="1">
        <v>2</v>
      </c>
      <c r="E352" s="1">
        <v>1</v>
      </c>
      <c r="F352" s="2">
        <v>33373</v>
      </c>
      <c r="G352" s="1" t="str">
        <f>VLOOKUP(C352,Entity!A:B,2)</f>
        <v>Plante</v>
      </c>
      <c r="H352" s="1" t="str">
        <f>VLOOKUP(D352,Execution!A:B,2)</f>
        <v>Par pas de temps</v>
      </c>
      <c r="I352" s="1" t="str">
        <f>VLOOKUP(F352,Module!A:E,5)</f>
        <v>RS_LeafRolling_V2_1</v>
      </c>
      <c r="J352" s="3" t="str">
        <f>RMult(F352,1,ModuleVar!A$2:E$2478,5)</f>
        <v>NumPhase, RollingBase, RollingSens, FTSW, ETo, KRolling</v>
      </c>
      <c r="K352" t="str">
        <f>VLOOKUP(F352,Module!A:D,4)</f>
        <v>risocas</v>
      </c>
      <c r="L352" t="str">
        <f t="shared" si="5"/>
        <v>risocas::RS_LeafRolling_V2_1(NumPhase, RollingBase, RollingSens, FTSW, ETo, KRolling);</v>
      </c>
    </row>
    <row r="353" spans="1:12" ht="45" x14ac:dyDescent="0.25">
      <c r="A353" s="1" t="s">
        <v>746</v>
      </c>
      <c r="B353" s="1">
        <v>79</v>
      </c>
      <c r="C353" s="1">
        <v>5</v>
      </c>
      <c r="D353" s="1">
        <v>2</v>
      </c>
      <c r="E353" s="1">
        <v>1</v>
      </c>
      <c r="F353" s="2">
        <v>33396</v>
      </c>
      <c r="G353" s="1" t="str">
        <f>VLOOKUP(C353,Entity!A:B,2)</f>
        <v>Plante</v>
      </c>
      <c r="H353" s="1" t="str">
        <f>VLOOKUP(D353,Execution!A:B,2)</f>
        <v>Par pas de temps</v>
      </c>
      <c r="I353" s="1" t="str">
        <f>VLOOKUP(F353,Module!A:E,5)</f>
        <v>RS_EvalClumpAndLightInter_V2_1</v>
      </c>
      <c r="J353" s="3" t="str">
        <f>RMult(F353,1,ModuleVar!A$2:E$2478,5)</f>
        <v>NumPhase, KRolling, Density, PlantWidth, PlantHeight, Kdf, Lai, FractionPlantHeightSubmer, LIRkdf, LIRkdfcl, LTRkdf, LTRkdfcl</v>
      </c>
      <c r="K353" t="str">
        <f>VLOOKUP(F353,Module!A:D,4)</f>
        <v>risocas</v>
      </c>
      <c r="L353" t="str">
        <f t="shared" si="5"/>
        <v>risocas::RS_EvalClumpAndLightInter_V2_1(NumPhase, KRolling, Density, PlantWidth, PlantHeight, Kdf, Lai, FractionPlantHeightSubmer, LIRkdf, LIRkdfcl, LTRkdf, LTRkdfcl);</v>
      </c>
    </row>
    <row r="354" spans="1:12" ht="45" x14ac:dyDescent="0.25">
      <c r="A354" s="1" t="s">
        <v>746</v>
      </c>
      <c r="B354" s="1">
        <v>80</v>
      </c>
      <c r="C354" s="1">
        <v>2</v>
      </c>
      <c r="D354" s="1">
        <v>2</v>
      </c>
      <c r="E354" s="1">
        <v>1</v>
      </c>
      <c r="F354" s="2">
        <v>33404</v>
      </c>
      <c r="G354" s="1" t="str">
        <f>VLOOKUP(C354,Entity!A:B,2)</f>
        <v>Crop</v>
      </c>
      <c r="H354" s="1" t="str">
        <f>VLOOKUP(D354,Execution!A:B,2)</f>
        <v>Par pas de temps</v>
      </c>
      <c r="I354" s="1" t="str">
        <f>VLOOKUP(F354,Module!A:E,5)</f>
        <v>RS_EvalSlaMitch_V2_2</v>
      </c>
      <c r="J354" s="3" t="str">
        <f>RMult(F354,1,ModuleVar!A$2:E$2478,5)</f>
        <v>SlaMax, SlaMin, AttenMitch, SumDegresDay, SDJLevee, NumPhase, DegresDuJourCor, TOpt1, TBase, TempSLA, DryMatStructLeafPop, GrowthStructLeafPop, Par, SlaMitch, SlaNew, Sla</v>
      </c>
      <c r="K354" t="str">
        <f>VLOOKUP(F354,Module!A:D,4)</f>
        <v>risocas</v>
      </c>
      <c r="L354" t="str">
        <f t="shared" si="5"/>
        <v>if (crop) risocas::RS_EvalSlaMitch_V2_2(SlaMax, SlaMin, AttenMitch, SumDegresDay, SDJLevee, NumPhase, DegresDuJourCor, TOpt1, TBase, TempSLA, DryMatStructLeafPop, GrowthStructLeafPop, Par, SlaMitch, SlaNew, Sla);</v>
      </c>
    </row>
    <row r="355" spans="1:12" ht="45" x14ac:dyDescent="0.25">
      <c r="A355" s="1" t="s">
        <v>746</v>
      </c>
      <c r="B355" s="1">
        <v>81</v>
      </c>
      <c r="C355" s="1">
        <v>1</v>
      </c>
      <c r="D355" s="1">
        <v>2</v>
      </c>
      <c r="E355" s="1">
        <v>1</v>
      </c>
      <c r="F355" s="2">
        <v>33347</v>
      </c>
      <c r="G355" s="1" t="str">
        <f>VLOOKUP(C355,Entity!A:B,2)</f>
        <v>Plot</v>
      </c>
      <c r="H355" s="1" t="str">
        <f>VLOOKUP(D355,Execution!A:B,2)</f>
        <v>Par pas de temps</v>
      </c>
      <c r="I355" s="1" t="str">
        <f>VLOOKUP(F355,Module!A:E,5)</f>
        <v>RS_EvalRuiss_FloodDyna_V2</v>
      </c>
      <c r="J355" s="3" t="str">
        <f>RMult(F355,1,ModuleVar!A$2:E$2478,5)</f>
        <v>NumPhase, Pluie, SeuilRuiss, PourcRuiss, BundHeight, Irrigation, PlantHeight, LifeSavingDrainage, PlotDrainageDAF, VolMacropores, SeuilRuiss, PercolationMax, DAF, StockMacropores, FloodwaterDepth, EauDispo, Lr</v>
      </c>
      <c r="K355" t="str">
        <f>VLOOKUP(F355,Module!A:D,4)</f>
        <v>risocas</v>
      </c>
      <c r="L355" t="str">
        <f t="shared" si="5"/>
        <v>risocas::RS_EvalRuiss_FloodDyna_V2(NumPhase, Pluie, SeuilRuiss, PourcRuiss, BundHeight, Irrigation, PlantHeight, LifeSavingDrainage, PlotDrainageDAF, VolMacropores, SeuilRuiss, PercolationMax, DAF, StockMacropores, FloodwaterDepth, EauDispo, Lr);</v>
      </c>
    </row>
    <row r="356" spans="1:12" ht="45" x14ac:dyDescent="0.25">
      <c r="A356" s="1" t="s">
        <v>746</v>
      </c>
      <c r="B356" s="1">
        <v>82</v>
      </c>
      <c r="C356" s="1">
        <v>1</v>
      </c>
      <c r="D356" s="1">
        <v>2</v>
      </c>
      <c r="E356" s="1">
        <v>1</v>
      </c>
      <c r="F356" s="2">
        <v>33398</v>
      </c>
      <c r="G356" s="1" t="str">
        <f>VLOOKUP(C356,Entity!A:B,2)</f>
        <v>Plot</v>
      </c>
      <c r="H356" s="1" t="str">
        <f>VLOOKUP(D356,Execution!A:B,2)</f>
        <v>Par pas de temps</v>
      </c>
      <c r="I356" s="1" t="str">
        <f>VLOOKUP(F356,Module!A:E,5)</f>
        <v>RS_AutomaticIrrigation_V2_1</v>
      </c>
      <c r="J356" s="3" t="str">
        <f>RMult(F356,1,ModuleVar!A$2:E$2478,5)</f>
        <v>NumPhase, IrrigAuto, IrrigAutoTarget, BundHeight, PlantHeight, Irrigation, PlotDrainageDAF, DAF, VolMacropores, VolRelMacropores, Pluie, FTSWIrrig, IrrigAutoStop, IrrigAutoResume, ChangeNurseryStatus, PercolationMax, NbJAS, RuSurf, ResUtil, RootFront, EpaisseurSurf, EpaisseurProf, ProfRacIni, FloodwaterDepth, IrrigAutoDay, IrrigTotDay, StockMacropores, EauDispo, RuRac, StockRac, FTSW, Lr</v>
      </c>
      <c r="K356" t="str">
        <f>VLOOKUP(F356,Module!A:D,4)</f>
        <v>risocas</v>
      </c>
      <c r="L356" t="str">
        <f t="shared" si="5"/>
        <v>risocas::RS_AutomaticIrrigation_V2_1(NumPhase, IrrigAuto, IrrigAutoTarget, BundHeight, PlantHeight, Irrigation, PlotDrainageDAF, DAF, VolMacropores, VolRelMacropores, Pluie, FTSWIrrig, IrrigAutoStop, IrrigAutoResume, ChangeNurseryStatus, PercolationMax, NbJAS, RuSurf, ResUtil, RootFront, EpaisseurSurf, EpaisseurProf, ProfRacIni, FloodwaterDepth, IrrigAutoDay, IrrigTotDay, StockMacropores, EauDispo, RuRac, StockRac, FTSW, Lr);</v>
      </c>
    </row>
    <row r="357" spans="1:12" ht="45" x14ac:dyDescent="0.25">
      <c r="A357" s="1" t="s">
        <v>746</v>
      </c>
      <c r="B357" s="1">
        <v>83</v>
      </c>
      <c r="C357" s="1">
        <v>1</v>
      </c>
      <c r="D357" s="1">
        <v>2</v>
      </c>
      <c r="E357" s="1">
        <v>1</v>
      </c>
      <c r="F357" s="2">
        <v>33342</v>
      </c>
      <c r="G357" s="1" t="str">
        <f>VLOOKUP(C357,Entity!A:B,2)</f>
        <v>Plot</v>
      </c>
      <c r="H357" s="1" t="str">
        <f>VLOOKUP(D357,Execution!A:B,2)</f>
        <v>Par pas de temps</v>
      </c>
      <c r="I357" s="1" t="str">
        <f>VLOOKUP(F357,Module!A:E,5)</f>
        <v>RS_EvolRempliResRFE_RDE_V2</v>
      </c>
      <c r="J357" s="3" t="str">
        <f>RMult(F357,1,ModuleVar!A$2:E$2478,5)</f>
        <v>NumPhase, RuSurf, EauDispo, RuRac, CapaRFE, CapaREvap, CapaRDE, StRuMax, PercolationMax, BundHeight, EpaisseurSurf, EpaisseurProf, VolMacropores, FloodwaterDepth, StockTotal, StockRac, Hum, StockSurface, Dr, ValRDE, ValRFE, ValRSurf, FloodwaterGain, StockMacropores</v>
      </c>
      <c r="K357" t="str">
        <f>VLOOKUP(F357,Module!A:D,4)</f>
        <v>risocas</v>
      </c>
      <c r="L357" t="str">
        <f t="shared" si="5"/>
        <v>risocas::RS_EvolRempliResRFE_RDE_V2(NumPhase, RuSurf, EauDispo, RuRac, CapaRFE, CapaREvap, CapaRDE, StRuMax, PercolationMax, BundHeight, EpaisseurSurf, EpaisseurProf, VolMacropores, FloodwaterDepth, StockTotal, StockRac, Hum, StockSurface, Dr, ValRDE, ValRFE, ValRSurf, FloodwaterGain, StockMacropores);</v>
      </c>
    </row>
    <row r="358" spans="1:12" ht="45" x14ac:dyDescent="0.25">
      <c r="A358" s="1" t="s">
        <v>746</v>
      </c>
      <c r="B358" s="1">
        <v>84</v>
      </c>
      <c r="C358" s="1">
        <v>2</v>
      </c>
      <c r="D358" s="1">
        <v>2</v>
      </c>
      <c r="E358" s="1">
        <v>1</v>
      </c>
      <c r="F358" s="2">
        <v>33366</v>
      </c>
      <c r="G358" s="1" t="str">
        <f>VLOOKUP(C358,Entity!A:B,2)</f>
        <v>Crop</v>
      </c>
      <c r="H358" s="1" t="str">
        <f>VLOOKUP(D358,Execution!A:B,2)</f>
        <v>Par pas de temps</v>
      </c>
      <c r="I358" s="1" t="str">
        <f>VLOOKUP(F358,Module!A:E,5)</f>
        <v>RS_EvolWaterLoggingUpland_V2</v>
      </c>
      <c r="J358" s="3" t="str">
        <f>RMult(F358,1,ModuleVar!A$2:E$2478,5)</f>
        <v>PercolationMax, BundHeight, VolMacropores, Dr, Lr, StockMacropores</v>
      </c>
      <c r="K358" t="str">
        <f>VLOOKUP(F358,Module!A:D,4)</f>
        <v>risocas</v>
      </c>
      <c r="L358" t="str">
        <f t="shared" si="5"/>
        <v>if (crop) risocas::RS_EvolWaterLoggingUpland_V2(PercolationMax, BundHeight, VolMacropores, Dr, Lr, StockMacropores);</v>
      </c>
    </row>
    <row r="359" spans="1:12" ht="45" x14ac:dyDescent="0.25">
      <c r="A359" s="1" t="s">
        <v>746</v>
      </c>
      <c r="B359" s="1">
        <v>85</v>
      </c>
      <c r="C359" s="1">
        <v>2</v>
      </c>
      <c r="D359" s="1">
        <v>2</v>
      </c>
      <c r="E359" s="1">
        <v>1</v>
      </c>
      <c r="F359" s="2">
        <v>33367</v>
      </c>
      <c r="G359" s="1" t="str">
        <f>VLOOKUP(C359,Entity!A:B,2)</f>
        <v>Crop</v>
      </c>
      <c r="H359" s="1" t="str">
        <f>VLOOKUP(D359,Execution!A:B,2)</f>
        <v>Par pas de temps</v>
      </c>
      <c r="I359" s="1" t="str">
        <f>VLOOKUP(F359,Module!A:E,5)</f>
        <v>RS_EvalStressWaterLogging_V2</v>
      </c>
      <c r="J359" s="3" t="str">
        <f>RMult(F359,1,ModuleVar!A$2:E$2478,5)</f>
        <v>StockMacropores, VolMacropores, RootFront, EpaisseurSurf, EpaisseurProf, WaterLoggingSens, FractionRootsLogged, CoeffStressLogging</v>
      </c>
      <c r="K359" t="str">
        <f>VLOOKUP(F359,Module!A:D,4)</f>
        <v>risocas</v>
      </c>
      <c r="L359" t="str">
        <f t="shared" si="5"/>
        <v>if (crop) risocas::RS_EvalStressWaterLogging_V2(StockMacropores, VolMacropores, RootFront, EpaisseurSurf, EpaisseurProf, WaterLoggingSens, FractionRootsLogged, CoeffStressLogging);</v>
      </c>
    </row>
    <row r="360" spans="1:12" ht="45" x14ac:dyDescent="0.25">
      <c r="A360" s="1" t="s">
        <v>746</v>
      </c>
      <c r="B360" s="1">
        <v>86</v>
      </c>
      <c r="C360" s="1">
        <v>1</v>
      </c>
      <c r="D360" s="1">
        <v>2</v>
      </c>
      <c r="E360" s="1">
        <v>1</v>
      </c>
      <c r="F360" s="2">
        <v>33350</v>
      </c>
      <c r="G360" s="1" t="str">
        <f>VLOOKUP(C360,Entity!A:B,2)</f>
        <v>Plot</v>
      </c>
      <c r="H360" s="1" t="str">
        <f>VLOOKUP(D360,Execution!A:B,2)</f>
        <v>Par pas de temps</v>
      </c>
      <c r="I360" s="1" t="str">
        <f>VLOOKUP(F360,Module!A:E,5)</f>
        <v>RS_EvolRempliMacropores_V2</v>
      </c>
      <c r="J360" s="3" t="str">
        <f>RMult(F360,1,ModuleVar!A$2:E$2478,5)</f>
        <v>NumPhase, EpaisseurSurf, EpaisseurProf, ResUtil, StockMacropores, RootFront, CapaRDE, CapaRFE, FloodwaterDepth, StockTotal, Hum, StockSurface, StockRac, ValRDE, ValRFE, ValRSurf</v>
      </c>
      <c r="K360" t="str">
        <f>VLOOKUP(F360,Module!A:D,4)</f>
        <v>risocas</v>
      </c>
      <c r="L360" t="str">
        <f t="shared" si="5"/>
        <v>risocas::RS_EvolRempliMacropores_V2(NumPhase, EpaisseurSurf, EpaisseurProf, ResUtil, StockMacropores, RootFront, CapaRDE, CapaRFE, FloodwaterDepth, StockTotal, Hum, StockSurface, StockRac, ValRDE, ValRFE, ValRSurf);</v>
      </c>
    </row>
    <row r="361" spans="1:12" ht="45" x14ac:dyDescent="0.25">
      <c r="A361" s="1" t="s">
        <v>746</v>
      </c>
      <c r="B361" s="1">
        <v>87</v>
      </c>
      <c r="C361" s="1">
        <v>1</v>
      </c>
      <c r="D361" s="1">
        <v>2</v>
      </c>
      <c r="E361" s="1">
        <v>1</v>
      </c>
      <c r="F361" s="2">
        <v>33375</v>
      </c>
      <c r="G361" s="1" t="str">
        <f>VLOOKUP(C361,Entity!A:B,2)</f>
        <v>Plot</v>
      </c>
      <c r="H361" s="1" t="str">
        <f>VLOOKUP(D361,Execution!A:B,2)</f>
        <v>Par pas de temps</v>
      </c>
      <c r="I361" s="1" t="str">
        <f>VLOOKUP(F361,Module!A:E,5)</f>
        <v>RS_EvolRurRFE_RDE_V2_1</v>
      </c>
      <c r="J361" s="3" t="str">
        <f>RMult(F361,1,ModuleVar!A$2:E$2478,5)</f>
        <v>VitesseRacinaire, Hum, ResUtil, StockSurface, RuSurf, ProfRacIni, EpaisseurSurf, EpaisseurProf, ValRDE, ValRFE, NumPhase, ChangePhase, FloodwaterDepth, StockMacropores, RootFrontMax, ChangeNurseryStatus, Transplanting, TransplantingDepth, RuRac, StockRac, StockTotal, FloodwaterGain, RootFront</v>
      </c>
      <c r="K361" t="str">
        <f>VLOOKUP(F361,Module!A:D,4)</f>
        <v>risocas</v>
      </c>
      <c r="L361" t="str">
        <f t="shared" si="5"/>
        <v>risocas::RS_EvolRurRFE_RDE_V2_1(VitesseRacinaire, Hum, ResUtil, StockSurface, RuSurf, ProfRacIni, EpaisseurSurf, EpaisseurProf, ValRDE, ValRFE, NumPhase, ChangePhase, FloodwaterDepth, StockMacropores, RootFrontMax, ChangeNurseryStatus, Transplanting, TransplantingDepth, RuRac, StockRac, StockTotal, FloodwaterGain, RootFront);</v>
      </c>
    </row>
    <row r="362" spans="1:12" ht="45" x14ac:dyDescent="0.25">
      <c r="A362" s="1" t="s">
        <v>746</v>
      </c>
      <c r="B362" s="1">
        <v>88</v>
      </c>
      <c r="C362" s="1">
        <v>5</v>
      </c>
      <c r="D362" s="1">
        <v>2</v>
      </c>
      <c r="E362" s="1">
        <v>1</v>
      </c>
      <c r="F362" s="2">
        <v>33348</v>
      </c>
      <c r="G362" s="1" t="str">
        <f>VLOOKUP(C362,Entity!A:B,2)</f>
        <v>Plante</v>
      </c>
      <c r="H362" s="1" t="str">
        <f>VLOOKUP(D362,Execution!A:B,2)</f>
        <v>Par pas de temps</v>
      </c>
      <c r="I362" s="1" t="str">
        <f>VLOOKUP(F362,Module!A:E,5)</f>
        <v>RS_PlantSubmergence_V2</v>
      </c>
      <c r="J362" s="3" t="str">
        <f>RMult(F362,1,ModuleVar!A$2:E$2478,5)</f>
        <v>PlantHeight, FloodwaterDepth, FractionPlantHeightSubmer</v>
      </c>
      <c r="K362" t="str">
        <f>VLOOKUP(F362,Module!A:D,4)</f>
        <v>risocas</v>
      </c>
      <c r="L362" t="str">
        <f t="shared" si="5"/>
        <v>risocas::RS_PlantSubmergence_V2(PlantHeight, FloodwaterDepth, FractionPlantHeightSubmer);</v>
      </c>
    </row>
    <row r="363" spans="1:12" ht="45" x14ac:dyDescent="0.25">
      <c r="A363" s="1" t="s">
        <v>746</v>
      </c>
      <c r="B363" s="1">
        <v>89</v>
      </c>
      <c r="C363" s="1">
        <v>5</v>
      </c>
      <c r="D363" s="1">
        <v>2</v>
      </c>
      <c r="E363" s="1">
        <v>1</v>
      </c>
      <c r="F363" s="2">
        <v>33318</v>
      </c>
      <c r="G363" s="1" t="str">
        <f>VLOOKUP(C363,Entity!A:B,2)</f>
        <v>Plante</v>
      </c>
      <c r="H363" s="1" t="str">
        <f>VLOOKUP(D363,Execution!A:B,2)</f>
        <v>Par pas de temps</v>
      </c>
      <c r="I363" s="1" t="str">
        <f>VLOOKUP(F363,Module!A:E,5)</f>
        <v>RS_EvalRootFront</v>
      </c>
      <c r="J363" s="3" t="str">
        <f>RMult(F363,1,ModuleVar!A$2:E$2478,5)</f>
        <v>NumPhase, RuRac, ResUtil, RootFront</v>
      </c>
      <c r="K363" t="str">
        <f>VLOOKUP(F363,Module!A:D,4)</f>
        <v>risocas</v>
      </c>
      <c r="L363" t="str">
        <f t="shared" si="5"/>
        <v>risocas::RS_EvalRootFront(NumPhase, RuRac, ResUtil, RootFront);</v>
      </c>
    </row>
    <row r="364" spans="1:12" ht="45" x14ac:dyDescent="0.25">
      <c r="A364" s="1" t="s">
        <v>746</v>
      </c>
      <c r="B364" s="1">
        <v>90</v>
      </c>
      <c r="C364" s="1">
        <v>5</v>
      </c>
      <c r="D364" s="1">
        <v>2</v>
      </c>
      <c r="E364" s="1">
        <v>1</v>
      </c>
      <c r="F364" s="2">
        <v>33308</v>
      </c>
      <c r="G364" s="1" t="str">
        <f>VLOOKUP(C364,Entity!A:B,2)</f>
        <v>Plante</v>
      </c>
      <c r="H364" s="1" t="str">
        <f>VLOOKUP(D364,Execution!A:B,2)</f>
        <v>Par pas de temps</v>
      </c>
      <c r="I364" s="1" t="str">
        <f>VLOOKUP(F364,Module!A:E,5)</f>
        <v>RS_EvolPSPMVMD</v>
      </c>
      <c r="J364" s="3" t="str">
        <f>RMult(F364,1,ModuleVar!A$2:E$2478,5)</f>
        <v>NumPhase, ChangePhase, SumDegreDayCor, DegresDuJourCor, SeuilPP, PPCrit, DayLength, PPExp, SumPP, SumDDPhasePrec, SeuilTemp</v>
      </c>
      <c r="K364" t="str">
        <f>VLOOKUP(F364,Module!A:D,4)</f>
        <v>risocas</v>
      </c>
      <c r="L364" t="str">
        <f t="shared" si="5"/>
        <v>risocas::RS_EvolPSPMVMD(NumPhase, ChangePhase, SumDegreDayCor, DegresDuJourCor, SeuilPP, PPCrit, DayLength, PPExp, SumPP, SumDDPhasePrec, SeuilTemp);</v>
      </c>
    </row>
    <row r="365" spans="1:12" ht="45" x14ac:dyDescent="0.25">
      <c r="A365" s="1" t="s">
        <v>746</v>
      </c>
      <c r="B365" s="1">
        <v>91</v>
      </c>
      <c r="C365" s="1">
        <v>5</v>
      </c>
      <c r="D365" s="1">
        <v>2</v>
      </c>
      <c r="E365" s="1">
        <v>1</v>
      </c>
      <c r="F365" s="2">
        <v>33146</v>
      </c>
      <c r="G365" s="1" t="str">
        <f>VLOOKUP(C365,Entity!A:B,2)</f>
        <v>Plante</v>
      </c>
      <c r="H365" s="1" t="str">
        <f>VLOOKUP(D365,Execution!A:B,2)</f>
        <v>Par pas de temps</v>
      </c>
      <c r="I365" s="1" t="str">
        <f>VLOOKUP(F365,Module!A:E,5)</f>
        <v>EvolSomDegresJour</v>
      </c>
      <c r="J365" s="3" t="str">
        <f>RMult(F365,1,ModuleVar!A$2:E$2478,5)</f>
        <v>DegresDuJour, NumPhase, SumDegresDay</v>
      </c>
      <c r="K365" t="str">
        <f>VLOOKUP(F365,Module!A:D,4)</f>
        <v>MilBilanCarbone</v>
      </c>
      <c r="L365" t="str">
        <f t="shared" si="5"/>
        <v>MilBilanCarbone::EvolSomDegresJour(DegresDuJour, NumPhase, SumDegresDay);</v>
      </c>
    </row>
    <row r="366" spans="1:12" ht="45" x14ac:dyDescent="0.25">
      <c r="A366" s="1" t="s">
        <v>746</v>
      </c>
      <c r="B366" s="1">
        <v>92</v>
      </c>
      <c r="C366" s="1">
        <v>5</v>
      </c>
      <c r="D366" s="1">
        <v>2</v>
      </c>
      <c r="E366" s="1">
        <v>1</v>
      </c>
      <c r="F366" s="2">
        <v>33309</v>
      </c>
      <c r="G366" s="1" t="str">
        <f>VLOOKUP(C366,Entity!A:B,2)</f>
        <v>Plante</v>
      </c>
      <c r="H366" s="1" t="str">
        <f>VLOOKUP(D366,Execution!A:B,2)</f>
        <v>Par pas de temps</v>
      </c>
      <c r="I366" s="1" t="str">
        <f>VLOOKUP(F366,Module!A:E,5)</f>
        <v>RS_EvolSomDegresJourCor</v>
      </c>
      <c r="J366" s="3" t="str">
        <f>RMult(F366,1,ModuleVar!A$2:E$2478,5)</f>
        <v>DegresDuJourCor, NumPhase, SumDegreDayCor</v>
      </c>
      <c r="K366" t="str">
        <f>VLOOKUP(F366,Module!A:D,4)</f>
        <v>risocas</v>
      </c>
      <c r="L366" t="str">
        <f t="shared" si="5"/>
        <v>risocas::RS_EvolSomDegresJourCor(DegresDuJourCor, NumPhase, SumDegreDayCor);</v>
      </c>
    </row>
    <row r="367" spans="1:12" ht="45" x14ac:dyDescent="0.25">
      <c r="A367" s="1" t="s">
        <v>746</v>
      </c>
      <c r="B367" s="1">
        <v>93</v>
      </c>
      <c r="C367" s="1">
        <v>2</v>
      </c>
      <c r="D367" s="1">
        <v>2</v>
      </c>
      <c r="E367" s="1">
        <v>1</v>
      </c>
      <c r="F367" s="2">
        <v>33402</v>
      </c>
      <c r="G367" s="1" t="str">
        <f>VLOOKUP(C367,Entity!A:B,2)</f>
        <v>Crop</v>
      </c>
      <c r="H367" s="1" t="str">
        <f>VLOOKUP(D367,Execution!A:B,2)</f>
        <v>Par pas de temps</v>
      </c>
      <c r="I367" s="1" t="str">
        <f>VLOOKUP(F367,Module!A:E,5)</f>
        <v>RS_EvalRUE_V2_2</v>
      </c>
      <c r="J367" s="3" t="str">
        <f>RMult(F367,1,ModuleVar!A$2:E$2478,5)</f>
        <v>NumPhase, ChangePhase, PARIntercepte, DryMatTotPop, DeadLeafdrywtPop, DryMatStructRootPop, Tr, Evap, Dr, Lr, SupplyTot, AssimNotUsed, Irrigation, IrrigAutoDay, Pluie, Assim, AssimPot, Conversion, NbJAS, Transplanting, NurseryStatus, Density, DensityNursery, DryMatAboveGroundTotPop, DryMatAboveGroundPop, RUE, CumPAR, CumTr, CumEt, CumWUse, CumWReceived, CumIrrig, CumDr, CumLr, TrEffInst, TrEff, WueEt, WueTot, ConversionEff, RUEgreen</v>
      </c>
      <c r="K367" t="str">
        <f>VLOOKUP(F367,Module!A:D,4)</f>
        <v>risocas</v>
      </c>
      <c r="L367" t="str">
        <f t="shared" si="5"/>
        <v>if (crop) risocas::RS_EvalRUE_V2_2(NumPhase, ChangePhase, PARIntercepte, DryMatTotPop, DeadLeafdrywtPop, DryMatStructRootPop, Tr, Evap, Dr, Lr, SupplyTot, AssimNotUsed, Irrigation, IrrigAutoDay, Pluie, Assim, AssimPot, Conversion, NbJAS, Transplanting, NurseryStatus, Density, DensityNursery, DryMatAboveGroundTotPop, DryMatAboveGroundPop, RUE, CumPAR, CumTr, CumEt, CumWUse, CumWReceived, CumIrrig, CumDr, CumLr, TrEffInst, TrEff, WueEt, WueTot, ConversionEff, RUEgreen);</v>
      </c>
    </row>
    <row r="368" spans="1:12" ht="45" x14ac:dyDescent="0.25">
      <c r="A368" s="1" t="s">
        <v>746</v>
      </c>
      <c r="B368" s="1">
        <v>94</v>
      </c>
      <c r="C368" s="1">
        <v>5</v>
      </c>
      <c r="D368" s="1">
        <v>2</v>
      </c>
      <c r="E368" s="1">
        <v>1</v>
      </c>
      <c r="F368" s="2">
        <v>33244</v>
      </c>
      <c r="G368" s="1" t="str">
        <f>VLOOKUP(C368,Entity!A:B,2)</f>
        <v>Plante</v>
      </c>
      <c r="H368" s="1" t="str">
        <f>VLOOKUP(D368,Execution!A:B,2)</f>
        <v>Par pas de temps</v>
      </c>
      <c r="I368" s="1" t="str">
        <f>VLOOKUP(F368,Module!A:E,5)</f>
        <v>SorghumMortality</v>
      </c>
      <c r="J368" s="3" t="str">
        <f>RMult(F368,1,ModuleVar!A$2:E$2478,5)</f>
        <v>Cstr, SeuilCstrMortality, NumPhase</v>
      </c>
      <c r="K368" t="str">
        <f>VLOOKUP(F368,Module!A:D,4)</f>
        <v>Sorghum</v>
      </c>
      <c r="L368" t="str">
        <f t="shared" si="5"/>
        <v>Sorghum::SorghumMortality(Cstr, SeuilCstrMortality, NumPhase);</v>
      </c>
    </row>
    <row r="369" spans="1:12" ht="45" x14ac:dyDescent="0.25">
      <c r="A369" s="1" t="s">
        <v>746</v>
      </c>
      <c r="B369" s="1">
        <v>95</v>
      </c>
      <c r="C369" s="1">
        <v>5</v>
      </c>
      <c r="D369" s="1">
        <v>2</v>
      </c>
      <c r="E369" s="1">
        <v>1</v>
      </c>
      <c r="F369" s="2">
        <v>33374</v>
      </c>
      <c r="G369" s="1" t="str">
        <f>VLOOKUP(C369,Entity!A:B,2)</f>
        <v>Plante</v>
      </c>
      <c r="H369" s="1" t="str">
        <f>VLOOKUP(D369,Execution!A:B,2)</f>
        <v>Par pas de temps</v>
      </c>
      <c r="I369" s="1" t="str">
        <f>VLOOKUP(F369,Module!A:E,5)</f>
        <v>RS_KeyResults_V2_1</v>
      </c>
      <c r="J369" s="3" t="str">
        <f>RMult(F369,1,ModuleVar!A$2:E$2478,5)</f>
        <v>NumPhase, CulmsPerPlant, CulmsPerHill, Cstr, FTSW, Ic, Lai, GrainYieldPop, DryMatAboveGroundPop, DryMatResInternodePop, DryMatTotPop, GrainFillingStatus, SterilityTot, CumIrrig, CumWUse, CulmsPerPlantMax, CulmsPerHillMax, DurPhase1, DurPhase2, DurPhase3, DurPhase4, DurPhase5, DurPhase6, CumCstrPhase2, CumCstrPhase3, CumCstrPhase4, CumCstrPhase5, CumCstrPhase6, CumFTSWPhase2, CumFTSWPhase3, CumFTSWPhase4, CumFTSWPhase5, CumFTSWPhase6, CumIcPhase2, CumIcPhase3, CumIcPhase4, CumIcPhase5, CumIcPhase6, IcPhase2, IcPhase3, IcPhase4, IcPhase5, IcPhase6, FtswPhase2, FtswPhase3, FtswPhase4, FtswPhase5, FtswPhase6, CstrPhase2, CstrPhase3, CstrPhase4, CstrPhase5, CstrPhase6, DurGermFlow, DurGermMat, LaiFin, CulmsPerHillFin, CulmsPerPlantFin, GrainYieldPopFin, DryMatAboveGroundPopFin, ReservePopFin, DryMatTotPopFin, GrainFillingStatusFin, SterilityTotFin, CumIrrigFin, CumWUseFin</v>
      </c>
      <c r="K369" t="str">
        <f>VLOOKUP(F369,Module!A:D,4)</f>
        <v>risocas</v>
      </c>
      <c r="L369" t="str">
        <f t="shared" si="5"/>
        <v>risocas::RS_KeyResults_V2_1(NumPhase, CulmsPerPlant, CulmsPerHill, Cstr, FTSW, Ic, Lai, GrainYieldPop, DryMatAboveGroundPop, DryMatResInternodePop, DryMatTotPop, GrainFillingStatus, SterilityTot, CumIrrig, CumWUse, CulmsPerPlantMax, CulmsPerHillMax, DurPhase1, DurPhase2, DurPhase3, DurPhase4, DurPhase5, DurPhase6, CumCstrPhase2, CumCstrPhase3, CumCstrPhase4, CumCstrPhase5, CumCstrPhase6, CumFTSWPhase2, CumFTSWPhase3, CumFTSWPhase4, CumFTSWPhase5, CumFTSWPhase6, CumIcPhase2, CumIcPhase3, CumIcPhase4, CumIcPhase5, CumIcPhase6, IcPhase2, IcPhase3, IcPhase4, IcPhase5, IcPhase6, FtswPhase2, FtswPhase3, FtswPhase4, FtswPhase5, FtswPhase6, CstrPhase2, CstrPhase3, CstrPhase4, CstrPhase5, CstrPhase6, DurGermFlow, DurGermMat, LaiFin, CulmsPerHillFin, CulmsPerPlantFin, GrainYieldPopFin, DryMatAboveGroundPopFin, ReservePopFin, DryMatTotPopFin, GrainFillingStatusFin, SterilityTotFin, CumIrrigFin, CumWUseFin);</v>
      </c>
    </row>
    <row r="370" spans="1:12" ht="45" x14ac:dyDescent="0.25">
      <c r="A370" s="1" t="s">
        <v>746</v>
      </c>
      <c r="B370" s="1">
        <v>96</v>
      </c>
      <c r="C370" s="1">
        <v>6</v>
      </c>
      <c r="D370" s="1">
        <v>2</v>
      </c>
      <c r="E370" s="1">
        <v>1</v>
      </c>
      <c r="F370" s="2">
        <v>33401</v>
      </c>
      <c r="G370" s="1" t="str">
        <f>VLOOKUP(C370,Entity!A:B,2)</f>
        <v>Simulation</v>
      </c>
      <c r="H370" s="1" t="str">
        <f>VLOOKUP(D370,Execution!A:B,2)</f>
        <v>Par pas de temps</v>
      </c>
      <c r="I370" s="1" t="str">
        <f>VLOOKUP(F370,Module!A:E,5)</f>
        <v>RS_ResetVariablesToZero_V2_2</v>
      </c>
      <c r="J370" s="3" t="str">
        <f>RMult(F370,1,ModuleVar!A$2:E$2478,5)</f>
        <v>NumPhase, ChangePhase, CulmsPerPlant, CulmsPerHill, CulmsPop, GrainYieldPop, DryMatStructLeafPop, DryMatStructSheathPop, DryMatStructRootPop, DryMatStructInternodePop, DryMatResInternodePop, DryMatStructPaniclePop, DryMatStemPop, DryMatStructTotPop, DryMatVegeTotPop, DryMatPanicleTotPop, DryMatAboveGroundPop, DryMatTotPop, HarvestIndex, PanicleNumPop, PanicleNumPlant, GrainYieldPanicle, SpikeNumPop, SpikeNumPanicle, FertSpikeNumPop, GrainFillingStatus, PhaseStemElongation, Sla, HaunIndex, ApexHeight, PlantHeight, PlantWidth, VitesseRacinaireDay, Kcl, KRolling, LIRkdfcl, LTRkdfcl, AssimPot, Assim, RespMaintTot, SupplyTot, AssimSurplus, AssimNotUsed, AssimNotUsedCum, TillerDeathPop, DeadLeafdrywtPop, ResCapacityInternodePop, InternodeResStatus, Cstr, FTSW, DryMatAboveGroundTotPop, LaiDead</v>
      </c>
      <c r="K370" t="str">
        <f>VLOOKUP(F370,Module!A:D,4)</f>
        <v>risocas</v>
      </c>
      <c r="L370" t="str">
        <f t="shared" si="5"/>
        <v>risocas::RS_ResetVariablesToZero_V2_2(NumPhase, ChangePhase, CulmsPerPlant, CulmsPerHill, CulmsPop, GrainYieldPop, DryMatStructLeafPop, DryMatStructSheathPop, DryMatStructRootPop, DryMatStructInternodePop, DryMatResInternodePop, DryMatStructPaniclePop, DryMatStemPop, DryMatStructTotPop, DryMatVegeTotPop, DryMatPanicleTotPop, DryMatAboveGroundPop, DryMatTotPop, HarvestIndex, PanicleNumPop, PanicleNumPlant, GrainYieldPanicle, SpikeNumPop, SpikeNumPanicle, FertSpikeNumPop, GrainFillingStatus, PhaseStemElongation, Sla, HaunIndex, ApexHeight, PlantHeight, PlantWidth, VitesseRacinaireDay, Kcl, KRolling, LIRkdfcl, LTRkdfcl, AssimPot, Assim, RespMaintTot, SupplyTot, AssimSurplus, AssimNotUsed, AssimNotUsedCum, TillerDeathPop, DeadLeafdrywtPop, ResCapacityInternodePop, InternodeResStatus, Cstr, FTSW, DryMatAboveGroundTotPop, LaiDead);</v>
      </c>
    </row>
    <row r="371" spans="1:12" ht="45" x14ac:dyDescent="0.25">
      <c r="A371" s="1" t="s">
        <v>746</v>
      </c>
      <c r="B371" s="1">
        <v>97</v>
      </c>
      <c r="C371" s="1">
        <v>5</v>
      </c>
      <c r="D371" s="1">
        <v>2</v>
      </c>
      <c r="E371" s="1">
        <v>1</v>
      </c>
      <c r="F371" s="2">
        <v>33389</v>
      </c>
      <c r="G371" s="1" t="str">
        <f>VLOOKUP(C371,Entity!A:B,2)</f>
        <v>Plante</v>
      </c>
      <c r="H371" s="1" t="str">
        <f>VLOOKUP(D371,Execution!A:B,2)</f>
        <v>Par pas de temps</v>
      </c>
      <c r="I371" s="1" t="str">
        <f>VLOOKUP(F371,Module!A:E,5)</f>
        <v>RS_EvalSimEndCycle_V2_1</v>
      </c>
      <c r="J371" s="3" t="str">
        <f>RMult(F371,1,ModuleVar!A$2:E$2478,5)</f>
        <v>NumPhase, ChangePhase, NbJAS, SimEndCycle</v>
      </c>
      <c r="K371" t="str">
        <f>VLOOKUP(F371,Module!A:D,4)</f>
        <v>risocas</v>
      </c>
      <c r="L371" t="str">
        <f t="shared" si="5"/>
        <v>risocas::RS_EvalSimEndCycle_V2_1(NumPhase, ChangePhase, NbJAS, SimEndCycle);</v>
      </c>
    </row>
    <row r="372" spans="1:12" ht="45" x14ac:dyDescent="0.25">
      <c r="A372" s="1" t="s">
        <v>747</v>
      </c>
      <c r="B372" s="1">
        <v>1</v>
      </c>
      <c r="C372" s="1">
        <v>1</v>
      </c>
      <c r="D372" s="1">
        <v>1</v>
      </c>
      <c r="E372" s="1">
        <v>0</v>
      </c>
      <c r="F372" s="2">
        <v>33329</v>
      </c>
      <c r="G372" s="1" t="str">
        <f>VLOOKUP(C372,Entity!A:B,2)</f>
        <v>Plot</v>
      </c>
      <c r="H372" s="1" t="str">
        <f>VLOOKUP(D372,Execution!A:B,2)</f>
        <v>Initialisation</v>
      </c>
      <c r="I372" s="1" t="str">
        <f>VLOOKUP(F372,Module!A:E,5)</f>
        <v>RS_InitParcelle_V2</v>
      </c>
      <c r="J372" s="3" t="str">
        <f>RMult(F372,1,ModuleVar!A$2:E$2478,5)</f>
        <v>StockIniSurf, StockIniProf, EpaisseurSurf, EpaisseurProf, HumPF, HumFC, HumSat, PEvap, DateSemis, ResUtil, StockTotal, LTRkdfcl, Hum, RuSurf, ProfRu, StRuMax, CapaREvap, CapaRFE, CapaRDE, ValRSurf, ValRDE, ValRFE, StockSurface, CounterNursery, VolRelMacropores, VolMacropores, LIRkdf, LTRkdf</v>
      </c>
      <c r="K372" t="str">
        <f>VLOOKUP(F372,Module!A:D,4)</f>
        <v>risocas</v>
      </c>
      <c r="L372" t="str">
        <f t="shared" si="5"/>
        <v>risocas::RS_InitParcelle_V2(StockIniSurf, StockIniProf, EpaisseurSurf, EpaisseurProf, HumPF, HumFC, HumSat, PEvap, DateSemis, ResUtil, StockTotal, LTRkdfcl, Hum, RuSurf, ProfRu, StRuMax, CapaREvap, CapaRFE, CapaRDE, ValRSurf, ValRDE, ValRFE, StockSurface, CounterNursery, VolRelMacropores, VolMacropores, LIRkdf, LTRkdf);</v>
      </c>
    </row>
    <row r="373" spans="1:12" ht="45" x14ac:dyDescent="0.25">
      <c r="A373" s="1" t="s">
        <v>747</v>
      </c>
      <c r="B373" s="1">
        <v>2</v>
      </c>
      <c r="C373" s="1">
        <v>2</v>
      </c>
      <c r="D373" s="1">
        <v>1</v>
      </c>
      <c r="E373" s="1">
        <v>0</v>
      </c>
      <c r="F373" s="2">
        <v>33316</v>
      </c>
      <c r="G373" s="1" t="str">
        <f>VLOOKUP(C373,Entity!A:B,2)</f>
        <v>Crop</v>
      </c>
      <c r="H373" s="1" t="str">
        <f>VLOOKUP(D373,Execution!A:B,2)</f>
        <v>Initialisation</v>
      </c>
      <c r="I373" s="1" t="str">
        <f>VLOOKUP(F373,Module!A:E,5)</f>
        <v>RS_InitiationCulture</v>
      </c>
      <c r="J373" s="3" t="str">
        <f>RMult(F373,1,ModuleVar!A$2:E$2478,5)</f>
        <v>SDJLevee, SDJBVP, SDJRPR, SDJMatu1, SDJMatu2, SommeDegresJourMax, NumPhase, SumDegresDay, SeuilTemp, Lai, IcCum, FTSW, Cstr, DurPhase1, DurPhase2, DurPhase3, DurPhase4, DurPhase5, DurPhase6, TempLai, ApexHeightGain, ChangeNurseryStatus, ChangePhase, ChangeSsPhase, CstrPhase2, CstrPhase3, CstrPhase4, CstrPhase5, CstrPhase6, CumCstrPhase2, CumCstrPhase3, CumCstrPhase4, CumCstrPhase5, CumCstrPhase6, CumFTSWPhase2, CumFTSWPhase3, CumFTSWPhase4, CumFTSWPhase5, CumFTSWPhase6, CumIcPhase2, CumIcPhase3, CumIcPhase4, CumIcPhase5, CumIcPhase6, DAF, DemLeafAreaPlant, DemPanicleFillPop, DemStructInternodePlant, DemStructInternodePop, DemStructLeafPlant, DemStructLeafPop, DemStructPaniclePlant, DemStructPaniclePop, DemStructRootPlant, DemStructRootPop, DemStructSheathPop, DemStructTotPop, FloodwaterGain, FtswPhase2, FtswPhase3, FtswPhase4, FtswPhase5, FtswPhase6, GainRootSystSoilSurfPop, GainRootSystVolPop, GrowthDryMatPop, GrowthResInternodePop, GrowthStructDeficit, GrowthStructInternodePop, GrowthStructLeafPop, GrowthStructPaniclePop, GrowthStructRootPop, GrowthStructSheathPop, GrowthStructTotPop, HaunGain, IcPhase2, IcPhase3, IcPhase4, IcPhase5, IcPhase6, IncreaseResInternodePop, Kcl, Kr, MobiliLeafDeath, NbDaysSinceGermination, NurseryStatus, PanicleFilDeficit, PanicleFilPop, PanicleSinkPop, PanStructMass, PlantLeafNumNew, ResInternodeMobiliDay, ResInternodeMobiliDayPot, RootFrontOld, RootSystSoilSurfPop, RootSystSoilSurfPopOld, RootSystVolPop, RootSystVolPopOld, SDJCorPhase4</v>
      </c>
      <c r="K373" t="str">
        <f>VLOOKUP(F373,Module!A:D,4)</f>
        <v>risocas</v>
      </c>
      <c r="L373" t="str">
        <f t="shared" si="5"/>
        <v>if (crop) risocas::RS_InitiationCulture(SDJLevee, SDJBVP, SDJRPR, SDJMatu1, SDJMatu2, SommeDegresJourMax, NumPhase, SumDegresDay, SeuilTemp, Lai, IcCum, FTSW, Cstr, DurPhase1, DurPhase2, DurPhase3, DurPhase4, DurPhase5, DurPhase6, TempLai, ApexHeightGain, ChangeNurseryStatus, ChangePhase, ChangeSsPhase, CstrPhase2, CstrPhase3, CstrPhase4, CstrPhase5, CstrPhase6, CumCstrPhase2, CumCstrPhase3, CumCstrPhase4, CumCstrPhase5, CumCstrPhase6, CumFTSWPhase2, CumFTSWPhase3, CumFTSWPhase4, CumFTSWPhase5, CumFTSWPhase6, CumIcPhase2, CumIcPhase3, CumIcPhase4, CumIcPhase5, CumIcPhase6, DAF, DemLeafAreaPlant, DemPanicleFillPop, DemStructInternodePlant, DemStructInternodePop, DemStructLeafPlant, DemStructLeafPop, DemStructPaniclePlant, DemStructPaniclePop, DemStructRootPlant, DemStructRootPop, DemStructSheathPop, DemStructTotPop, FloodwaterGain, FtswPhase2, FtswPhase3, FtswPhase4, FtswPhase5, FtswPhase6, GainRootSystSoilSurfPop, GainRootSystVolPop, GrowthDryMatPop, GrowthResInternodePop, GrowthStructDeficit, GrowthStructInternodePop, GrowthStructLeafPop, GrowthStructPaniclePop, GrowthStructRootPop, GrowthStructSheathPop, GrowthStructTotPop, HaunGain, IcPhase2, IcPhase3, IcPhase4, IcPhase5, IcPhase6, IncreaseResInternodePop, Kcl, Kr, MobiliLeafDeath, NbDaysSinceGermination, NurseryStatus, PanicleFilDeficit, PanicleFilPop, PanicleSinkPop, PanStructMass, PlantLeafNumNew, ResInternodeMobiliDay, ResInternodeMobiliDayPot, RootFrontOld, RootSystSoilSurfPop, RootSystSoilSurfPopOld, RootSystVolPop, RootSystVolPopOld, SDJCorPhase4);</v>
      </c>
    </row>
    <row r="374" spans="1:12" ht="45" x14ac:dyDescent="0.25">
      <c r="A374" s="1" t="s">
        <v>747</v>
      </c>
      <c r="B374" s="1">
        <v>3</v>
      </c>
      <c r="C374" s="1">
        <v>2</v>
      </c>
      <c r="D374" s="1">
        <v>2</v>
      </c>
      <c r="E374" s="1">
        <v>1</v>
      </c>
      <c r="F374" s="2">
        <v>33408</v>
      </c>
      <c r="G374" s="1" t="str">
        <f>VLOOKUP(C374,Entity!A:B,2)</f>
        <v>Crop</v>
      </c>
      <c r="H374" s="1" t="str">
        <f>VLOOKUP(D374,Execution!A:B,2)</f>
        <v>Par pas de temps</v>
      </c>
      <c r="I374" s="1" t="str">
        <f>VLOOKUP(F374,Module!A:E,5)</f>
        <v>RS_Transplanting_V2_2</v>
      </c>
      <c r="J374" s="3" t="str">
        <f>RMult(F374,1,ModuleVar!A$2:E$2478,5)</f>
        <v>NumPhase, DensityNursery, DensityField, DurationNursery, PlantsPerHill, Transplanting, NurseryStatus, ChangeNurseryStatus, CounterNursery, Density, DryMatStructLeafPop, DryMatStructSheathPop, DryMatStructRootPop, DryMatStructInternodePop, DryMatStructPaniclePop, DryMatResInternodePop, DeadLeafdrywtPop, ResCapacityInternodePop</v>
      </c>
      <c r="K374" t="str">
        <f>VLOOKUP(F374,Module!A:D,4)</f>
        <v>risocas</v>
      </c>
      <c r="L374" t="str">
        <f t="shared" si="5"/>
        <v>if (crop) risocas::RS_Transplanting_V2_2(NumPhase, DensityNursery, DensityField, DurationNursery, PlantsPerHill, Transplanting, NurseryStatus, ChangeNurseryStatus, CounterNursery, Density, DryMatStructLeafPop, DryMatStructSheathPop, DryMatStructRootPop, DryMatStructInternodePop, DryMatStructPaniclePop, DryMatResInternodePop, DeadLeafdrywtPop, ResCapacityInternodePop);</v>
      </c>
    </row>
    <row r="375" spans="1:12" ht="45" x14ac:dyDescent="0.25">
      <c r="A375" s="1" t="s">
        <v>747</v>
      </c>
      <c r="B375" s="1">
        <v>4</v>
      </c>
      <c r="C375" s="1">
        <v>3</v>
      </c>
      <c r="D375" s="1">
        <v>1</v>
      </c>
      <c r="E375" s="1">
        <v>0</v>
      </c>
      <c r="F375" s="2">
        <v>102</v>
      </c>
      <c r="G375" s="1" t="str">
        <f>VLOOKUP(C375,Entity!A:B,2)</f>
        <v>Site</v>
      </c>
      <c r="H375" s="1" t="str">
        <f>VLOOKUP(D375,Execution!A:B,2)</f>
        <v>Initialisation</v>
      </c>
      <c r="I375" s="1" t="str">
        <f>VLOOKUP(F375,Module!A:E,5)</f>
        <v>DegToRad</v>
      </c>
      <c r="J375" s="3" t="str">
        <f>RMult(F375,1,ModuleVar!A$2:E$2478,5)</f>
        <v>Latitude, LatRad</v>
      </c>
      <c r="K375" t="str">
        <f>VLOOKUP(F375,Module!A:D,4)</f>
        <v>Meteo</v>
      </c>
      <c r="L375" t="str">
        <f t="shared" si="5"/>
        <v>Meteo::DegToRad(Latitude, LatRad);</v>
      </c>
    </row>
    <row r="376" spans="1:12" ht="45" x14ac:dyDescent="0.25">
      <c r="A376" s="1" t="s">
        <v>747</v>
      </c>
      <c r="B376" s="1">
        <v>5</v>
      </c>
      <c r="C376" s="1">
        <v>3</v>
      </c>
      <c r="D376" s="1">
        <v>2</v>
      </c>
      <c r="E376" s="1">
        <v>1</v>
      </c>
      <c r="F376" s="2">
        <v>33104</v>
      </c>
      <c r="G376" s="1" t="str">
        <f>VLOOKUP(C376,Entity!A:B,2)</f>
        <v>Site</v>
      </c>
      <c r="H376" s="1" t="str">
        <f>VLOOKUP(D376,Execution!A:B,2)</f>
        <v>Par pas de temps</v>
      </c>
      <c r="I376" s="1" t="str">
        <f>VLOOKUP(F376,Module!A:E,5)</f>
        <v>AVGTempHum</v>
      </c>
      <c r="J376" s="3" t="str">
        <f>RMult(F376,1,ModuleVar!A$2:E$2478,5)</f>
        <v>TMin, TMax, HMin, HMax, TMoy, HMoy, TMoyCalc, HMoyCalc</v>
      </c>
      <c r="K376" t="str">
        <f>VLOOKUP(F376,Module!A:D,4)</f>
        <v>Meteo</v>
      </c>
      <c r="L376" t="str">
        <f t="shared" si="5"/>
        <v>Meteo::AVGTempHum(TMin, TMax, HMin, HMax, TMoy, HMoy, TMoyCalc, HMoyCalc);</v>
      </c>
    </row>
    <row r="377" spans="1:12" ht="45" x14ac:dyDescent="0.25">
      <c r="A377" s="1" t="s">
        <v>747</v>
      </c>
      <c r="B377" s="1">
        <v>6</v>
      </c>
      <c r="C377" s="1">
        <v>3</v>
      </c>
      <c r="D377" s="1">
        <v>2</v>
      </c>
      <c r="E377" s="1">
        <v>1</v>
      </c>
      <c r="F377" s="2">
        <v>50</v>
      </c>
      <c r="G377" s="1" t="str">
        <f>VLOOKUP(C377,Entity!A:B,2)</f>
        <v>Site</v>
      </c>
      <c r="H377" s="1" t="str">
        <f>VLOOKUP(D377,Execution!A:B,2)</f>
        <v>Par pas de temps</v>
      </c>
      <c r="I377" s="1" t="str">
        <f>VLOOKUP(F377,Module!A:E,5)</f>
        <v>EvalDecli</v>
      </c>
      <c r="J377" s="3" t="str">
        <f>RMult(F377,1,ModuleVar!A$2:E$2478,5)</f>
        <v>DateEnCours, Decli</v>
      </c>
      <c r="K377" t="str">
        <f>VLOOKUP(F377,Module!A:D,4)</f>
        <v>Meteo</v>
      </c>
      <c r="L377" t="str">
        <f t="shared" si="5"/>
        <v>Meteo::EvalDecli(DateEnCours, Decli);</v>
      </c>
    </row>
    <row r="378" spans="1:12" ht="45" x14ac:dyDescent="0.25">
      <c r="A378" s="1" t="s">
        <v>747</v>
      </c>
      <c r="B378" s="1">
        <v>7</v>
      </c>
      <c r="C378" s="1">
        <v>3</v>
      </c>
      <c r="D378" s="1">
        <v>2</v>
      </c>
      <c r="E378" s="1">
        <v>1</v>
      </c>
      <c r="F378" s="2">
        <v>51</v>
      </c>
      <c r="G378" s="1" t="str">
        <f>VLOOKUP(C378,Entity!A:B,2)</f>
        <v>Site</v>
      </c>
      <c r="H378" s="1" t="str">
        <f>VLOOKUP(D378,Execution!A:B,2)</f>
        <v>Par pas de temps</v>
      </c>
      <c r="I378" s="1" t="str">
        <f>VLOOKUP(F378,Module!A:E,5)</f>
        <v>EvalSunPosi</v>
      </c>
      <c r="J378" s="3" t="str">
        <f>RMult(F378,1,ModuleVar!A$2:E$2478,5)</f>
        <v>LatRad, Decli, SunPosi</v>
      </c>
      <c r="K378" t="str">
        <f>VLOOKUP(F378,Module!A:D,4)</f>
        <v>Meteo</v>
      </c>
      <c r="L378" t="str">
        <f t="shared" si="5"/>
        <v>Meteo::EvalSunPosi(LatRad, Decli, SunPosi);</v>
      </c>
    </row>
    <row r="379" spans="1:12" ht="45" x14ac:dyDescent="0.25">
      <c r="A379" s="1" t="s">
        <v>747</v>
      </c>
      <c r="B379" s="1">
        <v>8</v>
      </c>
      <c r="C379" s="1">
        <v>3</v>
      </c>
      <c r="D379" s="1">
        <v>2</v>
      </c>
      <c r="E379" s="1">
        <v>1</v>
      </c>
      <c r="F379" s="2">
        <v>52</v>
      </c>
      <c r="G379" s="1" t="str">
        <f>VLOOKUP(C379,Entity!A:B,2)</f>
        <v>Site</v>
      </c>
      <c r="H379" s="1" t="str">
        <f>VLOOKUP(D379,Execution!A:B,2)</f>
        <v>Par pas de temps</v>
      </c>
      <c r="I379" s="1" t="str">
        <f>VLOOKUP(F379,Module!A:E,5)</f>
        <v>EvalDayLength</v>
      </c>
      <c r="J379" s="3" t="str">
        <f>RMult(F379,1,ModuleVar!A$2:E$2478,5)</f>
        <v>SunPosi, DayLength</v>
      </c>
      <c r="K379" t="str">
        <f>VLOOKUP(F379,Module!A:D,4)</f>
        <v>Meteo</v>
      </c>
      <c r="L379" t="str">
        <f t="shared" si="5"/>
        <v>Meteo::EvalDayLength(SunPosi, DayLength);</v>
      </c>
    </row>
    <row r="380" spans="1:12" ht="45" x14ac:dyDescent="0.25">
      <c r="A380" s="1" t="s">
        <v>747</v>
      </c>
      <c r="B380" s="1">
        <v>9</v>
      </c>
      <c r="C380" s="1">
        <v>3</v>
      </c>
      <c r="D380" s="1">
        <v>2</v>
      </c>
      <c r="E380" s="1">
        <v>1</v>
      </c>
      <c r="F380" s="2">
        <v>53</v>
      </c>
      <c r="G380" s="1" t="str">
        <f>VLOOKUP(C380,Entity!A:B,2)</f>
        <v>Site</v>
      </c>
      <c r="H380" s="1" t="str">
        <f>VLOOKUP(D380,Execution!A:B,2)</f>
        <v>Par pas de temps</v>
      </c>
      <c r="I380" s="1" t="str">
        <f>VLOOKUP(F380,Module!A:E,5)</f>
        <v>EvalSunDistance</v>
      </c>
      <c r="J380" s="3" t="str">
        <f>RMult(F380,1,ModuleVar!A$2:E$2478,5)</f>
        <v>DateEnCours, SunDistance</v>
      </c>
      <c r="K380" t="str">
        <f>VLOOKUP(F380,Module!A:D,4)</f>
        <v>Meteo</v>
      </c>
      <c r="L380" t="str">
        <f t="shared" si="5"/>
        <v>Meteo::EvalSunDistance(DateEnCours, SunDistance);</v>
      </c>
    </row>
    <row r="381" spans="1:12" ht="45" x14ac:dyDescent="0.25">
      <c r="A381" s="1" t="s">
        <v>747</v>
      </c>
      <c r="B381" s="1">
        <v>10</v>
      </c>
      <c r="C381" s="1">
        <v>3</v>
      </c>
      <c r="D381" s="1">
        <v>2</v>
      </c>
      <c r="E381" s="1">
        <v>1</v>
      </c>
      <c r="F381" s="2">
        <v>54</v>
      </c>
      <c r="G381" s="1" t="str">
        <f>VLOOKUP(C381,Entity!A:B,2)</f>
        <v>Site</v>
      </c>
      <c r="H381" s="1" t="str">
        <f>VLOOKUP(D381,Execution!A:B,2)</f>
        <v>Par pas de temps</v>
      </c>
      <c r="I381" s="1" t="str">
        <f>VLOOKUP(F381,Module!A:E,5)</f>
        <v>EvalRayExtra</v>
      </c>
      <c r="J381" s="3" t="str">
        <f>RMult(F381,1,ModuleVar!A$2:E$2478,5)</f>
        <v>SunPosi, Decli, SunDistance, LatRad, RayExtra</v>
      </c>
      <c r="K381" t="str">
        <f>VLOOKUP(F381,Module!A:D,4)</f>
        <v>Meteo</v>
      </c>
      <c r="L381" t="str">
        <f t="shared" si="5"/>
        <v>Meteo::EvalRayExtra(SunPosi, Decli, SunDistance, LatRad, RayExtra);</v>
      </c>
    </row>
    <row r="382" spans="1:12" ht="45" x14ac:dyDescent="0.25">
      <c r="A382" s="1" t="s">
        <v>747</v>
      </c>
      <c r="B382" s="1">
        <v>11</v>
      </c>
      <c r="C382" s="1">
        <v>3</v>
      </c>
      <c r="D382" s="1">
        <v>2</v>
      </c>
      <c r="E382" s="1">
        <v>1</v>
      </c>
      <c r="F382" s="2">
        <v>55</v>
      </c>
      <c r="G382" s="1" t="str">
        <f>VLOOKUP(C382,Entity!A:B,2)</f>
        <v>Site</v>
      </c>
      <c r="H382" s="1" t="str">
        <f>VLOOKUP(D382,Execution!A:B,2)</f>
        <v>Par pas de temps</v>
      </c>
      <c r="I382" s="1" t="str">
        <f>VLOOKUP(F382,Module!A:E,5)</f>
        <v>EvalRgMax</v>
      </c>
      <c r="J382" s="3" t="str">
        <f>RMult(F382,1,ModuleVar!A$2:E$2478,5)</f>
        <v>RayExtra, Altitude, RgMax</v>
      </c>
      <c r="K382" t="str">
        <f>VLOOKUP(F382,Module!A:D,4)</f>
        <v>Meteo</v>
      </c>
      <c r="L382" t="str">
        <f t="shared" si="5"/>
        <v>Meteo::EvalRgMax(RayExtra, Altitude, RgMax);</v>
      </c>
    </row>
    <row r="383" spans="1:12" ht="45" x14ac:dyDescent="0.25">
      <c r="A383" s="1" t="s">
        <v>747</v>
      </c>
      <c r="B383" s="1">
        <v>12</v>
      </c>
      <c r="C383" s="1">
        <v>3</v>
      </c>
      <c r="D383" s="1">
        <v>2</v>
      </c>
      <c r="E383" s="1">
        <v>1</v>
      </c>
      <c r="F383" s="2">
        <v>57</v>
      </c>
      <c r="G383" s="1" t="str">
        <f>VLOOKUP(C383,Entity!A:B,2)</f>
        <v>Site</v>
      </c>
      <c r="H383" s="1" t="str">
        <f>VLOOKUP(D383,Execution!A:B,2)</f>
        <v>Par pas de temps</v>
      </c>
      <c r="I383" s="1" t="str">
        <f>VLOOKUP(F383,Module!A:E,5)</f>
        <v>InsToRg</v>
      </c>
      <c r="J383" s="3" t="str">
        <f>RMult(F383,1,ModuleVar!A$2:E$2478,5)</f>
        <v>DayLength, Ins, RayExtra, RgMax, Rg, RgCalc</v>
      </c>
      <c r="K383" t="str">
        <f>VLOOKUP(F383,Module!A:D,4)</f>
        <v>Meteo</v>
      </c>
      <c r="L383" t="str">
        <f t="shared" si="5"/>
        <v>Meteo::InsToRg(DayLength, Ins, RayExtra, RgMax, Rg, RgCalc);</v>
      </c>
    </row>
    <row r="384" spans="1:12" ht="45" x14ac:dyDescent="0.25">
      <c r="A384" s="1" t="s">
        <v>747</v>
      </c>
      <c r="B384" s="1">
        <v>13</v>
      </c>
      <c r="C384" s="1">
        <v>3</v>
      </c>
      <c r="D384" s="1">
        <v>2</v>
      </c>
      <c r="E384" s="1">
        <v>1</v>
      </c>
      <c r="F384" s="2">
        <v>49</v>
      </c>
      <c r="G384" s="1" t="str">
        <f>VLOOKUP(C384,Entity!A:B,2)</f>
        <v>Site</v>
      </c>
      <c r="H384" s="1" t="str">
        <f>VLOOKUP(D384,Execution!A:B,2)</f>
        <v>Par pas de temps</v>
      </c>
      <c r="I384" s="1" t="str">
        <f>VLOOKUP(F384,Module!A:E,5)</f>
        <v>EvalPar</v>
      </c>
      <c r="J384" s="3" t="str">
        <f>RMult(F384,1,ModuleVar!A$2:E$2478,5)</f>
        <v>RgCalc, KPar, Par</v>
      </c>
      <c r="K384" t="str">
        <f>VLOOKUP(F384,Module!A:D,4)</f>
        <v>Meteo</v>
      </c>
      <c r="L384" t="str">
        <f t="shared" si="5"/>
        <v>Meteo::EvalPar(RgCalc, KPar, Par);</v>
      </c>
    </row>
    <row r="385" spans="1:12" ht="45" x14ac:dyDescent="0.25">
      <c r="A385" s="1" t="s">
        <v>747</v>
      </c>
      <c r="B385" s="1">
        <v>14</v>
      </c>
      <c r="C385" s="1">
        <v>3</v>
      </c>
      <c r="D385" s="1">
        <v>2</v>
      </c>
      <c r="E385" s="1">
        <v>1</v>
      </c>
      <c r="F385" s="2">
        <v>56</v>
      </c>
      <c r="G385" s="1" t="str">
        <f>VLOOKUP(C385,Entity!A:B,2)</f>
        <v>Site</v>
      </c>
      <c r="H385" s="1" t="str">
        <f>VLOOKUP(D385,Execution!A:B,2)</f>
        <v>Par pas de temps</v>
      </c>
      <c r="I385" s="1" t="str">
        <f>VLOOKUP(F385,Module!A:E,5)</f>
        <v>EToFao</v>
      </c>
      <c r="J385" s="3" t="str">
        <f>RMult(F385,1,ModuleVar!A$2:E$2478,5)</f>
        <v>ETP, Altitude, RgMax, RgCalc, TMin, TMax, HMin, HMax, HMoyCalc, TMoyCalc, Vt, ETo, TMoyPrec, VDPCalc</v>
      </c>
      <c r="K385" t="str">
        <f>VLOOKUP(F385,Module!A:D,4)</f>
        <v>Meteo</v>
      </c>
      <c r="L385" t="str">
        <f t="shared" si="5"/>
        <v>Meteo::EToFao(ETP, Altitude, RgMax, RgCalc, TMin, TMax, HMin, HMax, HMoyCalc, TMoyCalc, Vt, ETo, TMoyPrec, VDPCalc);</v>
      </c>
    </row>
    <row r="386" spans="1:12" ht="45" x14ac:dyDescent="0.25">
      <c r="A386" s="1" t="s">
        <v>747</v>
      </c>
      <c r="B386" s="1">
        <v>15</v>
      </c>
      <c r="C386" s="1">
        <v>2</v>
      </c>
      <c r="D386" s="1">
        <v>2</v>
      </c>
      <c r="E386" s="1">
        <v>1</v>
      </c>
      <c r="F386" s="2">
        <v>33206</v>
      </c>
      <c r="G386" s="1" t="str">
        <f>VLOOKUP(C386,Entity!A:B,2)</f>
        <v>Crop</v>
      </c>
      <c r="H386" s="1" t="str">
        <f>VLOOKUP(D386,Execution!A:B,2)</f>
        <v>Par pas de temps</v>
      </c>
      <c r="I386" s="1" t="str">
        <f>VLOOKUP(F386,Module!A:E,5)</f>
        <v>EvolPhenoPSPStress</v>
      </c>
      <c r="J386" s="3" t="str">
        <f>RMult(F386,1,ModuleVar!A$2:E$2478,5)</f>
        <v>SumPP, PPSens, SumDegreDayCor, SDJLevee, SDJBVP, SDJRPR, SDJMatu1, SDJMatu2, StockSurface, TxRuSurfGermi, RuSurf, DateEnCours, DateSemis, StockTotal, NumPhase, SumDDPhasePrec, SeuilTemp, ChangePhase, SeuilTempSsPhase, ChangeSsPhase, NumSsPhase</v>
      </c>
      <c r="K386" t="str">
        <f>VLOOKUP(F386,Module!A:D,4)</f>
        <v>Riz</v>
      </c>
      <c r="L386" t="str">
        <f t="shared" si="5"/>
        <v>if (crop) Riz::EvolPhenoPSPStress(SumPP, PPSens, SumDegreDayCor, SDJLevee, SDJBVP, SDJRPR, SDJMatu1, SDJMatu2, StockSurface, TxRuSurfGermi, RuSurf, DateEnCours, DateSemis, StockTotal, NumPhase, SumDDPhasePrec, SeuilTemp, ChangePhase, SeuilTempSsPhase, ChangeSsPhase, NumSsPhase);</v>
      </c>
    </row>
    <row r="387" spans="1:12" ht="45" x14ac:dyDescent="0.25">
      <c r="A387" s="1" t="s">
        <v>747</v>
      </c>
      <c r="B387" s="1">
        <v>16</v>
      </c>
      <c r="C387" s="1">
        <v>5</v>
      </c>
      <c r="D387" s="1">
        <v>2</v>
      </c>
      <c r="E387" s="1">
        <v>1</v>
      </c>
      <c r="F387" s="2">
        <v>33358</v>
      </c>
      <c r="G387" s="1" t="str">
        <f>VLOOKUP(C387,Entity!A:B,2)</f>
        <v>Plante</v>
      </c>
      <c r="H387" s="1" t="str">
        <f>VLOOKUP(D387,Execution!A:B,2)</f>
        <v>Par pas de temps</v>
      </c>
      <c r="I387" s="1" t="str">
        <f>VLOOKUP(F387,Module!A:E,5)</f>
        <v>RS_EvalSimAnthesis50</v>
      </c>
      <c r="J387" s="3" t="str">
        <f>RMult(F387,1,ModuleVar!A$2:E$2478,5)</f>
        <v>NumPhase, ChangePhase, NbJAS, SimAnthesis50</v>
      </c>
      <c r="K387" t="str">
        <f>VLOOKUP(F387,Module!A:D,4)</f>
        <v>risocas</v>
      </c>
      <c r="L387" t="str">
        <f t="shared" ref="L387:L450" si="6">CONCATENATE(IF(G387="Crop","if (crop) ",""),K387,"::",I387,"(",J387,");")</f>
        <v>risocas::RS_EvalSimAnthesis50(NumPhase, ChangePhase, NbJAS, SimAnthesis50);</v>
      </c>
    </row>
    <row r="388" spans="1:12" ht="45" x14ac:dyDescent="0.25">
      <c r="A388" s="1" t="s">
        <v>747</v>
      </c>
      <c r="B388" s="1">
        <v>17</v>
      </c>
      <c r="C388" s="1">
        <v>1</v>
      </c>
      <c r="D388" s="1">
        <v>2</v>
      </c>
      <c r="E388" s="1">
        <v>1</v>
      </c>
      <c r="F388" s="2">
        <v>33320</v>
      </c>
      <c r="G388" s="1" t="str">
        <f>VLOOKUP(C388,Entity!A:B,2)</f>
        <v>Plot</v>
      </c>
      <c r="H388" s="1" t="str">
        <f>VLOOKUP(D388,Execution!A:B,2)</f>
        <v>Par pas de temps</v>
      </c>
      <c r="I388" s="1" t="str">
        <f>VLOOKUP(F388,Module!A:E,5)</f>
        <v>RS_EvalDateGermination</v>
      </c>
      <c r="J388" s="3" t="str">
        <f>RMult(F388,1,ModuleVar!A$2:E$2478,5)</f>
        <v>NumPhase, ChangePhase, NbDaysSinceGermination</v>
      </c>
      <c r="K388" t="str">
        <f>VLOOKUP(F388,Module!A:D,4)</f>
        <v>risocas</v>
      </c>
      <c r="L388" t="str">
        <f t="shared" si="6"/>
        <v>risocas::RS_EvalDateGermination(NumPhase, ChangePhase, NbDaysSinceGermination);</v>
      </c>
    </row>
    <row r="389" spans="1:12" ht="45" x14ac:dyDescent="0.25">
      <c r="A389" s="1" t="s">
        <v>747</v>
      </c>
      <c r="B389" s="1">
        <v>18</v>
      </c>
      <c r="C389" s="1">
        <v>5</v>
      </c>
      <c r="D389" s="1">
        <v>2</v>
      </c>
      <c r="E389" s="1">
        <v>1</v>
      </c>
      <c r="F389" s="2">
        <v>33361</v>
      </c>
      <c r="G389" s="1" t="str">
        <f>VLOOKUP(C389,Entity!A:B,2)</f>
        <v>Plante</v>
      </c>
      <c r="H389" s="1" t="str">
        <f>VLOOKUP(D389,Execution!A:B,2)</f>
        <v>Par pas de temps</v>
      </c>
      <c r="I389" s="1" t="str">
        <f>VLOOKUP(F389,Module!A:E,5)</f>
        <v>RS_EvalColdStress</v>
      </c>
      <c r="J389" s="3" t="str">
        <f>RMult(F389,1,ModuleVar!A$2:E$2478,5)</f>
        <v>KCritStressCold1, KCritStressCold2, TMin, StressCold</v>
      </c>
      <c r="K389" t="str">
        <f>VLOOKUP(F389,Module!A:D,4)</f>
        <v>risocas</v>
      </c>
      <c r="L389" t="str">
        <f t="shared" si="6"/>
        <v>risocas::RS_EvalColdStress(KCritStressCold1, KCritStressCold2, TMin, StressCold);</v>
      </c>
    </row>
    <row r="390" spans="1:12" ht="45" x14ac:dyDescent="0.25">
      <c r="A390" s="1" t="s">
        <v>747</v>
      </c>
      <c r="B390" s="1">
        <v>19</v>
      </c>
      <c r="C390" s="1">
        <v>5</v>
      </c>
      <c r="D390" s="1">
        <v>2</v>
      </c>
      <c r="E390" s="1">
        <v>1</v>
      </c>
      <c r="F390" s="2">
        <v>33355</v>
      </c>
      <c r="G390" s="1" t="str">
        <f>VLOOKUP(C390,Entity!A:B,2)</f>
        <v>Plante</v>
      </c>
      <c r="H390" s="1" t="str">
        <f>VLOOKUP(D390,Execution!A:B,2)</f>
        <v>Par pas de temps</v>
      </c>
      <c r="I390" s="1" t="str">
        <f>VLOOKUP(F390,Module!A:E,5)</f>
        <v>RS_EvalSimEmergence</v>
      </c>
      <c r="J390" s="3" t="str">
        <f>RMult(F390,1,ModuleVar!A$2:E$2478,5)</f>
        <v>NumPhase, ChangePhase, NbJAS, SimEmergence</v>
      </c>
      <c r="K390" t="str">
        <f>VLOOKUP(F390,Module!A:D,4)</f>
        <v>risocas</v>
      </c>
      <c r="L390" t="str">
        <f t="shared" si="6"/>
        <v>risocas::RS_EvalSimEmergence(NumPhase, ChangePhase, NbJAS, SimEmergence);</v>
      </c>
    </row>
    <row r="391" spans="1:12" ht="45" x14ac:dyDescent="0.25">
      <c r="A391" s="1" t="s">
        <v>747</v>
      </c>
      <c r="B391" s="1">
        <v>20</v>
      </c>
      <c r="C391" s="1">
        <v>5</v>
      </c>
      <c r="D391" s="1">
        <v>2</v>
      </c>
      <c r="E391" s="1">
        <v>1</v>
      </c>
      <c r="F391" s="2">
        <v>33357</v>
      </c>
      <c r="G391" s="1" t="str">
        <f>VLOOKUP(C391,Entity!A:B,2)</f>
        <v>Plante</v>
      </c>
      <c r="H391" s="1" t="str">
        <f>VLOOKUP(D391,Execution!A:B,2)</f>
        <v>Par pas de temps</v>
      </c>
      <c r="I391" s="1" t="str">
        <f>VLOOKUP(F391,Module!A:E,5)</f>
        <v>RS_EvalSimPanIni</v>
      </c>
      <c r="J391" s="3" t="str">
        <f>RMult(F391,1,ModuleVar!A$2:E$2478,5)</f>
        <v>NumPhase, ChangePhase, NbJAS, SimPanIni</v>
      </c>
      <c r="K391" t="str">
        <f>VLOOKUP(F391,Module!A:D,4)</f>
        <v>risocas</v>
      </c>
      <c r="L391" t="str">
        <f t="shared" si="6"/>
        <v>risocas::RS_EvalSimPanIni(NumPhase, ChangePhase, NbJAS, SimPanIni);</v>
      </c>
    </row>
    <row r="392" spans="1:12" ht="45" x14ac:dyDescent="0.25">
      <c r="A392" s="1" t="s">
        <v>747</v>
      </c>
      <c r="B392" s="1">
        <v>21</v>
      </c>
      <c r="C392" s="1">
        <v>5</v>
      </c>
      <c r="D392" s="1">
        <v>2</v>
      </c>
      <c r="E392" s="1">
        <v>1</v>
      </c>
      <c r="F392" s="2">
        <v>33354</v>
      </c>
      <c r="G392" s="1" t="str">
        <f>VLOOKUP(C392,Entity!A:B,2)</f>
        <v>Plante</v>
      </c>
      <c r="H392" s="1" t="str">
        <f>VLOOKUP(D392,Execution!A:B,2)</f>
        <v>Par pas de temps</v>
      </c>
      <c r="I392" s="1" t="str">
        <f>VLOOKUP(F392,Module!A:E,5)</f>
        <v>RS_EvalSimStartGermin</v>
      </c>
      <c r="J392" s="3" t="str">
        <f>RMult(F392,1,ModuleVar!A$2:E$2478,5)</f>
        <v>NumPhase, ChangePhase, NbJAS, SimStartGermin</v>
      </c>
      <c r="K392" t="str">
        <f>VLOOKUP(F392,Module!A:D,4)</f>
        <v>risocas</v>
      </c>
      <c r="L392" t="str">
        <f t="shared" si="6"/>
        <v>risocas::RS_EvalSimStartGermin(NumPhase, ChangePhase, NbJAS, SimStartGermin);</v>
      </c>
    </row>
    <row r="393" spans="1:12" ht="45" x14ac:dyDescent="0.25">
      <c r="A393" s="1" t="s">
        <v>747</v>
      </c>
      <c r="B393" s="1">
        <v>22</v>
      </c>
      <c r="C393" s="1">
        <v>5</v>
      </c>
      <c r="D393" s="1">
        <v>2</v>
      </c>
      <c r="E393" s="1">
        <v>1</v>
      </c>
      <c r="F393" s="2">
        <v>33359</v>
      </c>
      <c r="G393" s="1" t="str">
        <f>VLOOKUP(C393,Entity!A:B,2)</f>
        <v>Plante</v>
      </c>
      <c r="H393" s="1" t="str">
        <f>VLOOKUP(D393,Execution!A:B,2)</f>
        <v>Par pas de temps</v>
      </c>
      <c r="I393" s="1" t="str">
        <f>VLOOKUP(F393,Module!A:E,5)</f>
        <v>RS_EvalSimStartMatu2</v>
      </c>
      <c r="J393" s="3" t="str">
        <f>RMult(F393,1,ModuleVar!A$2:E$2478,5)</f>
        <v>NumPhase, ChangePhase, NbJAS, SimStartMatu2</v>
      </c>
      <c r="K393" t="str">
        <f>VLOOKUP(F393,Module!A:D,4)</f>
        <v>risocas</v>
      </c>
      <c r="L393" t="str">
        <f t="shared" si="6"/>
        <v>risocas::RS_EvalSimStartMatu2(NumPhase, ChangePhase, NbJAS, SimStartMatu2);</v>
      </c>
    </row>
    <row r="394" spans="1:12" ht="45" x14ac:dyDescent="0.25">
      <c r="A394" s="1" t="s">
        <v>747</v>
      </c>
      <c r="B394" s="1">
        <v>23</v>
      </c>
      <c r="C394" s="1">
        <v>5</v>
      </c>
      <c r="D394" s="1">
        <v>2</v>
      </c>
      <c r="E394" s="1">
        <v>1</v>
      </c>
      <c r="F394" s="2">
        <v>33356</v>
      </c>
      <c r="G394" s="1" t="str">
        <f>VLOOKUP(C394,Entity!A:B,2)</f>
        <v>Plante</v>
      </c>
      <c r="H394" s="1" t="str">
        <f>VLOOKUP(D394,Execution!A:B,2)</f>
        <v>Par pas de temps</v>
      </c>
      <c r="I394" s="1" t="str">
        <f>VLOOKUP(F394,Module!A:E,5)</f>
        <v>RS_EvalSimStartPSP</v>
      </c>
      <c r="J394" s="3" t="str">
        <f>RMult(F394,1,ModuleVar!A$2:E$2478,5)</f>
        <v>NumPhase, ChangePhase, NbJAS, SimStartPSP</v>
      </c>
      <c r="K394" t="str">
        <f>VLOOKUP(F394,Module!A:D,4)</f>
        <v>risocas</v>
      </c>
      <c r="L394" t="str">
        <f t="shared" si="6"/>
        <v>risocas::RS_EvalSimStartPSP(NumPhase, ChangePhase, NbJAS, SimStartPSP);</v>
      </c>
    </row>
    <row r="395" spans="1:12" ht="45" x14ac:dyDescent="0.25">
      <c r="A395" s="1" t="s">
        <v>747</v>
      </c>
      <c r="B395" s="1">
        <v>24</v>
      </c>
      <c r="C395" s="1">
        <v>2</v>
      </c>
      <c r="D395" s="1">
        <v>2</v>
      </c>
      <c r="E395" s="1">
        <v>1</v>
      </c>
      <c r="F395" s="2">
        <v>33365</v>
      </c>
      <c r="G395" s="1" t="str">
        <f>VLOOKUP(C395,Entity!A:B,2)</f>
        <v>Crop</v>
      </c>
      <c r="H395" s="1" t="str">
        <f>VLOOKUP(D395,Execution!A:B,2)</f>
        <v>Par pas de temps</v>
      </c>
      <c r="I395" s="1" t="str">
        <f>VLOOKUP(F395,Module!A:E,5)</f>
        <v>RS_EvalDegresJourVitMoy_V2</v>
      </c>
      <c r="J395" s="3" t="str">
        <f>RMult(F395,1,ModuleVar!A$2:E$2478,5)</f>
        <v>NumPhase, TMax, TMin, TBase, TOpt1, TOpt2, TLim, Cstr, DEVcstr, StressCold, DegresDuJour, DegresDuJourCor</v>
      </c>
      <c r="K395" t="str">
        <f>VLOOKUP(F395,Module!A:D,4)</f>
        <v>risocas</v>
      </c>
      <c r="L395" t="str">
        <f t="shared" si="6"/>
        <v>if (crop) risocas::RS_EvalDegresJourVitMoy_V2(NumPhase, TMax, TMin, TBase, TOpt1, TOpt2, TLim, Cstr, DEVcstr, StressCold, DegresDuJour, DegresDuJourCor);</v>
      </c>
    </row>
    <row r="396" spans="1:12" ht="45" x14ac:dyDescent="0.25">
      <c r="A396" s="1" t="s">
        <v>747</v>
      </c>
      <c r="B396" s="1">
        <v>25</v>
      </c>
      <c r="C396" s="1">
        <v>5</v>
      </c>
      <c r="D396" s="1">
        <v>2</v>
      </c>
      <c r="E396" s="1">
        <v>1</v>
      </c>
      <c r="F396" s="2">
        <v>33319</v>
      </c>
      <c r="G396" s="1" t="str">
        <f>VLOOKUP(C396,Entity!A:B,2)</f>
        <v>Plante</v>
      </c>
      <c r="H396" s="1" t="str">
        <f>VLOOKUP(D396,Execution!A:B,2)</f>
        <v>Par pas de temps</v>
      </c>
      <c r="I396" s="1" t="str">
        <f>VLOOKUP(F396,Module!A:E,5)</f>
        <v>RS_EvalSDJPhase4</v>
      </c>
      <c r="J396" s="3" t="str">
        <f>RMult(F396,1,ModuleVar!A$2:E$2478,5)</f>
        <v>NumPhase, DegresDuJourCor, SDJCorPhase4</v>
      </c>
      <c r="K396" t="str">
        <f>VLOOKUP(F396,Module!A:D,4)</f>
        <v>risocas</v>
      </c>
      <c r="L396" t="str">
        <f t="shared" si="6"/>
        <v>risocas::RS_EvalSDJPhase4(NumPhase, DegresDuJourCor, SDJCorPhase4);</v>
      </c>
    </row>
    <row r="397" spans="1:12" ht="45" x14ac:dyDescent="0.25">
      <c r="A397" s="1" t="s">
        <v>747</v>
      </c>
      <c r="B397" s="1">
        <v>26</v>
      </c>
      <c r="C397" s="1">
        <v>5</v>
      </c>
      <c r="D397" s="1">
        <v>2</v>
      </c>
      <c r="E397" s="1">
        <v>1</v>
      </c>
      <c r="F397" s="2">
        <v>33353</v>
      </c>
      <c r="G397" s="1" t="str">
        <f>VLOOKUP(C397,Entity!A:B,2)</f>
        <v>Plante</v>
      </c>
      <c r="H397" s="1" t="str">
        <f>VLOOKUP(D397,Execution!A:B,2)</f>
        <v>Par pas de temps</v>
      </c>
      <c r="I397" s="1" t="str">
        <f>VLOOKUP(F397,Module!A:E,5)</f>
        <v>RS_EvalDAF_V2</v>
      </c>
      <c r="J397" s="3" t="str">
        <f>RMult(F397,1,ModuleVar!A$2:E$2478,5)</f>
        <v>NumPhase, DAF</v>
      </c>
      <c r="K397" t="str">
        <f>VLOOKUP(F397,Module!A:D,4)</f>
        <v>risocas</v>
      </c>
      <c r="L397" t="str">
        <f t="shared" si="6"/>
        <v>risocas::RS_EvalDAF_V2(NumPhase, DAF);</v>
      </c>
    </row>
    <row r="398" spans="1:12" ht="45" x14ac:dyDescent="0.25">
      <c r="A398" s="1" t="s">
        <v>747</v>
      </c>
      <c r="B398" s="1">
        <v>27</v>
      </c>
      <c r="C398" s="1">
        <v>5</v>
      </c>
      <c r="D398" s="1">
        <v>2</v>
      </c>
      <c r="E398" s="1">
        <v>1</v>
      </c>
      <c r="F398" s="2">
        <v>33273</v>
      </c>
      <c r="G398" s="1" t="str">
        <f>VLOOKUP(C398,Entity!A:B,2)</f>
        <v>Plante</v>
      </c>
      <c r="H398" s="1" t="str">
        <f>VLOOKUP(D398,Execution!A:B,2)</f>
        <v>Par pas de temps</v>
      </c>
      <c r="I398" s="1" t="str">
        <f>VLOOKUP(F398,Module!A:E,5)</f>
        <v>RS_Phyllochron</v>
      </c>
      <c r="J398" s="3" t="str">
        <f>RMult(F398,1,ModuleVar!A$2:E$2478,5)</f>
        <v>NumPhase, DegresDuJourCor, Phyllo, RelPhylloPhaseStemElong, PhaseStemElongation, HaunGain, HaunIndex</v>
      </c>
      <c r="K398" t="str">
        <f>VLOOKUP(F398,Module!A:D,4)</f>
        <v>risocas</v>
      </c>
      <c r="L398" t="str">
        <f t="shared" si="6"/>
        <v>risocas::RS_Phyllochron(NumPhase, DegresDuJourCor, Phyllo, RelPhylloPhaseStemElong, PhaseStemElongation, HaunGain, HaunIndex);</v>
      </c>
    </row>
    <row r="399" spans="1:12" ht="45" x14ac:dyDescent="0.25">
      <c r="A399" s="1" t="s">
        <v>747</v>
      </c>
      <c r="B399" s="1">
        <v>28</v>
      </c>
      <c r="C399" s="1">
        <v>5</v>
      </c>
      <c r="D399" s="1">
        <v>2</v>
      </c>
      <c r="E399" s="1">
        <v>1</v>
      </c>
      <c r="F399" s="2">
        <v>33379</v>
      </c>
      <c r="G399" s="1" t="str">
        <f>VLOOKUP(C399,Entity!A:B,2)</f>
        <v>Plante</v>
      </c>
      <c r="H399" s="1" t="str">
        <f>VLOOKUP(D399,Execution!A:B,2)</f>
        <v>Par pas de temps</v>
      </c>
      <c r="I399" s="1" t="str">
        <f>VLOOKUP(F399,Module!A:E,5)</f>
        <v>RS_EvolHauteur_SDJ_cstr_V2_1</v>
      </c>
      <c r="J399" s="3" t="str">
        <f>RMult(F399,1,ModuleVar!A$2:E$2478,5)</f>
        <v>PhaseStemElongation, CoeffInternodeNum, HaunGain, Cstr, InternodeLengthMax, RelPotLeafLength, LeafLengthMax, CulmsPerHill, IcMean, Kdf, Ic, WtRatioLeafSheath, StressCold, CstrMean, ApexHeightGain, ApexHeight, PlantHeight, PlantWidth</v>
      </c>
      <c r="K399" t="str">
        <f>VLOOKUP(F399,Module!A:D,4)</f>
        <v>risocas</v>
      </c>
      <c r="L399" t="str">
        <f t="shared" si="6"/>
        <v>risocas::RS_EvolHauteur_SDJ_cstr_V2_1(PhaseStemElongation, CoeffInternodeNum, HaunGain, Cstr, InternodeLengthMax, RelPotLeafLength, LeafLengthMax, CulmsPerHill, IcMean, Kdf, Ic, WtRatioLeafSheath, StressCold, CstrMean, ApexHeightGain, ApexHeight, PlantHeight, PlantWidth);</v>
      </c>
    </row>
    <row r="400" spans="1:12" ht="45" x14ac:dyDescent="0.25">
      <c r="A400" s="1" t="s">
        <v>747</v>
      </c>
      <c r="B400" s="1">
        <v>29</v>
      </c>
      <c r="C400" s="1">
        <v>5</v>
      </c>
      <c r="D400" s="1">
        <v>2</v>
      </c>
      <c r="E400" s="1">
        <v>1</v>
      </c>
      <c r="F400" s="2">
        <v>33275</v>
      </c>
      <c r="G400" s="1" t="str">
        <f>VLOOKUP(C400,Entity!A:B,2)</f>
        <v>Plante</v>
      </c>
      <c r="H400" s="1" t="str">
        <f>VLOOKUP(D400,Execution!A:B,2)</f>
        <v>Par pas de temps</v>
      </c>
      <c r="I400" s="1" t="str">
        <f>VLOOKUP(F400,Module!A:E,5)</f>
        <v>RS_EvolKcpKceBilhy</v>
      </c>
      <c r="J400" s="3" t="str">
        <f>RMult(F400,1,ModuleVar!A$2:E$2478,5)</f>
        <v>LTRkdfcl, KcMax, Mulch, Kcp, Kce, KcTot</v>
      </c>
      <c r="K400" t="str">
        <f>VLOOKUP(F400,Module!A:D,4)</f>
        <v>risocas</v>
      </c>
      <c r="L400" t="str">
        <f t="shared" si="6"/>
        <v>risocas::RS_EvolKcpKceBilhy(LTRkdfcl, KcMax, Mulch, Kcp, Kce, KcTot);</v>
      </c>
    </row>
    <row r="401" spans="1:12" ht="45" x14ac:dyDescent="0.25">
      <c r="A401" s="1" t="s">
        <v>747</v>
      </c>
      <c r="B401" s="1">
        <v>30</v>
      </c>
      <c r="C401" s="1">
        <v>5</v>
      </c>
      <c r="D401" s="1">
        <v>2</v>
      </c>
      <c r="E401" s="1">
        <v>1</v>
      </c>
      <c r="F401" s="2">
        <v>33328</v>
      </c>
      <c r="G401" s="1" t="str">
        <f>VLOOKUP(C401,Entity!A:B,2)</f>
        <v>Plante</v>
      </c>
      <c r="H401" s="1" t="str">
        <f>VLOOKUP(D401,Execution!A:B,2)</f>
        <v>Par pas de temps</v>
      </c>
      <c r="I401" s="1" t="str">
        <f>VLOOKUP(F401,Module!A:E,5)</f>
        <v>RS_EvalEvapPot</v>
      </c>
      <c r="J401" s="3" t="str">
        <f>RMult(F401,1,ModuleVar!A$2:E$2478,5)</f>
        <v>ETo, Kce, EvapPot</v>
      </c>
      <c r="K401" t="str">
        <f>VLOOKUP(F401,Module!A:D,4)</f>
        <v>risocas</v>
      </c>
      <c r="L401" t="str">
        <f t="shared" si="6"/>
        <v>risocas::RS_EvalEvapPot(ETo, Kce, EvapPot);</v>
      </c>
    </row>
    <row r="402" spans="1:12" ht="45" x14ac:dyDescent="0.25">
      <c r="A402" s="1" t="s">
        <v>747</v>
      </c>
      <c r="B402" s="1">
        <v>31</v>
      </c>
      <c r="C402" s="1">
        <v>5</v>
      </c>
      <c r="D402" s="1">
        <v>2</v>
      </c>
      <c r="E402" s="1">
        <v>1</v>
      </c>
      <c r="F402" s="2">
        <v>33385</v>
      </c>
      <c r="G402" s="1" t="str">
        <f>VLOOKUP(C402,Entity!A:B,2)</f>
        <v>Plante</v>
      </c>
      <c r="H402" s="1" t="str">
        <f>VLOOKUP(D402,Execution!A:B,2)</f>
        <v>Par pas de temps</v>
      </c>
      <c r="I402" s="1" t="str">
        <f>VLOOKUP(F402,Module!A:E,5)</f>
        <v>RS_EvolEvapSurfRFE_RDE_V2_1</v>
      </c>
      <c r="J402" s="3" t="str">
        <f>RMult(F402,1,ModuleVar!A$2:E$2478,5)</f>
        <v>NumPhase, Kce, EvapPot, CapaREvap, CapaRDE, CapaRFE, RuRac, RuSurf, BundHeight, EpaisseurSurf, EpaisseurProf, RootFront, ResUtil, Evap, ValRSurf, ValRFE, ValRDE, StockRac, StockTotal, StockSurface, Kr, KceReal, FloodwaterDepth, StockMacropores</v>
      </c>
      <c r="K402" t="str">
        <f>VLOOKUP(F402,Module!A:D,4)</f>
        <v>risocas</v>
      </c>
      <c r="L402" t="str">
        <f t="shared" si="6"/>
        <v>risocas::RS_EvolEvapSurfRFE_RDE_V2_1(NumPhase, Kce, EvapPot, CapaREvap, CapaRDE, CapaRFE, RuRac, RuSurf, BundHeight, EpaisseurSurf, EpaisseurProf, RootFront, ResUtil, Evap, ValRSurf, ValRFE, ValRDE, StockRac, StockTotal, StockSurface, Kr, KceReal, FloodwaterDepth, StockMacropores);</v>
      </c>
    </row>
    <row r="403" spans="1:12" ht="45" x14ac:dyDescent="0.25">
      <c r="A403" s="1" t="s">
        <v>747</v>
      </c>
      <c r="B403" s="1">
        <v>32</v>
      </c>
      <c r="C403" s="1">
        <v>2</v>
      </c>
      <c r="D403" s="1">
        <v>2</v>
      </c>
      <c r="E403" s="1">
        <v>1</v>
      </c>
      <c r="F403" s="2">
        <v>33351</v>
      </c>
      <c r="G403" s="1" t="str">
        <f>VLOOKUP(C403,Entity!A:B,2)</f>
        <v>Crop</v>
      </c>
      <c r="H403" s="1" t="str">
        <f>VLOOKUP(D403,Execution!A:B,2)</f>
        <v>Par pas de temps</v>
      </c>
      <c r="I403" s="1" t="str">
        <f>VLOOKUP(F403,Module!A:E,5)</f>
        <v>RS_EvalFTSW_V2</v>
      </c>
      <c r="J403" s="3" t="str">
        <f>RMult(F403,1,ModuleVar!A$2:E$2478,5)</f>
        <v>RuRac, StockTotal, StockMacropores, StRuMax, StockRac, FTSW</v>
      </c>
      <c r="K403" t="str">
        <f>VLOOKUP(F403,Module!A:D,4)</f>
        <v>risocas</v>
      </c>
      <c r="L403" t="str">
        <f t="shared" si="6"/>
        <v>if (crop) risocas::RS_EvalFTSW_V2(RuRac, StockTotal, StockMacropores, StRuMax, StockRac, FTSW);</v>
      </c>
    </row>
    <row r="404" spans="1:12" ht="45" x14ac:dyDescent="0.25">
      <c r="A404" s="1" t="s">
        <v>747</v>
      </c>
      <c r="B404" s="1">
        <v>33</v>
      </c>
      <c r="C404" s="1">
        <v>2</v>
      </c>
      <c r="D404" s="1">
        <v>2</v>
      </c>
      <c r="E404" s="1">
        <v>1</v>
      </c>
      <c r="F404" s="2">
        <v>33368</v>
      </c>
      <c r="G404" s="1" t="str">
        <f>VLOOKUP(C404,Entity!A:B,2)</f>
        <v>Crop</v>
      </c>
      <c r="H404" s="1" t="str">
        <f>VLOOKUP(D404,Execution!A:B,2)</f>
        <v>Par pas de temps</v>
      </c>
      <c r="I404" s="1" t="str">
        <f>VLOOKUP(F404,Module!A:E,5)</f>
        <v>RS_EvalCstrPFactorFAO_V2</v>
      </c>
      <c r="J404" s="3" t="str">
        <f>RMult(F404,1,ModuleVar!A$2:E$2478,5)</f>
        <v>PFactor, FTSW, ETo, KcTot, StockMacropores, CoeffStressLogging, Cstr</v>
      </c>
      <c r="K404" t="str">
        <f>VLOOKUP(F404,Module!A:D,4)</f>
        <v>risocas</v>
      </c>
      <c r="L404" t="str">
        <f t="shared" si="6"/>
        <v>if (crop) risocas::RS_EvalCstrPFactorFAO_V2(PFactor, FTSW, ETo, KcTot, StockMacropores, CoeffStressLogging, Cstr);</v>
      </c>
    </row>
    <row r="405" spans="1:12" ht="45" x14ac:dyDescent="0.25">
      <c r="A405" s="1" t="s">
        <v>747</v>
      </c>
      <c r="B405" s="1">
        <v>34</v>
      </c>
      <c r="C405" s="1">
        <v>2</v>
      </c>
      <c r="D405" s="1">
        <v>2</v>
      </c>
      <c r="E405" s="1">
        <v>1</v>
      </c>
      <c r="F405" s="2">
        <v>33399</v>
      </c>
      <c r="G405" s="1" t="str">
        <f>VLOOKUP(C405,Entity!A:B,2)</f>
        <v>Crop</v>
      </c>
      <c r="H405" s="1" t="str">
        <f>VLOOKUP(D405,Execution!A:B,2)</f>
        <v>Par pas de temps</v>
      </c>
      <c r="I405" s="1" t="str">
        <f>VLOOKUP(F405,Module!A:E,5)</f>
        <v>DemandePlante_V2_1</v>
      </c>
      <c r="J405" s="3" t="str">
        <f>RMult(F405,1,ModuleVar!A$2:E$2478,5)</f>
        <v>Kcp, ETo, Ca, CO2Slopetr, TrPot, CoeffCO2Tr</v>
      </c>
      <c r="K405" t="str">
        <f>VLOOKUP(F405,Module!A:D,4)</f>
        <v>Bileau</v>
      </c>
      <c r="L405" t="str">
        <f t="shared" si="6"/>
        <v>if (crop) Bileau::DemandePlante_V2_1(Kcp, ETo, Ca, CO2Slopetr, TrPot, CoeffCO2Tr);</v>
      </c>
    </row>
    <row r="406" spans="1:12" ht="45" x14ac:dyDescent="0.25">
      <c r="A406" s="1" t="s">
        <v>747</v>
      </c>
      <c r="B406" s="1">
        <v>35</v>
      </c>
      <c r="C406" s="1">
        <v>2</v>
      </c>
      <c r="D406" s="1">
        <v>2</v>
      </c>
      <c r="E406" s="1">
        <v>1</v>
      </c>
      <c r="F406" s="2">
        <v>27</v>
      </c>
      <c r="G406" s="1" t="str">
        <f>VLOOKUP(C406,Entity!A:B,2)</f>
        <v>Crop</v>
      </c>
      <c r="H406" s="1" t="str">
        <f>VLOOKUP(D406,Execution!A:B,2)</f>
        <v>Par pas de temps</v>
      </c>
      <c r="I406" s="1" t="str">
        <f>VLOOKUP(F406,Module!A:E,5)</f>
        <v>EvalTranspi</v>
      </c>
      <c r="J406" s="3" t="str">
        <f>RMult(F406,1,ModuleVar!A$2:E$2478,5)</f>
        <v>TrPot, Cstr, Tr</v>
      </c>
      <c r="K406" t="str">
        <f>VLOOKUP(F406,Module!A:D,4)</f>
        <v>Bileau</v>
      </c>
      <c r="L406" t="str">
        <f t="shared" si="6"/>
        <v>if (crop) Bileau::EvalTranspi(TrPot, Cstr, Tr);</v>
      </c>
    </row>
    <row r="407" spans="1:12" ht="45" x14ac:dyDescent="0.25">
      <c r="A407" s="1" t="s">
        <v>747</v>
      </c>
      <c r="B407" s="1">
        <v>36</v>
      </c>
      <c r="C407" s="1">
        <v>2</v>
      </c>
      <c r="D407" s="1">
        <v>2</v>
      </c>
      <c r="E407" s="1">
        <v>1</v>
      </c>
      <c r="F407" s="2">
        <v>33114</v>
      </c>
      <c r="G407" s="1" t="str">
        <f>VLOOKUP(C407,Entity!A:B,2)</f>
        <v>Crop</v>
      </c>
      <c r="H407" s="1" t="str">
        <f>VLOOKUP(D407,Execution!A:B,2)</f>
        <v>Par pas de temps</v>
      </c>
      <c r="I407" s="1" t="str">
        <f>VLOOKUP(F407,Module!A:E,5)</f>
        <v>EvalETRETM</v>
      </c>
      <c r="J407" s="3" t="str">
        <f>RMult(F407,1,ModuleVar!A$2:E$2478,5)</f>
        <v>Evap, Tr, TrPot, ETM, ETR</v>
      </c>
      <c r="K407" t="str">
        <f>VLOOKUP(F407,Module!A:D,4)</f>
        <v>BhyTypeFAO</v>
      </c>
      <c r="L407" t="str">
        <f t="shared" si="6"/>
        <v>if (crop) BhyTypeFAO::EvalETRETM(Evap, Tr, TrPot, ETM, ETR);</v>
      </c>
    </row>
    <row r="408" spans="1:12" ht="45" x14ac:dyDescent="0.25">
      <c r="A408" s="1" t="s">
        <v>747</v>
      </c>
      <c r="B408" s="1">
        <v>37</v>
      </c>
      <c r="C408" s="1">
        <v>2</v>
      </c>
      <c r="D408" s="1">
        <v>2</v>
      </c>
      <c r="E408" s="1">
        <v>1</v>
      </c>
      <c r="F408" s="2">
        <v>33346</v>
      </c>
      <c r="G408" s="1" t="str">
        <f>VLOOKUP(C408,Entity!A:B,2)</f>
        <v>Crop</v>
      </c>
      <c r="H408" s="1" t="str">
        <f>VLOOKUP(D408,Execution!A:B,2)</f>
        <v>Par pas de temps</v>
      </c>
      <c r="I408" s="1" t="str">
        <f>VLOOKUP(F408,Module!A:E,5)</f>
        <v>RS_EvolConsRes_Flood_V2</v>
      </c>
      <c r="J408" s="3" t="str">
        <f>RMult(F408,1,ModuleVar!A$2:E$2478,5)</f>
        <v>NumPhase, RuRac, RuSurf, CapaREvap, Tr, Evap, CapaRDE, CapaRFE, EpaisseurSurf, EpaisseurProf, ResUtil, StockRac, StockSurface, StockTotal, ValRFE, ValRDE, ValRSurf, FloodwaterDepth, StockMacropores</v>
      </c>
      <c r="K408" t="str">
        <f>VLOOKUP(F408,Module!A:D,4)</f>
        <v>risocas</v>
      </c>
      <c r="L408" t="str">
        <f t="shared" si="6"/>
        <v>if (crop) risocas::RS_EvolConsRes_Flood_V2(NumPhase, RuRac, RuSurf, CapaREvap, Tr, Evap, CapaRDE, CapaRFE, EpaisseurSurf, EpaisseurProf, ResUtil, StockRac, StockSurface, StockTotal, ValRFE, ValRDE, ValRSurf, FloodwaterDepth, StockMacropores);</v>
      </c>
    </row>
    <row r="409" spans="1:12" ht="45" x14ac:dyDescent="0.25">
      <c r="A409" s="1" t="s">
        <v>747</v>
      </c>
      <c r="B409" s="1">
        <v>38</v>
      </c>
      <c r="C409" s="1">
        <v>5</v>
      </c>
      <c r="D409" s="1">
        <v>2</v>
      </c>
      <c r="E409" s="1">
        <v>1</v>
      </c>
      <c r="F409" s="2">
        <v>33409</v>
      </c>
      <c r="G409" s="1" t="str">
        <f>VLOOKUP(C409,Entity!A:B,2)</f>
        <v>Plante</v>
      </c>
      <c r="H409" s="1" t="str">
        <f>VLOOKUP(D409,Execution!A:B,2)</f>
        <v>Par pas de temps</v>
      </c>
      <c r="I409" s="1" t="str">
        <f>VLOOKUP(F409,Module!A:E,5)</f>
        <v>RS_EvalTMaxMoy_V2_3</v>
      </c>
      <c r="J409" s="3" t="str">
        <f>RMult(F409,1,ModuleVar!A$2:E$2478,5)</f>
        <v>TMax, TMin, HMax, HMin, NumPhase, NumSsPhase, TmaxMoy</v>
      </c>
      <c r="K409" t="str">
        <f>VLOOKUP(F409,Module!A:D,4)</f>
        <v>Riz</v>
      </c>
      <c r="L409" t="str">
        <f t="shared" si="6"/>
        <v>Riz::RS_EvalTMaxMoy_V2_3(TMax, TMin, HMax, HMin, NumPhase, NumSsPhase, TmaxMoy);</v>
      </c>
    </row>
    <row r="410" spans="1:12" ht="45" x14ac:dyDescent="0.25">
      <c r="A410" s="1" t="s">
        <v>747</v>
      </c>
      <c r="B410" s="1">
        <v>39</v>
      </c>
      <c r="C410" s="1">
        <v>5</v>
      </c>
      <c r="D410" s="1">
        <v>2</v>
      </c>
      <c r="E410" s="1">
        <v>1</v>
      </c>
      <c r="F410" s="2">
        <v>33322</v>
      </c>
      <c r="G410" s="1" t="str">
        <f>VLOOKUP(C410,Entity!A:B,2)</f>
        <v>Plante</v>
      </c>
      <c r="H410" s="1" t="str">
        <f>VLOOKUP(D410,Execution!A:B,2)</f>
        <v>Par pas de temps</v>
      </c>
      <c r="I410" s="1" t="str">
        <f>VLOOKUP(F410,Module!A:E,5)</f>
        <v>RS_EvalTMinMoy</v>
      </c>
      <c r="J410" s="3" t="str">
        <f>RMult(F410,1,ModuleVar!A$2:E$2478,5)</f>
        <v>TMin, NumPhase, NumSsPhase, TminMoy</v>
      </c>
      <c r="K410" t="str">
        <f>VLOOKUP(F410,Module!A:D,4)</f>
        <v>Riz</v>
      </c>
      <c r="L410" t="str">
        <f t="shared" si="6"/>
        <v>Riz::RS_EvalTMinMoy(TMin, NumPhase, NumSsPhase, TminMoy);</v>
      </c>
    </row>
    <row r="411" spans="1:12" ht="45" x14ac:dyDescent="0.25">
      <c r="A411" s="1" t="s">
        <v>747</v>
      </c>
      <c r="B411" s="1">
        <v>40</v>
      </c>
      <c r="C411" s="1">
        <v>5</v>
      </c>
      <c r="D411" s="1">
        <v>2</v>
      </c>
      <c r="E411" s="1">
        <v>1</v>
      </c>
      <c r="F411" s="2">
        <v>33323</v>
      </c>
      <c r="G411" s="1" t="str">
        <f>VLOOKUP(C411,Entity!A:B,2)</f>
        <v>Plante</v>
      </c>
      <c r="H411" s="1" t="str">
        <f>VLOOKUP(D411,Execution!A:B,2)</f>
        <v>Par pas de temps</v>
      </c>
      <c r="I411" s="1" t="str">
        <f>VLOOKUP(F411,Module!A:E,5)</f>
        <v>RS_EvalFtswMoy</v>
      </c>
      <c r="J411" s="3" t="str">
        <f>RMult(F411,1,ModuleVar!A$2:E$2478,5)</f>
        <v>FTSW, NumPhase, NumSsPhase, FtswMoy</v>
      </c>
      <c r="K411" t="str">
        <f>VLOOKUP(F411,Module!A:D,4)</f>
        <v>Riz</v>
      </c>
      <c r="L411" t="str">
        <f t="shared" si="6"/>
        <v>Riz::RS_EvalFtswMoy(FTSW, NumPhase, NumSsPhase, FtswMoy);</v>
      </c>
    </row>
    <row r="412" spans="1:12" ht="45" x14ac:dyDescent="0.25">
      <c r="A412" s="1" t="s">
        <v>747</v>
      </c>
      <c r="B412" s="1">
        <v>41</v>
      </c>
      <c r="C412" s="1">
        <v>5</v>
      </c>
      <c r="D412" s="1">
        <v>2</v>
      </c>
      <c r="E412" s="1">
        <v>1</v>
      </c>
      <c r="F412" s="2">
        <v>33321</v>
      </c>
      <c r="G412" s="1" t="str">
        <f>VLOOKUP(C412,Entity!A:B,2)</f>
        <v>Plante</v>
      </c>
      <c r="H412" s="1" t="str">
        <f>VLOOKUP(D412,Execution!A:B,2)</f>
        <v>Par pas de temps</v>
      </c>
      <c r="I412" s="1" t="str">
        <f>VLOOKUP(F412,Module!A:E,5)</f>
        <v>RS_EvalSterility</v>
      </c>
      <c r="J412" s="3" t="str">
        <f>RMult(F412,1,ModuleVar!A$2:E$2478,5)</f>
        <v>NumPhase, ChangePhase, KCritSterCold1, KCritSterCold2, KCritSterHeat1, KCritSterHeat2, KCritSterFtsw1, KCritSterFtsw2, TminMoy, TmaxMoy, FtswMoy, SterilityCold, SterilityHeat, SterilityDrought, SterilityTot</v>
      </c>
      <c r="K412" t="str">
        <f>VLOOKUP(F412,Module!A:D,4)</f>
        <v>risocas</v>
      </c>
      <c r="L412" t="str">
        <f t="shared" si="6"/>
        <v>risocas::RS_EvalSterility(NumPhase, ChangePhase, KCritSterCold1, KCritSterCold2, KCritSterHeat1, KCritSterHeat2, KCritSterFtsw1, KCritSterFtsw2, TminMoy, TmaxMoy, FtswMoy, SterilityCold, SterilityHeat, SterilityDrought, SterilityTot);</v>
      </c>
    </row>
    <row r="413" spans="1:12" ht="45" x14ac:dyDescent="0.25">
      <c r="A413" s="1" t="s">
        <v>747</v>
      </c>
      <c r="B413" s="1">
        <v>42</v>
      </c>
      <c r="C413" s="1">
        <v>5</v>
      </c>
      <c r="D413" s="1">
        <v>2</v>
      </c>
      <c r="E413" s="1">
        <v>1</v>
      </c>
      <c r="F413" s="2">
        <v>33277</v>
      </c>
      <c r="G413" s="1" t="str">
        <f>VLOOKUP(C413,Entity!A:B,2)</f>
        <v>Plante</v>
      </c>
      <c r="H413" s="1" t="str">
        <f>VLOOKUP(D413,Execution!A:B,2)</f>
        <v>Par pas de temps</v>
      </c>
      <c r="I413" s="1" t="str">
        <f>VLOOKUP(F413,Module!A:E,5)</f>
        <v>RS_EvalVitesseRacinaire</v>
      </c>
      <c r="J413" s="3" t="str">
        <f>RMult(F413,1,ModuleVar!A$2:E$2478,5)</f>
        <v>VRacLevee, VRacBVP, VRacRPR, VRacPSP, VRacMatu1, VRacMatu2, RootCstr, Cstr, NumPhase, DegresDuJourCor, VitesseRacinaire, VitesseRacinaireDay</v>
      </c>
      <c r="K413" t="str">
        <f>VLOOKUP(F413,Module!A:D,4)</f>
        <v>risocas</v>
      </c>
      <c r="L413" t="str">
        <f t="shared" si="6"/>
        <v>risocas::RS_EvalVitesseRacinaire(VRacLevee, VRacBVP, VRacRPR, VRacPSP, VRacMatu1, VRacMatu2, RootCstr, Cstr, NumPhase, DegresDuJourCor, VitesseRacinaire, VitesseRacinaireDay);</v>
      </c>
    </row>
    <row r="414" spans="1:12" ht="45" x14ac:dyDescent="0.25">
      <c r="A414" s="1" t="s">
        <v>747</v>
      </c>
      <c r="B414" s="1">
        <v>43</v>
      </c>
      <c r="C414" s="1">
        <v>2</v>
      </c>
      <c r="D414" s="1">
        <v>2</v>
      </c>
      <c r="E414" s="1">
        <v>1</v>
      </c>
      <c r="F414" s="2">
        <v>33125</v>
      </c>
      <c r="G414" s="1" t="str">
        <f>VLOOKUP(C414,Entity!A:B,2)</f>
        <v>Crop</v>
      </c>
      <c r="H414" s="1" t="str">
        <f>VLOOKUP(D414,Execution!A:B,2)</f>
        <v>Par pas de temps</v>
      </c>
      <c r="I414" s="1" t="str">
        <f>VLOOKUP(F414,Module!A:E,5)</f>
        <v>EvalConversion</v>
      </c>
      <c r="J414" s="3" t="str">
        <f>RMult(F414,1,ModuleVar!A$2:E$2478,5)</f>
        <v>NumPhase, TxConversion, TxAssimBVP, SumDegresDay, SumDDPhasePrec, TxAssimMatu1, TxAssimMatu2, SeuilTemp, Conversion</v>
      </c>
      <c r="K414" t="str">
        <f>VLOOKUP(F414,Module!A:D,4)</f>
        <v>MilBilanCarbone</v>
      </c>
      <c r="L414" t="str">
        <f t="shared" si="6"/>
        <v>if (crop) MilBilanCarbone::EvalConversion(NumPhase, TxConversion, TxAssimBVP, SumDegresDay, SumDDPhasePrec, TxAssimMatu1, TxAssimMatu2, SeuilTemp, Conversion);</v>
      </c>
    </row>
    <row r="415" spans="1:12" ht="45" x14ac:dyDescent="0.25">
      <c r="A415" s="1" t="s">
        <v>747</v>
      </c>
      <c r="B415" s="1">
        <v>44</v>
      </c>
      <c r="C415" s="1">
        <v>5</v>
      </c>
      <c r="D415" s="1">
        <v>2</v>
      </c>
      <c r="E415" s="1">
        <v>1</v>
      </c>
      <c r="F415" s="2">
        <v>33391</v>
      </c>
      <c r="G415" s="1" t="str">
        <f>VLOOKUP(C415,Entity!A:B,2)</f>
        <v>Plante</v>
      </c>
      <c r="H415" s="1" t="str">
        <f>VLOOKUP(D415,Execution!A:B,2)</f>
        <v>Par pas de temps</v>
      </c>
      <c r="I415" s="1" t="str">
        <f>VLOOKUP(F415,Module!A:E,5)</f>
        <v>RS_EvalParIntercepte_V2_1</v>
      </c>
      <c r="J415" s="3" t="str">
        <f>RMult(F415,1,ModuleVar!A$2:E$2478,5)</f>
        <v>Par, Lai, Kdf, PARIntercepte, LIRkdfcl</v>
      </c>
      <c r="K415" t="str">
        <f>VLOOKUP(F415,Module!A:D,4)</f>
        <v>risocas</v>
      </c>
      <c r="L415" t="str">
        <f t="shared" si="6"/>
        <v>risocas::RS_EvalParIntercepte_V2_1(Par, Lai, Kdf, PARIntercepte, LIRkdfcl);</v>
      </c>
    </row>
    <row r="416" spans="1:12" ht="45" x14ac:dyDescent="0.25">
      <c r="A416" s="1" t="s">
        <v>747</v>
      </c>
      <c r="B416" s="1">
        <v>45</v>
      </c>
      <c r="C416" s="1">
        <v>5</v>
      </c>
      <c r="D416" s="1">
        <v>2</v>
      </c>
      <c r="E416" s="1">
        <v>1</v>
      </c>
      <c r="F416" s="2">
        <v>33397</v>
      </c>
      <c r="G416" s="1" t="str">
        <f>VLOOKUP(C416,Entity!A:B,2)</f>
        <v>Plante</v>
      </c>
      <c r="H416" s="1" t="str">
        <f>VLOOKUP(D416,Execution!A:B,2)</f>
        <v>Par pas de temps</v>
      </c>
      <c r="I416" s="1" t="str">
        <f>VLOOKUP(F416,Module!A:E,5)</f>
        <v>RS_EvalAssimPot_V2_1</v>
      </c>
      <c r="J416" s="3" t="str">
        <f>RMult(F416,1,ModuleVar!A$2:E$2478,5)</f>
        <v>PARIntercepte, Par, Conversion, TMax, TMin, TBase, TOpt1, DayLength, StressCold, CO2Exp, Ca, CO2Cp, SlaMin, Sla, CoeffAssimSla, AssimPot, CoeffCO2Assim</v>
      </c>
      <c r="K416" t="str">
        <f>VLOOKUP(F416,Module!A:D,4)</f>
        <v>risocas</v>
      </c>
      <c r="L416" t="str">
        <f t="shared" si="6"/>
        <v>risocas::RS_EvalAssimPot_V2_1(PARIntercepte, Par, Conversion, TMax, TMin, TBase, TOpt1, DayLength, StressCold, CO2Exp, Ca, CO2Cp, SlaMin, Sla, CoeffAssimSla, AssimPot, CoeffCO2Assim);</v>
      </c>
    </row>
    <row r="417" spans="1:12" ht="45" x14ac:dyDescent="0.25">
      <c r="A417" s="1" t="s">
        <v>747</v>
      </c>
      <c r="B417" s="1">
        <v>46</v>
      </c>
      <c r="C417" s="1">
        <v>5</v>
      </c>
      <c r="D417" s="1">
        <v>2</v>
      </c>
      <c r="E417" s="1">
        <v>1</v>
      </c>
      <c r="F417" s="2">
        <v>33279</v>
      </c>
      <c r="G417" s="1" t="str">
        <f>VLOOKUP(C417,Entity!A:B,2)</f>
        <v>Plante</v>
      </c>
      <c r="H417" s="1" t="str">
        <f>VLOOKUP(D417,Execution!A:B,2)</f>
        <v>Par pas de temps</v>
      </c>
      <c r="I417" s="1" t="str">
        <f>VLOOKUP(F417,Module!A:E,5)</f>
        <v>RS_EvalCstrAssim</v>
      </c>
      <c r="J417" s="3" t="str">
        <f>RMult(F417,1,ModuleVar!A$2:E$2478,5)</f>
        <v>Cstr, ASScstr, CstrAssim</v>
      </c>
      <c r="K417" t="str">
        <f>VLOOKUP(F417,Module!A:D,4)</f>
        <v>risocas</v>
      </c>
      <c r="L417" t="str">
        <f t="shared" si="6"/>
        <v>risocas::RS_EvalCstrAssim(Cstr, ASScstr, CstrAssim);</v>
      </c>
    </row>
    <row r="418" spans="1:12" ht="45" x14ac:dyDescent="0.25">
      <c r="A418" s="1" t="s">
        <v>747</v>
      </c>
      <c r="B418" s="1">
        <v>47</v>
      </c>
      <c r="C418" s="1">
        <v>2</v>
      </c>
      <c r="D418" s="1">
        <v>2</v>
      </c>
      <c r="E418" s="1">
        <v>1</v>
      </c>
      <c r="F418" s="2">
        <v>33362</v>
      </c>
      <c r="G418" s="1" t="str">
        <f>VLOOKUP(C418,Entity!A:B,2)</f>
        <v>Crop</v>
      </c>
      <c r="H418" s="1" t="str">
        <f>VLOOKUP(D418,Execution!A:B,2)</f>
        <v>Par pas de temps</v>
      </c>
      <c r="I418" s="1" t="str">
        <f>VLOOKUP(F418,Module!A:E,5)</f>
        <v>RS_EvalAssim</v>
      </c>
      <c r="J418" s="3" t="str">
        <f>RMult(F418,1,ModuleVar!A$2:E$2478,5)</f>
        <v>AssimPot, CstrAssim, Assim</v>
      </c>
      <c r="K418" t="str">
        <f>VLOOKUP(F418,Module!A:D,4)</f>
        <v>risocas</v>
      </c>
      <c r="L418" t="str">
        <f t="shared" si="6"/>
        <v>if (crop) risocas::RS_EvalAssim(AssimPot, CstrAssim, Assim);</v>
      </c>
    </row>
    <row r="419" spans="1:12" ht="45" x14ac:dyDescent="0.25">
      <c r="A419" s="1" t="s">
        <v>747</v>
      </c>
      <c r="B419" s="1">
        <v>48</v>
      </c>
      <c r="C419" s="1">
        <v>5</v>
      </c>
      <c r="D419" s="1">
        <v>2</v>
      </c>
      <c r="E419" s="1">
        <v>1</v>
      </c>
      <c r="F419" s="2">
        <v>33339</v>
      </c>
      <c r="G419" s="1" t="str">
        <f>VLOOKUP(C419,Entity!A:B,2)</f>
        <v>Plante</v>
      </c>
      <c r="H419" s="1" t="str">
        <f>VLOOKUP(D419,Execution!A:B,2)</f>
        <v>Par pas de temps</v>
      </c>
      <c r="I419" s="1" t="str">
        <f>VLOOKUP(F419,Module!A:E,5)</f>
        <v>RS_TransplantingShock_V2</v>
      </c>
      <c r="J419" s="3" t="str">
        <f>RMult(F419,1,ModuleVar!A$2:E$2478,5)</f>
        <v>CounterNursery, CoeffTransplantingShock, Assim</v>
      </c>
      <c r="K419" t="str">
        <f>VLOOKUP(F419,Module!A:D,4)</f>
        <v>risocas</v>
      </c>
      <c r="L419" t="str">
        <f t="shared" si="6"/>
        <v>risocas::RS_TransplantingShock_V2(CounterNursery, CoeffTransplantingShock, Assim);</v>
      </c>
    </row>
    <row r="420" spans="1:12" ht="45" x14ac:dyDescent="0.25">
      <c r="A420" s="1" t="s">
        <v>747</v>
      </c>
      <c r="B420" s="1">
        <v>49</v>
      </c>
      <c r="C420" s="1">
        <v>5</v>
      </c>
      <c r="D420" s="1">
        <v>2</v>
      </c>
      <c r="E420" s="1">
        <v>1</v>
      </c>
      <c r="F420" s="2">
        <v>33407</v>
      </c>
      <c r="G420" s="1" t="str">
        <f>VLOOKUP(C420,Entity!A:B,2)</f>
        <v>Plante</v>
      </c>
      <c r="H420" s="1" t="str">
        <f>VLOOKUP(D420,Execution!A:B,2)</f>
        <v>Par pas de temps</v>
      </c>
      <c r="I420" s="1" t="str">
        <f>VLOOKUP(F420,Module!A:E,5)</f>
        <v>RS_EvalRespMaint_V2_2</v>
      </c>
      <c r="J420" s="3" t="str">
        <f>RMult(F420,1,ModuleVar!A$2:E$2478,5)</f>
        <v>KRespMaintLeaf, KRespMaintSheath, KRespMaintRoot, KRespInternode, KRespPanicle, DryMatStructLeafPop, DryMatStructSheathPop, DryMatStructRootPop, DryMatStructInternodePop, DryMatStructPaniclePop, TMoyCalc, KTempMaint, CoefficientQ10, Par, RespMaintTot</v>
      </c>
      <c r="K420" t="str">
        <f>VLOOKUP(F420,Module!A:D,4)</f>
        <v>risocas</v>
      </c>
      <c r="L420" t="str">
        <f t="shared" si="6"/>
        <v>risocas::RS_EvalRespMaint_V2_2(KRespMaintLeaf, KRespMaintSheath, KRespMaintRoot, KRespInternode, KRespPanicle, DryMatStructLeafPop, DryMatStructSheathPop, DryMatStructRootPop, DryMatStructInternodePop, DryMatStructPaniclePop, TMoyCalc, KTempMaint, CoefficientQ10, Par, RespMaintTot);</v>
      </c>
    </row>
    <row r="421" spans="1:12" ht="45" x14ac:dyDescent="0.25">
      <c r="A421" s="1" t="s">
        <v>747</v>
      </c>
      <c r="B421" s="1">
        <v>50</v>
      </c>
      <c r="C421" s="1">
        <v>2</v>
      </c>
      <c r="D421" s="1">
        <v>2</v>
      </c>
      <c r="E421" s="1">
        <v>1</v>
      </c>
      <c r="F421" s="2">
        <v>33405</v>
      </c>
      <c r="G421" s="1" t="str">
        <f>VLOOKUP(C421,Entity!A:B,2)</f>
        <v>Crop</v>
      </c>
      <c r="H421" s="1" t="str">
        <f>VLOOKUP(D421,Execution!A:B,2)</f>
        <v>Par pas de temps</v>
      </c>
      <c r="I421" s="1" t="str">
        <f>VLOOKUP(F421,Module!A:E,5)</f>
        <v>RS_EvalRelPotLeafLength_V2_2</v>
      </c>
      <c r="J421" s="3" t="str">
        <f>RMult(F421,1,ModuleVar!A$2:E$2478,5)</f>
        <v>NumPhase, HaunIndex, RankLongestLeaf, RelPotLeafLength</v>
      </c>
      <c r="K421" t="str">
        <f>VLOOKUP(F421,Module!A:D,4)</f>
        <v>risocas</v>
      </c>
      <c r="L421" t="str">
        <f t="shared" si="6"/>
        <v>if (crop) risocas::RS_EvalRelPotLeafLength_V2_2(NumPhase, HaunIndex, RankLongestLeaf, RelPotLeafLength);</v>
      </c>
    </row>
    <row r="422" spans="1:12" ht="45" x14ac:dyDescent="0.25">
      <c r="A422" s="1" t="s">
        <v>747</v>
      </c>
      <c r="B422" s="1">
        <v>51</v>
      </c>
      <c r="C422" s="1">
        <v>5</v>
      </c>
      <c r="D422" s="1">
        <v>2</v>
      </c>
      <c r="E422" s="1">
        <v>1</v>
      </c>
      <c r="F422" s="2">
        <v>33406</v>
      </c>
      <c r="G422" s="1" t="str">
        <f>VLOOKUP(C422,Entity!A:B,2)</f>
        <v>Plante</v>
      </c>
      <c r="H422" s="1" t="str">
        <f>VLOOKUP(D422,Execution!A:B,2)</f>
        <v>Par pas de temps</v>
      </c>
      <c r="I422" s="1" t="str">
        <f>VLOOKUP(F422,Module!A:E,5)</f>
        <v>RS_EvolPlantTilNumTot_V2_2</v>
      </c>
      <c r="J422" s="3" t="str">
        <f>RMult(F422,1,ModuleVar!A$2:E$2478,5)</f>
        <v>NumPhase, ChangePhase, PlantsPerHill, TilAbility, Density, Ic, IcTillering, Cstr, HaunIndex, HaunCritTillering, LTRkdfcl, CulmsPerHill, CulmsPerPlant, CulmsPop</v>
      </c>
      <c r="K422" t="str">
        <f>VLOOKUP(F422,Module!A:D,4)</f>
        <v>risocas</v>
      </c>
      <c r="L422" t="str">
        <f t="shared" si="6"/>
        <v>risocas::RS_EvolPlantTilNumTot_V2_2(NumPhase, ChangePhase, PlantsPerHill, TilAbility, Density, Ic, IcTillering, Cstr, HaunIndex, HaunCritTillering, LTRkdfcl, CulmsPerHill, CulmsPerPlant, CulmsPop);</v>
      </c>
    </row>
    <row r="423" spans="1:12" ht="45" x14ac:dyDescent="0.25">
      <c r="A423" s="1" t="s">
        <v>747</v>
      </c>
      <c r="B423" s="1">
        <v>52</v>
      </c>
      <c r="C423" s="1">
        <v>5</v>
      </c>
      <c r="D423" s="1">
        <v>2</v>
      </c>
      <c r="E423" s="1">
        <v>1</v>
      </c>
      <c r="F423" s="2">
        <v>33282</v>
      </c>
      <c r="G423" s="1" t="str">
        <f>VLOOKUP(C423,Entity!A:B,2)</f>
        <v>Plante</v>
      </c>
      <c r="H423" s="1" t="str">
        <f>VLOOKUP(D423,Execution!A:B,2)</f>
        <v>Par pas de temps</v>
      </c>
      <c r="I423" s="1" t="str">
        <f>VLOOKUP(F423,Module!A:E,5)</f>
        <v>RS_EvolPlantLeafNumTot</v>
      </c>
      <c r="J423" s="3" t="str">
        <f>RMult(F423,1,ModuleVar!A$2:E$2478,5)</f>
        <v>NumPhase, CulmsPerHill, HaunGain, PlantLeafNumNew, PlantLeafNumTot</v>
      </c>
      <c r="K423" t="str">
        <f>VLOOKUP(F423,Module!A:D,4)</f>
        <v>risocas</v>
      </c>
      <c r="L423" t="str">
        <f t="shared" si="6"/>
        <v>risocas::RS_EvolPlantLeafNumTot(NumPhase, CulmsPerHill, HaunGain, PlantLeafNumNew, PlantLeafNumTot);</v>
      </c>
    </row>
    <row r="424" spans="1:12" ht="45" x14ac:dyDescent="0.25">
      <c r="A424" s="1" t="s">
        <v>747</v>
      </c>
      <c r="B424" s="1">
        <v>53</v>
      </c>
      <c r="C424" s="1">
        <v>2</v>
      </c>
      <c r="D424" s="1">
        <v>2</v>
      </c>
      <c r="E424" s="1">
        <v>1</v>
      </c>
      <c r="F424" s="2">
        <v>33403</v>
      </c>
      <c r="G424" s="1" t="str">
        <f>VLOOKUP(C424,Entity!A:B,2)</f>
        <v>Crop</v>
      </c>
      <c r="H424" s="1" t="str">
        <f>VLOOKUP(D424,Execution!A:B,2)</f>
        <v>Par pas de temps</v>
      </c>
      <c r="I424" s="1" t="str">
        <f>VLOOKUP(F424,Module!A:E,5)</f>
        <v>RS_EvolMobiliTillerDeath_V2_2</v>
      </c>
      <c r="J424" s="3" t="str">
        <f>RMult(F424,1,ModuleVar!A$2:E$2478,5)</f>
        <v>NumPhase, SDJCorPhase4, SDJRPR, CoeffTillerDeath, Density, Ic, PlantsPerHill, TillerDeathPop, CulmsPop, CulmsPerPlant, CulmsPerHill, DryMatStructPaniclePop</v>
      </c>
      <c r="K424" t="str">
        <f>VLOOKUP(F424,Module!A:D,4)</f>
        <v>risocas</v>
      </c>
      <c r="L424" t="str">
        <f t="shared" si="6"/>
        <v>if (crop) risocas::RS_EvolMobiliTillerDeath_V2_2(NumPhase, SDJCorPhase4, SDJRPR, CoeffTillerDeath, Density, Ic, PlantsPerHill, TillerDeathPop, CulmsPop, CulmsPerPlant, CulmsPerHill, DryMatStructPaniclePop);</v>
      </c>
    </row>
    <row r="425" spans="1:12" ht="45" x14ac:dyDescent="0.25">
      <c r="A425" s="1" t="s">
        <v>747</v>
      </c>
      <c r="B425" s="1">
        <v>54</v>
      </c>
      <c r="C425" s="1">
        <v>5</v>
      </c>
      <c r="D425" s="1">
        <v>2</v>
      </c>
      <c r="E425" s="1">
        <v>1</v>
      </c>
      <c r="F425" s="2">
        <v>33378</v>
      </c>
      <c r="G425" s="1" t="str">
        <f>VLOOKUP(C425,Entity!A:B,2)</f>
        <v>Plante</v>
      </c>
      <c r="H425" s="1" t="str">
        <f>VLOOKUP(D425,Execution!A:B,2)</f>
        <v>Par pas de temps</v>
      </c>
      <c r="I425" s="1" t="str">
        <f>VLOOKUP(F425,Module!A:E,5)</f>
        <v>RS_EvolMobiliLeafDeath_V2_1</v>
      </c>
      <c r="J425" s="3" t="str">
        <f>RMult(F425,1,ModuleVar!A$2:E$2478,5)</f>
        <v>NumPhase, Ic, CoeffLeafDeath, Sla, LeafDeathPop, DryMatStructLeafPop, MobiliLeafDeath, DeadLeafdrywtPop, LaiDead</v>
      </c>
      <c r="K425" t="str">
        <f>VLOOKUP(F425,Module!A:D,4)</f>
        <v>risocas</v>
      </c>
      <c r="L425" t="str">
        <f t="shared" si="6"/>
        <v>risocas::RS_EvolMobiliLeafDeath_V2_1(NumPhase, Ic, CoeffLeafDeath, Sla, LeafDeathPop, DryMatStructLeafPop, MobiliLeafDeath, DeadLeafdrywtPop, LaiDead);</v>
      </c>
    </row>
    <row r="426" spans="1:12" ht="45" x14ac:dyDescent="0.25">
      <c r="A426" s="1" t="s">
        <v>747</v>
      </c>
      <c r="B426" s="1">
        <v>55</v>
      </c>
      <c r="C426" s="1">
        <v>5</v>
      </c>
      <c r="D426" s="1">
        <v>2</v>
      </c>
      <c r="E426" s="1">
        <v>1</v>
      </c>
      <c r="F426" s="2">
        <v>33388</v>
      </c>
      <c r="G426" s="1" t="str">
        <f>VLOOKUP(C426,Entity!A:B,2)</f>
        <v>Plante</v>
      </c>
      <c r="H426" s="1" t="str">
        <f>VLOOKUP(D426,Execution!A:B,2)</f>
        <v>Par pas de temps</v>
      </c>
      <c r="I426" s="1" t="str">
        <f>VLOOKUP(F426,Module!A:E,5)</f>
        <v>RS_EvalSupplyTot_V2_1</v>
      </c>
      <c r="J426" s="3" t="str">
        <f>RMult(F426,1,ModuleVar!A$2:E$2478,5)</f>
        <v>NumPhase, PhaseStemElongation, Assim, MobiliLeafDeath, RespMaintTot, RespMaintDebt, AssimNotUsed, AssimNotUsedCum, AssimSurplus, SupplyTot, CumSupplyTot</v>
      </c>
      <c r="K426" t="str">
        <f>VLOOKUP(F426,Module!A:D,4)</f>
        <v>risocas</v>
      </c>
      <c r="L426" t="str">
        <f t="shared" si="6"/>
        <v>risocas::RS_EvalSupplyTot_V2_1(NumPhase, PhaseStemElongation, Assim, MobiliLeafDeath, RespMaintTot, RespMaintDebt, AssimNotUsed, AssimNotUsedCum, AssimSurplus, SupplyTot, CumSupplyTot);</v>
      </c>
    </row>
    <row r="427" spans="1:12" ht="45" x14ac:dyDescent="0.25">
      <c r="A427" s="1" t="s">
        <v>747</v>
      </c>
      <c r="B427" s="1">
        <v>56</v>
      </c>
      <c r="C427" s="1">
        <v>5</v>
      </c>
      <c r="D427" s="1">
        <v>2</v>
      </c>
      <c r="E427" s="1">
        <v>1</v>
      </c>
      <c r="F427" s="2">
        <v>33394</v>
      </c>
      <c r="G427" s="1" t="str">
        <f>VLOOKUP(C427,Entity!A:B,2)</f>
        <v>Plante</v>
      </c>
      <c r="H427" s="1" t="str">
        <f>VLOOKUP(D427,Execution!A:B,2)</f>
        <v>Par pas de temps</v>
      </c>
      <c r="I427" s="1" t="str">
        <f>VLOOKUP(F427,Module!A:E,5)</f>
        <v>RS_EvalDemandStructLeaf_V2_1</v>
      </c>
      <c r="J427" s="3" t="str">
        <f>RMult(F427,1,ModuleVar!A$2:E$2478,5)</f>
        <v>NumPhase, PlantLeafNumNew, SlaNew, SlaMax, RelPotLeafLength, Density, LeafLengthMax, CoeffLeafWLRatio, Cstr, StressCold, DemLeafAreaPlant, DemStructLeafPlant, DemStructLeafPop, A_DemStructLeaf</v>
      </c>
      <c r="K427" t="str">
        <f>VLOOKUP(F427,Module!A:D,4)</f>
        <v>risocas</v>
      </c>
      <c r="L427" t="str">
        <f t="shared" si="6"/>
        <v>risocas::RS_EvalDemandStructLeaf_V2_1(NumPhase, PlantLeafNumNew, SlaNew, SlaMax, RelPotLeafLength, Density, LeafLengthMax, CoeffLeafWLRatio, Cstr, StressCold, DemLeafAreaPlant, DemStructLeafPlant, DemStructLeafPop, A_DemStructLeaf);</v>
      </c>
    </row>
    <row r="428" spans="1:12" ht="45" x14ac:dyDescent="0.25">
      <c r="A428" s="1" t="s">
        <v>747</v>
      </c>
      <c r="B428" s="1">
        <v>57</v>
      </c>
      <c r="C428" s="1">
        <v>5</v>
      </c>
      <c r="D428" s="1">
        <v>2</v>
      </c>
      <c r="E428" s="1">
        <v>1</v>
      </c>
      <c r="F428" s="2">
        <v>33288</v>
      </c>
      <c r="G428" s="1" t="str">
        <f>VLOOKUP(C428,Entity!A:B,2)</f>
        <v>Plante</v>
      </c>
      <c r="H428" s="1" t="str">
        <f>VLOOKUP(D428,Execution!A:B,2)</f>
        <v>Par pas de temps</v>
      </c>
      <c r="I428" s="1" t="str">
        <f>VLOOKUP(F428,Module!A:E,5)</f>
        <v>RS_EvalDemandStructSheath</v>
      </c>
      <c r="J428" s="3" t="str">
        <f>RMult(F428,1,ModuleVar!A$2:E$2478,5)</f>
        <v>NumPhase, DemStructLeafPop, WtRatioLeafSheath, SlaMin, SlaMax, Sla, StressCold, DemStructSheathPop</v>
      </c>
      <c r="K428" t="str">
        <f>VLOOKUP(F428,Module!A:D,4)</f>
        <v>risocas</v>
      </c>
      <c r="L428" t="str">
        <f t="shared" si="6"/>
        <v>risocas::RS_EvalDemandStructSheath(NumPhase, DemStructLeafPop, WtRatioLeafSheath, SlaMin, SlaMax, Sla, StressCold, DemStructSheathPop);</v>
      </c>
    </row>
    <row r="429" spans="1:12" ht="45" x14ac:dyDescent="0.25">
      <c r="A429" s="1" t="s">
        <v>747</v>
      </c>
      <c r="B429" s="1">
        <v>58</v>
      </c>
      <c r="C429" s="1">
        <v>5</v>
      </c>
      <c r="D429" s="1">
        <v>2</v>
      </c>
      <c r="E429" s="1">
        <v>1</v>
      </c>
      <c r="F429" s="2">
        <v>33334</v>
      </c>
      <c r="G429" s="1" t="str">
        <f>VLOOKUP(C429,Entity!A:B,2)</f>
        <v>Plante</v>
      </c>
      <c r="H429" s="1" t="str">
        <f>VLOOKUP(D429,Execution!A:B,2)</f>
        <v>Par pas de temps</v>
      </c>
      <c r="I429" s="1" t="str">
        <f>VLOOKUP(F429,Module!A:E,5)</f>
        <v>RS_EvalDemandStructRoot_V2</v>
      </c>
      <c r="J429" s="3" t="str">
        <f>RMult(F429,1,ModuleVar!A$2:E$2478,5)</f>
        <v>NumPhase, Density, CoeffRootMassPerVolMax, RootPartitMax, GrowthStructTotPop, RootFront, SupplyTot, DemStructLeafPop, DemStructSheathPop, DryMatStructRootPop, RootSystSoilSurfPop, RootSystVolPop, GainRootSystVolPop, GainRootSystSoilSurfPop, DemStructRootPop, RootSystSoilSurfPopOld, RootFrontOld, RootSystVolPopOld, DemStructRootPlant</v>
      </c>
      <c r="K429" t="str">
        <f>VLOOKUP(F429,Module!A:D,4)</f>
        <v>risocas</v>
      </c>
      <c r="L429" t="str">
        <f t="shared" si="6"/>
        <v>risocas::RS_EvalDemandStructRoot_V2(NumPhase, Density, CoeffRootMassPerVolMax, RootPartitMax, GrowthStructTotPop, RootFront, SupplyTot, DemStructLeafPop, DemStructSheathPop, DryMatStructRootPop, RootSystSoilSurfPop, RootSystVolPop, GainRootSystVolPop, GainRootSystSoilSurfPop, DemStructRootPop, RootSystSoilSurfPopOld, RootFrontOld, RootSystVolPopOld, DemStructRootPlant);</v>
      </c>
    </row>
    <row r="430" spans="1:12" ht="45" x14ac:dyDescent="0.25">
      <c r="A430" s="1" t="s">
        <v>747</v>
      </c>
      <c r="B430" s="1">
        <v>59</v>
      </c>
      <c r="C430" s="1">
        <v>5</v>
      </c>
      <c r="D430" s="1">
        <v>2</v>
      </c>
      <c r="E430" s="1">
        <v>1</v>
      </c>
      <c r="F430" s="2">
        <v>33395</v>
      </c>
      <c r="G430" s="1" t="str">
        <f>VLOOKUP(C430,Entity!A:B,2)</f>
        <v>Plante</v>
      </c>
      <c r="H430" s="1" t="str">
        <f>VLOOKUP(D430,Execution!A:B,2)</f>
        <v>Par pas de temps</v>
      </c>
      <c r="I430" s="1" t="str">
        <f>VLOOKUP(F430,Module!A:E,5)</f>
        <v>RS_EvalDemandStructIN_V2_1</v>
      </c>
      <c r="J430" s="3" t="str">
        <f>RMult(F430,1,ModuleVar!A$2:E$2478,5)</f>
        <v>PhaseStemElongation, ApexHeightGain, CulmsPerHill, CoeffInternodeMass, Density, Ic, ResCapacityInternodePop, DryMatResInternodePop, CoeffReserveSink, NumPhase, DemStructInternodePlant, DemStructInternodePop, DemResInternodePop</v>
      </c>
      <c r="K430" t="str">
        <f>VLOOKUP(F430,Module!A:D,4)</f>
        <v>risocas</v>
      </c>
      <c r="L430" t="str">
        <f t="shared" si="6"/>
        <v>risocas::RS_EvalDemandStructIN_V2_1(PhaseStemElongation, ApexHeightGain, CulmsPerHill, CoeffInternodeMass, Density, Ic, ResCapacityInternodePop, DryMatResInternodePop, CoeffReserveSink, NumPhase, DemStructInternodePlant, DemStructInternodePop, DemResInternodePop);</v>
      </c>
    </row>
    <row r="431" spans="1:12" ht="45" x14ac:dyDescent="0.25">
      <c r="A431" s="1" t="s">
        <v>747</v>
      </c>
      <c r="B431" s="1">
        <v>60</v>
      </c>
      <c r="C431" s="1">
        <v>5</v>
      </c>
      <c r="D431" s="1">
        <v>2</v>
      </c>
      <c r="E431" s="1">
        <v>1</v>
      </c>
      <c r="F431" s="2">
        <v>33336</v>
      </c>
      <c r="G431" s="1" t="str">
        <f>VLOOKUP(C431,Entity!A:B,2)</f>
        <v>Plante</v>
      </c>
      <c r="H431" s="1" t="str">
        <f>VLOOKUP(D431,Execution!A:B,2)</f>
        <v>Par pas de temps</v>
      </c>
      <c r="I431" s="1" t="str">
        <f>VLOOKUP(F431,Module!A:E,5)</f>
        <v>RS_EvalDemandStructPanicle_V2</v>
      </c>
      <c r="J431" s="3" t="str">
        <f>RMult(F431,1,ModuleVar!A$2:E$2478,5)</f>
        <v>NumPhase, CoeffPanicleMass, CulmsPerHill, Ic, DryMatStructPaniclePop, Density, PanStructMassMax, StressCold, DemStructPaniclePlant, PanStructMass, DemStructPaniclePop</v>
      </c>
      <c r="K431" t="str">
        <f>VLOOKUP(F431,Module!A:D,4)</f>
        <v>risocas</v>
      </c>
      <c r="L431" t="str">
        <f t="shared" si="6"/>
        <v>risocas::RS_EvalDemandStructPanicle_V2(NumPhase, CoeffPanicleMass, CulmsPerHill, Ic, DryMatStructPaniclePop, Density, PanStructMassMax, StressCold, DemStructPaniclePlant, PanStructMass, DemStructPaniclePop);</v>
      </c>
    </row>
    <row r="432" spans="1:12" ht="45" x14ac:dyDescent="0.25">
      <c r="A432" s="1" t="s">
        <v>747</v>
      </c>
      <c r="B432" s="1">
        <v>61</v>
      </c>
      <c r="C432" s="1">
        <v>5</v>
      </c>
      <c r="D432" s="1">
        <v>2</v>
      </c>
      <c r="E432" s="1">
        <v>1</v>
      </c>
      <c r="F432" s="2">
        <v>33393</v>
      </c>
      <c r="G432" s="1" t="str">
        <f>VLOOKUP(C432,Entity!A:B,2)</f>
        <v>Plante</v>
      </c>
      <c r="H432" s="1" t="str">
        <f>VLOOKUP(D432,Execution!A:B,2)</f>
        <v>Par pas de temps</v>
      </c>
      <c r="I432" s="1" t="str">
        <f>VLOOKUP(F432,Module!A:E,5)</f>
        <v>RS_EvalDemandTotAndIcPreFlow_V2_1</v>
      </c>
      <c r="J432" s="3" t="str">
        <f>RMult(F432,1,ModuleVar!A$2:E$2478,5)</f>
        <v>NumPhase, RespMaintTot, DemStructLeafPop, DemStructSheathPop, DemStructRootPop, DemStructInternodePop, DemStructPaniclePop, SupplyTot, NbDaysSinceGermination, PlantHeight, Cstr, DemResInternodePop, DemStructTotPop, Ic, IcCum, IcMean, CstrCum, CstrMean, A_DemStructTot</v>
      </c>
      <c r="K432" t="str">
        <f>VLOOKUP(F432,Module!A:D,4)</f>
        <v>risocas</v>
      </c>
      <c r="L432" t="str">
        <f t="shared" si="6"/>
        <v>risocas::RS_EvalDemandTotAndIcPreFlow_V2_1(NumPhase, RespMaintTot, DemStructLeafPop, DemStructSheathPop, DemStructRootPop, DemStructInternodePop, DemStructPaniclePop, SupplyTot, NbDaysSinceGermination, PlantHeight, Cstr, DemResInternodePop, DemStructTotPop, Ic, IcCum, IcMean, CstrCum, CstrMean, A_DemStructTot);</v>
      </c>
    </row>
    <row r="433" spans="1:12" ht="45" x14ac:dyDescent="0.25">
      <c r="A433" s="1" t="s">
        <v>747</v>
      </c>
      <c r="B433" s="1">
        <v>62</v>
      </c>
      <c r="C433" s="1">
        <v>5</v>
      </c>
      <c r="D433" s="1">
        <v>2</v>
      </c>
      <c r="E433" s="1">
        <v>1</v>
      </c>
      <c r="F433" s="2">
        <v>33382</v>
      </c>
      <c r="G433" s="1" t="str">
        <f>VLOOKUP(C433,Entity!A:B,2)</f>
        <v>Plante</v>
      </c>
      <c r="H433" s="1" t="str">
        <f>VLOOKUP(D433,Execution!A:B,2)</f>
        <v>Par pas de temps</v>
      </c>
      <c r="I433" s="1" t="str">
        <f>VLOOKUP(F433,Module!A:E,5)</f>
        <v>RS_EvolGrowthStructLeafPop_V2_1</v>
      </c>
      <c r="J433" s="3" t="str">
        <f>RMult(F433,1,ModuleVar!A$2:E$2478,5)</f>
        <v>NumPhase, Ic, SupplyTot, DemStructLeafPop, DemStructTotPop, GrowthStructLeafPop, A_GrowthStructLeaf</v>
      </c>
      <c r="K433" t="str">
        <f>VLOOKUP(F433,Module!A:D,4)</f>
        <v>risocas</v>
      </c>
      <c r="L433" t="str">
        <f t="shared" si="6"/>
        <v>risocas::RS_EvolGrowthStructLeafPop_V2_1(NumPhase, Ic, SupplyTot, DemStructLeafPop, DemStructTotPop, GrowthStructLeafPop, A_GrowthStructLeaf);</v>
      </c>
    </row>
    <row r="434" spans="1:12" ht="45" x14ac:dyDescent="0.25">
      <c r="A434" s="1" t="s">
        <v>747</v>
      </c>
      <c r="B434" s="1">
        <v>63</v>
      </c>
      <c r="C434" s="1">
        <v>5</v>
      </c>
      <c r="D434" s="1">
        <v>2</v>
      </c>
      <c r="E434" s="1">
        <v>1</v>
      </c>
      <c r="F434" s="2">
        <v>33294</v>
      </c>
      <c r="G434" s="1" t="str">
        <f>VLOOKUP(C434,Entity!A:B,2)</f>
        <v>Plante</v>
      </c>
      <c r="H434" s="1" t="str">
        <f>VLOOKUP(D434,Execution!A:B,2)</f>
        <v>Par pas de temps</v>
      </c>
      <c r="I434" s="1" t="str">
        <f>VLOOKUP(F434,Module!A:E,5)</f>
        <v>RS_EvolGrowthStructSheathPop</v>
      </c>
      <c r="J434" s="3" t="str">
        <f>RMult(F434,1,ModuleVar!A$2:E$2478,5)</f>
        <v>NumPhase, Ic, SupplyTot, DemStructSheathPop, DemStructTotPop, GrowthStructSheathPop</v>
      </c>
      <c r="K434" t="str">
        <f>VLOOKUP(F434,Module!A:D,4)</f>
        <v>risocas</v>
      </c>
      <c r="L434" t="str">
        <f t="shared" si="6"/>
        <v>risocas::RS_EvolGrowthStructSheathPop(NumPhase, Ic, SupplyTot, DemStructSheathPop, DemStructTotPop, GrowthStructSheathPop);</v>
      </c>
    </row>
    <row r="435" spans="1:12" ht="45" x14ac:dyDescent="0.25">
      <c r="A435" s="1" t="s">
        <v>747</v>
      </c>
      <c r="B435" s="1">
        <v>64</v>
      </c>
      <c r="C435" s="1">
        <v>5</v>
      </c>
      <c r="D435" s="1">
        <v>2</v>
      </c>
      <c r="E435" s="1">
        <v>1</v>
      </c>
      <c r="F435" s="2">
        <v>33295</v>
      </c>
      <c r="G435" s="1" t="str">
        <f>VLOOKUP(C435,Entity!A:B,2)</f>
        <v>Plante</v>
      </c>
      <c r="H435" s="1" t="str">
        <f>VLOOKUP(D435,Execution!A:B,2)</f>
        <v>Par pas de temps</v>
      </c>
      <c r="I435" s="1" t="str">
        <f>VLOOKUP(F435,Module!A:E,5)</f>
        <v>RS_EvolGrowthStructRootPop</v>
      </c>
      <c r="J435" s="3" t="str">
        <f>RMult(F435,1,ModuleVar!A$2:E$2478,5)</f>
        <v>NumPhase, Ic, SupplyTot, DemStructRootPop, DemStructTotPop, GrowthStructRootPop</v>
      </c>
      <c r="K435" t="str">
        <f>VLOOKUP(F435,Module!A:D,4)</f>
        <v>risocas</v>
      </c>
      <c r="L435" t="str">
        <f t="shared" si="6"/>
        <v>risocas::RS_EvolGrowthStructRootPop(NumPhase, Ic, SupplyTot, DemStructRootPop, DemStructTotPop, GrowthStructRootPop);</v>
      </c>
    </row>
    <row r="436" spans="1:12" ht="45" x14ac:dyDescent="0.25">
      <c r="A436" s="1" t="s">
        <v>747</v>
      </c>
      <c r="B436" s="1">
        <v>65</v>
      </c>
      <c r="C436" s="1">
        <v>5</v>
      </c>
      <c r="D436" s="1">
        <v>2</v>
      </c>
      <c r="E436" s="1">
        <v>1</v>
      </c>
      <c r="F436" s="2">
        <v>33383</v>
      </c>
      <c r="G436" s="1" t="str">
        <f>VLOOKUP(C436,Entity!A:B,2)</f>
        <v>Plante</v>
      </c>
      <c r="H436" s="1" t="str">
        <f>VLOOKUP(D436,Execution!A:B,2)</f>
        <v>Par pas de temps</v>
      </c>
      <c r="I436" s="1" t="str">
        <f>VLOOKUP(F436,Module!A:E,5)</f>
        <v>RS_EvolGrowthStructINPop_V2_1</v>
      </c>
      <c r="J436" s="3" t="str">
        <f>RMult(F436,1,ModuleVar!A$2:E$2478,5)</f>
        <v>NumPhase, Ic, SupplyTot, DemStructInternodePop, DemStructTotPop, DemResInternodePop, GrowthStructInternodePop, GrowthResInternodePop</v>
      </c>
      <c r="K436" t="str">
        <f>VLOOKUP(F436,Module!A:D,4)</f>
        <v>risocas</v>
      </c>
      <c r="L436" t="str">
        <f t="shared" si="6"/>
        <v>risocas::RS_EvolGrowthStructINPop_V2_1(NumPhase, Ic, SupplyTot, DemStructInternodePop, DemStructTotPop, DemResInternodePop, GrowthStructInternodePop, GrowthResInternodePop);</v>
      </c>
    </row>
    <row r="437" spans="1:12" ht="45" x14ac:dyDescent="0.25">
      <c r="A437" s="1" t="s">
        <v>747</v>
      </c>
      <c r="B437" s="1">
        <v>66</v>
      </c>
      <c r="C437" s="1">
        <v>5</v>
      </c>
      <c r="D437" s="1">
        <v>2</v>
      </c>
      <c r="E437" s="1">
        <v>1</v>
      </c>
      <c r="F437" s="2">
        <v>33297</v>
      </c>
      <c r="G437" s="1" t="str">
        <f>VLOOKUP(C437,Entity!A:B,2)</f>
        <v>Plante</v>
      </c>
      <c r="H437" s="1" t="str">
        <f>VLOOKUP(D437,Execution!A:B,2)</f>
        <v>Par pas de temps</v>
      </c>
      <c r="I437" s="1" t="str">
        <f>VLOOKUP(F437,Module!A:E,5)</f>
        <v>RS_EvolGrowthStructPanPop</v>
      </c>
      <c r="J437" s="3" t="str">
        <f>RMult(F437,1,ModuleVar!A$2:E$2478,5)</f>
        <v>NumPhase, Ic, SupplyTot, DemStructPaniclePop, DemStructTotPop, GrowthStructPaniclePop</v>
      </c>
      <c r="K437" t="str">
        <f>VLOOKUP(F437,Module!A:D,4)</f>
        <v>risocas</v>
      </c>
      <c r="L437" t="str">
        <f t="shared" si="6"/>
        <v>risocas::RS_EvolGrowthStructPanPop(NumPhase, Ic, SupplyTot, DemStructPaniclePop, DemStructTotPop, GrowthStructPaniclePop);</v>
      </c>
    </row>
    <row r="438" spans="1:12" ht="45" x14ac:dyDescent="0.25">
      <c r="A438" s="1" t="s">
        <v>747</v>
      </c>
      <c r="B438" s="1">
        <v>67</v>
      </c>
      <c r="C438" s="1">
        <v>5</v>
      </c>
      <c r="D438" s="1">
        <v>2</v>
      </c>
      <c r="E438" s="1">
        <v>1</v>
      </c>
      <c r="F438" s="2">
        <v>33372</v>
      </c>
      <c r="G438" s="1" t="str">
        <f>VLOOKUP(C438,Entity!A:B,2)</f>
        <v>Plante</v>
      </c>
      <c r="H438" s="1" t="str">
        <f>VLOOKUP(D438,Execution!A:B,2)</f>
        <v>Par pas de temps</v>
      </c>
      <c r="I438" s="1" t="str">
        <f>VLOOKUP(F438,Module!A:E,5)</f>
        <v>RS_Priority2GrowthPanStrctPop_V2_1</v>
      </c>
      <c r="J438" s="3" t="str">
        <f>RMult(F438,1,ModuleVar!A$2:E$2478,5)</f>
        <v>PriorityPan, DemStructPaniclePop, NumPhase, GrowthStructTotPop, DemStructInternodePop, DemStructTotPop, DemStructLeafPop, DemStructSheathPop, DemStructRootPop, DemResInternodePop, GrowthStructPaniclePop, GrowthStructInternodePop, GrowthStructLeafPop, GrowthStructSheathPop, GrowthStructRootPop, GrowthResInternodePop</v>
      </c>
      <c r="K438" t="str">
        <f>VLOOKUP(F438,Module!A:D,4)</f>
        <v>risocas</v>
      </c>
      <c r="L438" t="str">
        <f t="shared" si="6"/>
        <v>risocas::RS_Priority2GrowthPanStrctPop_V2_1(PriorityPan, DemStructPaniclePop, NumPhase, GrowthStructTotPop, DemStructInternodePop, DemStructTotPop, DemStructLeafPop, DemStructSheathPop, DemStructRootPop, DemResInternodePop, GrowthStructPaniclePop, GrowthStructInternodePop, GrowthStructLeafPop, GrowthStructSheathPop, GrowthStructRootPop, GrowthResInternodePop);</v>
      </c>
    </row>
    <row r="439" spans="1:12" ht="45" x14ac:dyDescent="0.25">
      <c r="A439" s="1" t="s">
        <v>747</v>
      </c>
      <c r="B439" s="1">
        <v>68</v>
      </c>
      <c r="C439" s="1">
        <v>5</v>
      </c>
      <c r="D439" s="1">
        <v>2</v>
      </c>
      <c r="E439" s="1">
        <v>1</v>
      </c>
      <c r="F439" s="2">
        <v>33381</v>
      </c>
      <c r="G439" s="1" t="str">
        <f>VLOOKUP(C439,Entity!A:B,2)</f>
        <v>Plante</v>
      </c>
      <c r="H439" s="1" t="str">
        <f>VLOOKUP(D439,Execution!A:B,2)</f>
        <v>Par pas de temps</v>
      </c>
      <c r="I439" s="1" t="str">
        <f>VLOOKUP(F439,Module!A:E,5)</f>
        <v>RS_EvolGrowthStructTot_V2_1</v>
      </c>
      <c r="J439" s="3" t="str">
        <f>RMult(F439,1,ModuleVar!A$2:E$2478,5)</f>
        <v>NumPhase, SupplyTot, GrowthResInternodePop, GrowthStructTotPop, AssimSurplus, GrowthStructLeafPop, GrowthStructSheathPop, GrowthStructRootPop, GrowthStructInternodePop, GrowthStructPaniclePop, A_GrowthStructLeaf, A_GrowthStructTot, A_AssimSurplus</v>
      </c>
      <c r="K439" t="str">
        <f>VLOOKUP(F439,Module!A:D,4)</f>
        <v>risocas</v>
      </c>
      <c r="L439" t="str">
        <f t="shared" si="6"/>
        <v>risocas::RS_EvolGrowthStructTot_V2_1(NumPhase, SupplyTot, GrowthResInternodePop, GrowthStructTotPop, AssimSurplus, GrowthStructLeafPop, GrowthStructSheathPop, GrowthStructRootPop, GrowthStructInternodePop, GrowthStructPaniclePop, A_GrowthStructLeaf, A_GrowthStructTot, A_AssimSurplus);</v>
      </c>
    </row>
    <row r="440" spans="1:12" ht="45" x14ac:dyDescent="0.25">
      <c r="A440" s="1" t="s">
        <v>747</v>
      </c>
      <c r="B440" s="1">
        <v>69</v>
      </c>
      <c r="C440" s="1">
        <v>5</v>
      </c>
      <c r="D440" s="1">
        <v>2</v>
      </c>
      <c r="E440" s="1">
        <v>1</v>
      </c>
      <c r="F440" s="2">
        <v>33400</v>
      </c>
      <c r="G440" s="1" t="str">
        <f>VLOOKUP(C440,Entity!A:B,2)</f>
        <v>Plante</v>
      </c>
      <c r="H440" s="1" t="str">
        <f>VLOOKUP(D440,Execution!A:B,2)</f>
        <v>Par pas de temps</v>
      </c>
      <c r="I440" s="1" t="str">
        <f>VLOOKUP(F440,Module!A:E,5)</f>
        <v>RS_AddResToGrowthStructPop_V2_1</v>
      </c>
      <c r="J440" s="3" t="str">
        <f>RMult(F440,1,ModuleVar!A$2:E$2478,5)</f>
        <v>NumPhase, Ic, PhaseStemElongation, DryMatResInternodePop, DemStructTotPop, DemStructLeafPop, DemStructSheathPop, DemStructRootPop, DemStructInternodePop, DemStructPaniclePop, RelMobiliInternodeMax, GrowthResInternodePop, ResInternodeMobiliDayPot, GrowthStructDeficit, GrowthStructLeafPop, GrowthStructSheathPop, GrowthStructRootPop, GrowthStructInternodePop, GrowthStructPaniclePop, GrowthStructTotPop, ResInternodeMobiliDay, A_GrowthStructLeaf, A_GrowthStructTot, A_ResInternodeMobiliDay</v>
      </c>
      <c r="K440" t="str">
        <f>VLOOKUP(F440,Module!A:D,4)</f>
        <v>risocas</v>
      </c>
      <c r="L440" t="str">
        <f t="shared" si="6"/>
        <v>risocas::RS_AddResToGrowthStructPop_V2_1(NumPhase, Ic, PhaseStemElongation, DryMatResInternodePop, DemStructTotPop, DemStructLeafPop, DemStructSheathPop, DemStructRootPop, DemStructInternodePop, DemStructPaniclePop, RelMobiliInternodeMax, GrowthResInternodePop, ResInternodeMobiliDayPot, GrowthStructDeficit, GrowthStructLeafPop, GrowthStructSheathPop, GrowthStructRootPop, GrowthStructInternodePop, GrowthStructPaniclePop, GrowthStructTotPop, ResInternodeMobiliDay, A_GrowthStructLeaf, A_GrowthStructTot, A_ResInternodeMobiliDay);</v>
      </c>
    </row>
    <row r="441" spans="1:12" ht="45" x14ac:dyDescent="0.25">
      <c r="A441" s="1" t="s">
        <v>747</v>
      </c>
      <c r="B441" s="1">
        <v>70</v>
      </c>
      <c r="C441" s="1">
        <v>5</v>
      </c>
      <c r="D441" s="1">
        <v>2</v>
      </c>
      <c r="E441" s="1">
        <v>1</v>
      </c>
      <c r="F441" s="2">
        <v>33387</v>
      </c>
      <c r="G441" s="1" t="str">
        <f>VLOOKUP(C441,Entity!A:B,2)</f>
        <v>Plante</v>
      </c>
      <c r="H441" s="1" t="str">
        <f>VLOOKUP(D441,Execution!A:B,2)</f>
        <v>Par pas de temps</v>
      </c>
      <c r="I441" s="1" t="str">
        <f>VLOOKUP(F441,Module!A:E,5)</f>
        <v>RS_EvolDemPanFilPopAndIcPFlow_V2_1</v>
      </c>
      <c r="J441" s="3" t="str">
        <f>RMult(F441,1,ModuleVar!A$2:E$2478,5)</f>
        <v>NumPhase, DryMatStructPaniclePop, CoeffPanSinkPop, SterilityTot, DegresDuJourCor, SDJMatu1, SupplyTot, Assim, RespMaintTot, StressCold, PanicleSinkPop, DemPanicleFillPop, AssimSurplus, Ic, A_AssimSurplus</v>
      </c>
      <c r="K441" t="str">
        <f>VLOOKUP(F441,Module!A:D,4)</f>
        <v>risocas</v>
      </c>
      <c r="L441" t="str">
        <f t="shared" si="6"/>
        <v>risocas::RS_EvolDemPanFilPopAndIcPFlow_V2_1(NumPhase, DryMatStructPaniclePop, CoeffPanSinkPop, SterilityTot, DegresDuJourCor, SDJMatu1, SupplyTot, Assim, RespMaintTot, StressCold, PanicleSinkPop, DemPanicleFillPop, AssimSurplus, Ic, A_AssimSurplus);</v>
      </c>
    </row>
    <row r="442" spans="1:12" ht="45" x14ac:dyDescent="0.25">
      <c r="A442" s="1" t="s">
        <v>747</v>
      </c>
      <c r="B442" s="1">
        <v>71</v>
      </c>
      <c r="C442" s="1">
        <v>5</v>
      </c>
      <c r="D442" s="1">
        <v>2</v>
      </c>
      <c r="E442" s="1">
        <v>1</v>
      </c>
      <c r="F442" s="2">
        <v>33376</v>
      </c>
      <c r="G442" s="1" t="str">
        <f>VLOOKUP(C442,Entity!A:B,2)</f>
        <v>Plante</v>
      </c>
      <c r="H442" s="1" t="str">
        <f>VLOOKUP(D442,Execution!A:B,2)</f>
        <v>Par pas de temps</v>
      </c>
      <c r="I442" s="1" t="str">
        <f>VLOOKUP(F442,Module!A:E,5)</f>
        <v>RS_EvolPanicleFilPop_V2_1</v>
      </c>
      <c r="J442" s="3" t="str">
        <f>RMult(F442,1,ModuleVar!A$2:E$2478,5)</f>
        <v>NumPhase, Ic, DryMatResInternodePop, DemPanicleFillPop, SupplyTot, RelMobiliInternodeMax, RespMaintTot, Assim, ResInternodeMobiliDayPot, AssimSurplus, PanicleFilDeficit, ResInternodeMobiliDay, PanicleFilPop, GrainYieldPop, A_AssimSurplus, A_ResInternodeMobiliDay</v>
      </c>
      <c r="K442" t="str">
        <f>VLOOKUP(F442,Module!A:D,4)</f>
        <v>risocas</v>
      </c>
      <c r="L442" t="str">
        <f t="shared" si="6"/>
        <v>risocas::RS_EvolPanicleFilPop_V2_1(NumPhase, Ic, DryMatResInternodePop, DemPanicleFillPop, SupplyTot, RelMobiliInternodeMax, RespMaintTot, Assim, ResInternodeMobiliDayPot, AssimSurplus, PanicleFilDeficit, ResInternodeMobiliDay, PanicleFilPop, GrainYieldPop, A_AssimSurplus, A_ResInternodeMobiliDay);</v>
      </c>
    </row>
    <row r="443" spans="1:12" ht="45" x14ac:dyDescent="0.25">
      <c r="A443" s="1" t="s">
        <v>747</v>
      </c>
      <c r="B443" s="1">
        <v>72</v>
      </c>
      <c r="C443" s="1">
        <v>5</v>
      </c>
      <c r="D443" s="1">
        <v>2</v>
      </c>
      <c r="E443" s="1">
        <v>1</v>
      </c>
      <c r="F443" s="2">
        <v>33384</v>
      </c>
      <c r="G443" s="1" t="str">
        <f>VLOOKUP(C443,Entity!A:B,2)</f>
        <v>Plante</v>
      </c>
      <c r="H443" s="1" t="str">
        <f>VLOOKUP(D443,Execution!A:B,2)</f>
        <v>Par pas de temps</v>
      </c>
      <c r="I443" s="1" t="str">
        <f>VLOOKUP(F443,Module!A:E,5)</f>
        <v>RS_EvolGrowthReserveInternode_V2_1</v>
      </c>
      <c r="J443" s="3" t="str">
        <f>RMult(F443,1,ModuleVar!A$2:E$2478,5)</f>
        <v>NumPhase, PhaseStemElongation, DryMatStructInternodePop, DryMatStructSheathPop, CoeffResCapacityInternode, AssimSurplus, ResInternodeMobiliDay, ResCapacityInternodePop, IncreaseResInternodePop, DryMatResInternodePop, AssimNotUsed, AssimNotUsedCum, GrowthResInternodePop, DryMatResInternodePopOld, A_IncreaseResInternodePop</v>
      </c>
      <c r="K443" t="str">
        <f>VLOOKUP(F443,Module!A:D,4)</f>
        <v>risocas</v>
      </c>
      <c r="L443" t="str">
        <f t="shared" si="6"/>
        <v>risocas::RS_EvolGrowthReserveInternode_V2_1(NumPhase, PhaseStemElongation, DryMatStructInternodePop, DryMatStructSheathPop, CoeffResCapacityInternode, AssimSurplus, ResInternodeMobiliDay, ResCapacityInternodePop, IncreaseResInternodePop, DryMatResInternodePop, AssimNotUsed, AssimNotUsedCum, GrowthResInternodePop, DryMatResInternodePopOld, A_IncreaseResInternodePop);</v>
      </c>
    </row>
    <row r="444" spans="1:12" ht="45" x14ac:dyDescent="0.25">
      <c r="A444" s="1" t="s">
        <v>747</v>
      </c>
      <c r="B444" s="1">
        <v>73</v>
      </c>
      <c r="C444" s="1">
        <v>5</v>
      </c>
      <c r="D444" s="1">
        <v>2</v>
      </c>
      <c r="E444" s="1">
        <v>1</v>
      </c>
      <c r="F444" s="2">
        <v>33380</v>
      </c>
      <c r="G444" s="1" t="str">
        <f>VLOOKUP(C444,Entity!A:B,2)</f>
        <v>Plante</v>
      </c>
      <c r="H444" s="1" t="str">
        <f>VLOOKUP(D444,Execution!A:B,2)</f>
        <v>Par pas de temps</v>
      </c>
      <c r="I444" s="1" t="str">
        <f>VLOOKUP(F444,Module!A:E,5)</f>
        <v>RS_EvolGrowthTot_V2_1</v>
      </c>
      <c r="J444" s="3" t="str">
        <f>RMult(F444,1,ModuleVar!A$2:E$2478,5)</f>
        <v>NumPhase, GrowthStructLeafPop, GrowthStructSheathPop, GrowthStructRootPop, GrowthStructInternodePop, GrowthStructPaniclePop, GrowthResInternodePop, PanicleFilPop, DryMatResInternodePop, DryMatResInternodePopOld, GrowthStructTotPop, GrowthDryMatPop_V2_1, A_GrowthStructTot</v>
      </c>
      <c r="K444" t="str">
        <f>VLOOKUP(F444,Module!A:D,4)</f>
        <v>risocas</v>
      </c>
      <c r="L444" t="str">
        <f t="shared" si="6"/>
        <v>risocas::RS_EvolGrowthTot_V2_1(NumPhase, GrowthStructLeafPop, GrowthStructSheathPop, GrowthStructRootPop, GrowthStructInternodePop, GrowthStructPaniclePop, GrowthResInternodePop, PanicleFilPop, DryMatResInternodePop, DryMatResInternodePopOld, GrowthStructTotPop, GrowthDryMatPop_V2_1, A_GrowthStructTot);</v>
      </c>
    </row>
    <row r="445" spans="1:12" ht="45" x14ac:dyDescent="0.25">
      <c r="A445" s="1" t="s">
        <v>747</v>
      </c>
      <c r="B445" s="1">
        <v>74</v>
      </c>
      <c r="C445" s="1">
        <v>5</v>
      </c>
      <c r="D445" s="1">
        <v>2</v>
      </c>
      <c r="E445" s="1">
        <v>1</v>
      </c>
      <c r="F445" s="2">
        <v>33349</v>
      </c>
      <c r="G445" s="1" t="str">
        <f>VLOOKUP(C445,Entity!A:B,2)</f>
        <v>Plante</v>
      </c>
      <c r="H445" s="1" t="str">
        <f>VLOOKUP(D445,Execution!A:B,2)</f>
        <v>Par pas de temps</v>
      </c>
      <c r="I445" s="1" t="str">
        <f>VLOOKUP(F445,Module!A:E,5)</f>
        <v>RS_ExcessAssimilToRoot_V2</v>
      </c>
      <c r="J445" s="3" t="str">
        <f>RMult(F445,1,ModuleVar!A$2:E$2478,5)</f>
        <v>NumPhase, ExcessAssimToRoot, DryMatStructRootPop, RootSystVolPop, CoeffRootMassPerVolMax, RootMassPerVol, GrowthStructRootPop, AssimNotUsed</v>
      </c>
      <c r="K445" t="str">
        <f>VLOOKUP(F445,Module!A:D,4)</f>
        <v>risocas</v>
      </c>
      <c r="L445" t="str">
        <f t="shared" si="6"/>
        <v>risocas::RS_ExcessAssimilToRoot_V2(NumPhase, ExcessAssimToRoot, DryMatStructRootPop, RootSystVolPop, CoeffRootMassPerVolMax, RootMassPerVol, GrowthStructRootPop, AssimNotUsed);</v>
      </c>
    </row>
    <row r="446" spans="1:12" ht="45" x14ac:dyDescent="0.25">
      <c r="A446" s="1" t="s">
        <v>747</v>
      </c>
      <c r="B446" s="1">
        <v>75</v>
      </c>
      <c r="C446" s="1">
        <v>5</v>
      </c>
      <c r="D446" s="1">
        <v>2</v>
      </c>
      <c r="E446" s="1">
        <v>1</v>
      </c>
      <c r="F446" s="2">
        <v>33386</v>
      </c>
      <c r="G446" s="1" t="str">
        <f>VLOOKUP(C446,Entity!A:B,2)</f>
        <v>Plante</v>
      </c>
      <c r="H446" s="1" t="str">
        <f>VLOOKUP(D446,Execution!A:B,2)</f>
        <v>Par pas de temps</v>
      </c>
      <c r="I446" s="1" t="str">
        <f>VLOOKUP(F446,Module!A:E,5)</f>
        <v>RS_EvolDryMatTot_V2_1</v>
      </c>
      <c r="J446" s="3" t="str">
        <f>RMult(F446,1,ModuleVar!A$2:E$2478,5)</f>
        <v>NumPhase, ChangePhase, PlantsPerHill, TxResGrain, PoidsSecGrain, Density, GrowthStructLeafPop, GrowthStructSheathPop, GrowthStructRootPop, GrowthStructInternodePop, GrowthStructPaniclePop, GrowthStructTotPop, GrowthResInternodePop, GrainYieldPop, ResCapacityInternodePop, CulmsPerPlant, CoeffPanSinkPop, SterilityTot, DeadLeafdrywtPop, DryMatResInternodePopOld, PanicleFilPop, AssimNotUsedCum, MobiliLeafDeath, DryMatStructLeafPop, DryMatStructSheathPop, DryMatStructRootPop, DryMatStructInternodePop, DryMatStructPaniclePop, DryMatStemPop, DryMatStructTotPop, DryMatResInternodePop, DryMatVegeTotPop, DryMatPanicleTotPop, DryMatAboveGroundPop, DryMatTotPop, HarvestIndex, InternodeResStatus, PanicleNumPop, PanicleNumPlant, GrainYieldPanicle, SpikeNumPop, SpikeNumPanicle, FertSpikeNumPop, GrainFillingStatus, RootShootRatio, DryMatAboveGroundTotPop, CumGrowthPop, GrowthPop, CumCarbonUsedPop</v>
      </c>
      <c r="K446" t="str">
        <f>VLOOKUP(F446,Module!A:D,4)</f>
        <v>risocas</v>
      </c>
      <c r="L446" t="str">
        <f t="shared" si="6"/>
        <v>risocas::RS_EvolDryMatTot_V2_1(NumPhase, ChangePhase, PlantsPerHill, TxResGrain, PoidsSecGrain, Density, GrowthStructLeafPop, GrowthStructSheathPop, GrowthStructRootPop, GrowthStructInternodePop, GrowthStructPaniclePop, GrowthStructTotPop, GrowthResInternodePop, GrainYieldPop, ResCapacityInternodePop, CulmsPerPlant, CoeffPanSinkPop, SterilityTot, DeadLeafdrywtPop, DryMatResInternodePopOld, PanicleFilPop, AssimNotUsedCum, MobiliLeafDeath, DryMatStructLeafPop, DryMatStructSheathPop, DryMatStructRootPop, DryMatStructInternodePop, DryMatStructPaniclePop, DryMatStemPop, DryMatStructTotPop, DryMatResInternodePop, DryMatVegeTotPop, DryMatPanicleTotPop, DryMatAboveGroundPop, DryMatTotPop, HarvestIndex, InternodeResStatus, PanicleNumPop, PanicleNumPlant, GrainYieldPanicle, SpikeNumPop, SpikeNumPanicle, FertSpikeNumPop, GrainFillingStatus, RootShootRatio, DryMatAboveGroundTotPop, CumGrowthPop, GrowthPop, CumCarbonUsedPop);</v>
      </c>
    </row>
    <row r="447" spans="1:12" ht="45" x14ac:dyDescent="0.25">
      <c r="A447" s="1" t="s">
        <v>747</v>
      </c>
      <c r="B447" s="1">
        <v>76</v>
      </c>
      <c r="C447" s="1">
        <v>1</v>
      </c>
      <c r="D447" s="1">
        <v>2</v>
      </c>
      <c r="E447" s="1">
        <v>1</v>
      </c>
      <c r="F447" s="2">
        <v>33392</v>
      </c>
      <c r="G447" s="1" t="str">
        <f>VLOOKUP(C447,Entity!A:B,2)</f>
        <v>Plot</v>
      </c>
      <c r="H447" s="1" t="str">
        <f>VLOOKUP(D447,Execution!A:B,2)</f>
        <v>Par pas de temps</v>
      </c>
      <c r="I447" s="1" t="str">
        <f>VLOOKUP(F447,Module!A:E,5)</f>
        <v>RS_EvalLai_V2_1</v>
      </c>
      <c r="J447" s="3" t="str">
        <f>RMult(F447,1,ModuleVar!A$2:E$2478,5)</f>
        <v>NumPhase, ChangePhase, DryMatStructLeafPop, Sla, SlaMax, LeafLengthMax, RelPotLeafLength, GrowthStructTotPop, GrowthStructLeafPop, DemStructLeafPop, Lai, LastLeafLengthPot, LastLeafLength</v>
      </c>
      <c r="K447" t="str">
        <f>VLOOKUP(F447,Module!A:D,4)</f>
        <v>risocas</v>
      </c>
      <c r="L447" t="str">
        <f t="shared" si="6"/>
        <v>risocas::RS_EvalLai_V2_1(NumPhase, ChangePhase, DryMatStructLeafPop, Sla, SlaMax, LeafLengthMax, RelPotLeafLength, GrowthStructTotPop, GrowthStructLeafPop, DemStructLeafPop, Lai, LastLeafLengthPot, LastLeafLength);</v>
      </c>
    </row>
    <row r="448" spans="1:12" ht="45" x14ac:dyDescent="0.25">
      <c r="A448" s="1" t="s">
        <v>747</v>
      </c>
      <c r="B448" s="1">
        <v>77</v>
      </c>
      <c r="C448" s="1">
        <v>5</v>
      </c>
      <c r="D448" s="1">
        <v>2</v>
      </c>
      <c r="E448" s="1">
        <v>1</v>
      </c>
      <c r="F448" s="2">
        <v>33326</v>
      </c>
      <c r="G448" s="1" t="str">
        <f>VLOOKUP(C448,Entity!A:B,2)</f>
        <v>Plante</v>
      </c>
      <c r="H448" s="1" t="str">
        <f>VLOOKUP(D448,Execution!A:B,2)</f>
        <v>Par pas de temps</v>
      </c>
      <c r="I448" s="1" t="str">
        <f>VLOOKUP(F448,Module!A:E,5)</f>
        <v>RS_EvalMaximumLai</v>
      </c>
      <c r="J448" s="3" t="str">
        <f>RMult(F448,1,ModuleVar!A$2:E$2478,5)</f>
        <v>NumPhase, ChangePhase, Lai, TempLai, MaxLai</v>
      </c>
      <c r="K448" t="str">
        <f>VLOOKUP(F448,Module!A:D,4)</f>
        <v>risocas</v>
      </c>
      <c r="L448" t="str">
        <f t="shared" si="6"/>
        <v>risocas::RS_EvalMaximumLai(NumPhase, ChangePhase, Lai, TempLai, MaxLai);</v>
      </c>
    </row>
    <row r="449" spans="1:12" ht="45" x14ac:dyDescent="0.25">
      <c r="A449" s="1" t="s">
        <v>747</v>
      </c>
      <c r="B449" s="1">
        <v>78</v>
      </c>
      <c r="C449" s="1">
        <v>5</v>
      </c>
      <c r="D449" s="1">
        <v>2</v>
      </c>
      <c r="E449" s="1">
        <v>1</v>
      </c>
      <c r="F449" s="2">
        <v>33373</v>
      </c>
      <c r="G449" s="1" t="str">
        <f>VLOOKUP(C449,Entity!A:B,2)</f>
        <v>Plante</v>
      </c>
      <c r="H449" s="1" t="str">
        <f>VLOOKUP(D449,Execution!A:B,2)</f>
        <v>Par pas de temps</v>
      </c>
      <c r="I449" s="1" t="str">
        <f>VLOOKUP(F449,Module!A:E,5)</f>
        <v>RS_LeafRolling_V2_1</v>
      </c>
      <c r="J449" s="3" t="str">
        <f>RMult(F449,1,ModuleVar!A$2:E$2478,5)</f>
        <v>NumPhase, RollingBase, RollingSens, FTSW, ETo, KRolling</v>
      </c>
      <c r="K449" t="str">
        <f>VLOOKUP(F449,Module!A:D,4)</f>
        <v>risocas</v>
      </c>
      <c r="L449" t="str">
        <f t="shared" si="6"/>
        <v>risocas::RS_LeafRolling_V2_1(NumPhase, RollingBase, RollingSens, FTSW, ETo, KRolling);</v>
      </c>
    </row>
    <row r="450" spans="1:12" ht="45" x14ac:dyDescent="0.25">
      <c r="A450" s="1" t="s">
        <v>747</v>
      </c>
      <c r="B450" s="1">
        <v>79</v>
      </c>
      <c r="C450" s="1">
        <v>5</v>
      </c>
      <c r="D450" s="1">
        <v>2</v>
      </c>
      <c r="E450" s="1">
        <v>1</v>
      </c>
      <c r="F450" s="2">
        <v>33396</v>
      </c>
      <c r="G450" s="1" t="str">
        <f>VLOOKUP(C450,Entity!A:B,2)</f>
        <v>Plante</v>
      </c>
      <c r="H450" s="1" t="str">
        <f>VLOOKUP(D450,Execution!A:B,2)</f>
        <v>Par pas de temps</v>
      </c>
      <c r="I450" s="1" t="str">
        <f>VLOOKUP(F450,Module!A:E,5)</f>
        <v>RS_EvalClumpAndLightInter_V2_1</v>
      </c>
      <c r="J450" s="3" t="str">
        <f>RMult(F450,1,ModuleVar!A$2:E$2478,5)</f>
        <v>NumPhase, KRolling, Density, PlantWidth, PlantHeight, Kdf, Lai, FractionPlantHeightSubmer, LIRkdf, LIRkdfcl, LTRkdf, LTRkdfcl</v>
      </c>
      <c r="K450" t="str">
        <f>VLOOKUP(F450,Module!A:D,4)</f>
        <v>risocas</v>
      </c>
      <c r="L450" t="str">
        <f t="shared" si="6"/>
        <v>risocas::RS_EvalClumpAndLightInter_V2_1(NumPhase, KRolling, Density, PlantWidth, PlantHeight, Kdf, Lai, FractionPlantHeightSubmer, LIRkdf, LIRkdfcl, LTRkdf, LTRkdfcl);</v>
      </c>
    </row>
    <row r="451" spans="1:12" ht="45" x14ac:dyDescent="0.25">
      <c r="A451" s="1" t="s">
        <v>747</v>
      </c>
      <c r="B451" s="1">
        <v>80</v>
      </c>
      <c r="C451" s="1">
        <v>2</v>
      </c>
      <c r="D451" s="1">
        <v>2</v>
      </c>
      <c r="E451" s="1">
        <v>1</v>
      </c>
      <c r="F451" s="2">
        <v>33404</v>
      </c>
      <c r="G451" s="1" t="str">
        <f>VLOOKUP(C451,Entity!A:B,2)</f>
        <v>Crop</v>
      </c>
      <c r="H451" s="1" t="str">
        <f>VLOOKUP(D451,Execution!A:B,2)</f>
        <v>Par pas de temps</v>
      </c>
      <c r="I451" s="1" t="str">
        <f>VLOOKUP(F451,Module!A:E,5)</f>
        <v>RS_EvalSlaMitch_V2_2</v>
      </c>
      <c r="J451" s="3" t="str">
        <f>RMult(F451,1,ModuleVar!A$2:E$2478,5)</f>
        <v>SlaMax, SlaMin, AttenMitch, SumDegresDay, SDJLevee, NumPhase, DegresDuJourCor, TOpt1, TBase, TempSLA, DryMatStructLeafPop, GrowthStructLeafPop, Par, SlaMitch, SlaNew, Sla</v>
      </c>
      <c r="K451" t="str">
        <f>VLOOKUP(F451,Module!A:D,4)</f>
        <v>risocas</v>
      </c>
      <c r="L451" t="str">
        <f t="shared" ref="L451:L514" si="7">CONCATENATE(IF(G451="Crop","if (crop) ",""),K451,"::",I451,"(",J451,");")</f>
        <v>if (crop) risocas::RS_EvalSlaMitch_V2_2(SlaMax, SlaMin, AttenMitch, SumDegresDay, SDJLevee, NumPhase, DegresDuJourCor, TOpt1, TBase, TempSLA, DryMatStructLeafPop, GrowthStructLeafPop, Par, SlaMitch, SlaNew, Sla);</v>
      </c>
    </row>
    <row r="452" spans="1:12" ht="45" x14ac:dyDescent="0.25">
      <c r="A452" s="1" t="s">
        <v>747</v>
      </c>
      <c r="B452" s="1">
        <v>81</v>
      </c>
      <c r="C452" s="1">
        <v>1</v>
      </c>
      <c r="D452" s="1">
        <v>2</v>
      </c>
      <c r="E452" s="1">
        <v>1</v>
      </c>
      <c r="F452" s="2">
        <v>33347</v>
      </c>
      <c r="G452" s="1" t="str">
        <f>VLOOKUP(C452,Entity!A:B,2)</f>
        <v>Plot</v>
      </c>
      <c r="H452" s="1" t="str">
        <f>VLOOKUP(D452,Execution!A:B,2)</f>
        <v>Par pas de temps</v>
      </c>
      <c r="I452" s="1" t="str">
        <f>VLOOKUP(F452,Module!A:E,5)</f>
        <v>RS_EvalRuiss_FloodDyna_V2</v>
      </c>
      <c r="J452" s="3" t="str">
        <f>RMult(F452,1,ModuleVar!A$2:E$2478,5)</f>
        <v>NumPhase, Pluie, SeuilRuiss, PourcRuiss, BundHeight, Irrigation, PlantHeight, LifeSavingDrainage, PlotDrainageDAF, VolMacropores, SeuilRuiss, PercolationMax, DAF, StockMacropores, FloodwaterDepth, EauDispo, Lr</v>
      </c>
      <c r="K452" t="str">
        <f>VLOOKUP(F452,Module!A:D,4)</f>
        <v>risocas</v>
      </c>
      <c r="L452" t="str">
        <f t="shared" si="7"/>
        <v>risocas::RS_EvalRuiss_FloodDyna_V2(NumPhase, Pluie, SeuilRuiss, PourcRuiss, BundHeight, Irrigation, PlantHeight, LifeSavingDrainage, PlotDrainageDAF, VolMacropores, SeuilRuiss, PercolationMax, DAF, StockMacropores, FloodwaterDepth, EauDispo, Lr);</v>
      </c>
    </row>
    <row r="453" spans="1:12" ht="45" x14ac:dyDescent="0.25">
      <c r="A453" s="1" t="s">
        <v>747</v>
      </c>
      <c r="B453" s="1">
        <v>82</v>
      </c>
      <c r="C453" s="1">
        <v>1</v>
      </c>
      <c r="D453" s="1">
        <v>2</v>
      </c>
      <c r="E453" s="1">
        <v>1</v>
      </c>
      <c r="F453" s="2">
        <v>33398</v>
      </c>
      <c r="G453" s="1" t="str">
        <f>VLOOKUP(C453,Entity!A:B,2)</f>
        <v>Plot</v>
      </c>
      <c r="H453" s="1" t="str">
        <f>VLOOKUP(D453,Execution!A:B,2)</f>
        <v>Par pas de temps</v>
      </c>
      <c r="I453" s="1" t="str">
        <f>VLOOKUP(F453,Module!A:E,5)</f>
        <v>RS_AutomaticIrrigation_V2_1</v>
      </c>
      <c r="J453" s="3" t="str">
        <f>RMult(F453,1,ModuleVar!A$2:E$2478,5)</f>
        <v>NumPhase, IrrigAuto, IrrigAutoTarget, BundHeight, PlantHeight, Irrigation, PlotDrainageDAF, DAF, VolMacropores, VolRelMacropores, Pluie, FTSWIrrig, IrrigAutoStop, IrrigAutoResume, ChangeNurseryStatus, PercolationMax, NbJAS, RuSurf, ResUtil, RootFront, EpaisseurSurf, EpaisseurProf, ProfRacIni, FloodwaterDepth, IrrigAutoDay, IrrigTotDay, StockMacropores, EauDispo, RuRac, StockRac, FTSW, Lr</v>
      </c>
      <c r="K453" t="str">
        <f>VLOOKUP(F453,Module!A:D,4)</f>
        <v>risocas</v>
      </c>
      <c r="L453" t="str">
        <f t="shared" si="7"/>
        <v>risocas::RS_AutomaticIrrigation_V2_1(NumPhase, IrrigAuto, IrrigAutoTarget, BundHeight, PlantHeight, Irrigation, PlotDrainageDAF, DAF, VolMacropores, VolRelMacropores, Pluie, FTSWIrrig, IrrigAutoStop, IrrigAutoResume, ChangeNurseryStatus, PercolationMax, NbJAS, RuSurf, ResUtil, RootFront, EpaisseurSurf, EpaisseurProf, ProfRacIni, FloodwaterDepth, IrrigAutoDay, IrrigTotDay, StockMacropores, EauDispo, RuRac, StockRac, FTSW, Lr);</v>
      </c>
    </row>
    <row r="454" spans="1:12" ht="45" x14ac:dyDescent="0.25">
      <c r="A454" s="1" t="s">
        <v>747</v>
      </c>
      <c r="B454" s="1">
        <v>83</v>
      </c>
      <c r="C454" s="1">
        <v>1</v>
      </c>
      <c r="D454" s="1">
        <v>2</v>
      </c>
      <c r="E454" s="1">
        <v>1</v>
      </c>
      <c r="F454" s="2">
        <v>33342</v>
      </c>
      <c r="G454" s="1" t="str">
        <f>VLOOKUP(C454,Entity!A:B,2)</f>
        <v>Plot</v>
      </c>
      <c r="H454" s="1" t="str">
        <f>VLOOKUP(D454,Execution!A:B,2)</f>
        <v>Par pas de temps</v>
      </c>
      <c r="I454" s="1" t="str">
        <f>VLOOKUP(F454,Module!A:E,5)</f>
        <v>RS_EvolRempliResRFE_RDE_V2</v>
      </c>
      <c r="J454" s="3" t="str">
        <f>RMult(F454,1,ModuleVar!A$2:E$2478,5)</f>
        <v>NumPhase, RuSurf, EauDispo, RuRac, CapaRFE, CapaREvap, CapaRDE, StRuMax, PercolationMax, BundHeight, EpaisseurSurf, EpaisseurProf, VolMacropores, FloodwaterDepth, StockTotal, StockRac, Hum, StockSurface, Dr, ValRDE, ValRFE, ValRSurf, FloodwaterGain, StockMacropores</v>
      </c>
      <c r="K454" t="str">
        <f>VLOOKUP(F454,Module!A:D,4)</f>
        <v>risocas</v>
      </c>
      <c r="L454" t="str">
        <f t="shared" si="7"/>
        <v>risocas::RS_EvolRempliResRFE_RDE_V2(NumPhase, RuSurf, EauDispo, RuRac, CapaRFE, CapaREvap, CapaRDE, StRuMax, PercolationMax, BundHeight, EpaisseurSurf, EpaisseurProf, VolMacropores, FloodwaterDepth, StockTotal, StockRac, Hum, StockSurface, Dr, ValRDE, ValRFE, ValRSurf, FloodwaterGain, StockMacropores);</v>
      </c>
    </row>
    <row r="455" spans="1:12" ht="45" x14ac:dyDescent="0.25">
      <c r="A455" s="1" t="s">
        <v>747</v>
      </c>
      <c r="B455" s="1">
        <v>84</v>
      </c>
      <c r="C455" s="1">
        <v>2</v>
      </c>
      <c r="D455" s="1">
        <v>2</v>
      </c>
      <c r="E455" s="1">
        <v>1</v>
      </c>
      <c r="F455" s="2">
        <v>33366</v>
      </c>
      <c r="G455" s="1" t="str">
        <f>VLOOKUP(C455,Entity!A:B,2)</f>
        <v>Crop</v>
      </c>
      <c r="H455" s="1" t="str">
        <f>VLOOKUP(D455,Execution!A:B,2)</f>
        <v>Par pas de temps</v>
      </c>
      <c r="I455" s="1" t="str">
        <f>VLOOKUP(F455,Module!A:E,5)</f>
        <v>RS_EvolWaterLoggingUpland_V2</v>
      </c>
      <c r="J455" s="3" t="str">
        <f>RMult(F455,1,ModuleVar!A$2:E$2478,5)</f>
        <v>PercolationMax, BundHeight, VolMacropores, Dr, Lr, StockMacropores</v>
      </c>
      <c r="K455" t="str">
        <f>VLOOKUP(F455,Module!A:D,4)</f>
        <v>risocas</v>
      </c>
      <c r="L455" t="str">
        <f t="shared" si="7"/>
        <v>if (crop) risocas::RS_EvolWaterLoggingUpland_V2(PercolationMax, BundHeight, VolMacropores, Dr, Lr, StockMacropores);</v>
      </c>
    </row>
    <row r="456" spans="1:12" ht="45" x14ac:dyDescent="0.25">
      <c r="A456" s="1" t="s">
        <v>747</v>
      </c>
      <c r="B456" s="1">
        <v>85</v>
      </c>
      <c r="C456" s="1">
        <v>2</v>
      </c>
      <c r="D456" s="1">
        <v>2</v>
      </c>
      <c r="E456" s="1">
        <v>1</v>
      </c>
      <c r="F456" s="2">
        <v>33367</v>
      </c>
      <c r="G456" s="1" t="str">
        <f>VLOOKUP(C456,Entity!A:B,2)</f>
        <v>Crop</v>
      </c>
      <c r="H456" s="1" t="str">
        <f>VLOOKUP(D456,Execution!A:B,2)</f>
        <v>Par pas de temps</v>
      </c>
      <c r="I456" s="1" t="str">
        <f>VLOOKUP(F456,Module!A:E,5)</f>
        <v>RS_EvalStressWaterLogging_V2</v>
      </c>
      <c r="J456" s="3" t="str">
        <f>RMult(F456,1,ModuleVar!A$2:E$2478,5)</f>
        <v>StockMacropores, VolMacropores, RootFront, EpaisseurSurf, EpaisseurProf, WaterLoggingSens, FractionRootsLogged, CoeffStressLogging</v>
      </c>
      <c r="K456" t="str">
        <f>VLOOKUP(F456,Module!A:D,4)</f>
        <v>risocas</v>
      </c>
      <c r="L456" t="str">
        <f t="shared" si="7"/>
        <v>if (crop) risocas::RS_EvalStressWaterLogging_V2(StockMacropores, VolMacropores, RootFront, EpaisseurSurf, EpaisseurProf, WaterLoggingSens, FractionRootsLogged, CoeffStressLogging);</v>
      </c>
    </row>
    <row r="457" spans="1:12" ht="45" x14ac:dyDescent="0.25">
      <c r="A457" s="1" t="s">
        <v>747</v>
      </c>
      <c r="B457" s="1">
        <v>86</v>
      </c>
      <c r="C457" s="1">
        <v>1</v>
      </c>
      <c r="D457" s="1">
        <v>2</v>
      </c>
      <c r="E457" s="1">
        <v>1</v>
      </c>
      <c r="F457" s="2">
        <v>33350</v>
      </c>
      <c r="G457" s="1" t="str">
        <f>VLOOKUP(C457,Entity!A:B,2)</f>
        <v>Plot</v>
      </c>
      <c r="H457" s="1" t="str">
        <f>VLOOKUP(D457,Execution!A:B,2)</f>
        <v>Par pas de temps</v>
      </c>
      <c r="I457" s="1" t="str">
        <f>VLOOKUP(F457,Module!A:E,5)</f>
        <v>RS_EvolRempliMacropores_V2</v>
      </c>
      <c r="J457" s="3" t="str">
        <f>RMult(F457,1,ModuleVar!A$2:E$2478,5)</f>
        <v>NumPhase, EpaisseurSurf, EpaisseurProf, ResUtil, StockMacropores, RootFront, CapaRDE, CapaRFE, FloodwaterDepth, StockTotal, Hum, StockSurface, StockRac, ValRDE, ValRFE, ValRSurf</v>
      </c>
      <c r="K457" t="str">
        <f>VLOOKUP(F457,Module!A:D,4)</f>
        <v>risocas</v>
      </c>
      <c r="L457" t="str">
        <f t="shared" si="7"/>
        <v>risocas::RS_EvolRempliMacropores_V2(NumPhase, EpaisseurSurf, EpaisseurProf, ResUtil, StockMacropores, RootFront, CapaRDE, CapaRFE, FloodwaterDepth, StockTotal, Hum, StockSurface, StockRac, ValRDE, ValRFE, ValRSurf);</v>
      </c>
    </row>
    <row r="458" spans="1:12" ht="45" x14ac:dyDescent="0.25">
      <c r="A458" s="1" t="s">
        <v>747</v>
      </c>
      <c r="B458" s="1">
        <v>87</v>
      </c>
      <c r="C458" s="1">
        <v>1</v>
      </c>
      <c r="D458" s="1">
        <v>2</v>
      </c>
      <c r="E458" s="1">
        <v>1</v>
      </c>
      <c r="F458" s="2">
        <v>33375</v>
      </c>
      <c r="G458" s="1" t="str">
        <f>VLOOKUP(C458,Entity!A:B,2)</f>
        <v>Plot</v>
      </c>
      <c r="H458" s="1" t="str">
        <f>VLOOKUP(D458,Execution!A:B,2)</f>
        <v>Par pas de temps</v>
      </c>
      <c r="I458" s="1" t="str">
        <f>VLOOKUP(F458,Module!A:E,5)</f>
        <v>RS_EvolRurRFE_RDE_V2_1</v>
      </c>
      <c r="J458" s="3" t="str">
        <f>RMult(F458,1,ModuleVar!A$2:E$2478,5)</f>
        <v>VitesseRacinaire, Hum, ResUtil, StockSurface, RuSurf, ProfRacIni, EpaisseurSurf, EpaisseurProf, ValRDE, ValRFE, NumPhase, ChangePhase, FloodwaterDepth, StockMacropores, RootFrontMax, ChangeNurseryStatus, Transplanting, TransplantingDepth, RuRac, StockRac, StockTotal, FloodwaterGain, RootFront</v>
      </c>
      <c r="K458" t="str">
        <f>VLOOKUP(F458,Module!A:D,4)</f>
        <v>risocas</v>
      </c>
      <c r="L458" t="str">
        <f t="shared" si="7"/>
        <v>risocas::RS_EvolRurRFE_RDE_V2_1(VitesseRacinaire, Hum, ResUtil, StockSurface, RuSurf, ProfRacIni, EpaisseurSurf, EpaisseurProf, ValRDE, ValRFE, NumPhase, ChangePhase, FloodwaterDepth, StockMacropores, RootFrontMax, ChangeNurseryStatus, Transplanting, TransplantingDepth, RuRac, StockRac, StockTotal, FloodwaterGain, RootFront);</v>
      </c>
    </row>
    <row r="459" spans="1:12" ht="45" x14ac:dyDescent="0.25">
      <c r="A459" s="1" t="s">
        <v>747</v>
      </c>
      <c r="B459" s="1">
        <v>88</v>
      </c>
      <c r="C459" s="1">
        <v>5</v>
      </c>
      <c r="D459" s="1">
        <v>2</v>
      </c>
      <c r="E459" s="1">
        <v>1</v>
      </c>
      <c r="F459" s="2">
        <v>33348</v>
      </c>
      <c r="G459" s="1" t="str">
        <f>VLOOKUP(C459,Entity!A:B,2)</f>
        <v>Plante</v>
      </c>
      <c r="H459" s="1" t="str">
        <f>VLOOKUP(D459,Execution!A:B,2)</f>
        <v>Par pas de temps</v>
      </c>
      <c r="I459" s="1" t="str">
        <f>VLOOKUP(F459,Module!A:E,5)</f>
        <v>RS_PlantSubmergence_V2</v>
      </c>
      <c r="J459" s="3" t="str">
        <f>RMult(F459,1,ModuleVar!A$2:E$2478,5)</f>
        <v>PlantHeight, FloodwaterDepth, FractionPlantHeightSubmer</v>
      </c>
      <c r="K459" t="str">
        <f>VLOOKUP(F459,Module!A:D,4)</f>
        <v>risocas</v>
      </c>
      <c r="L459" t="str">
        <f t="shared" si="7"/>
        <v>risocas::RS_PlantSubmergence_V2(PlantHeight, FloodwaterDepth, FractionPlantHeightSubmer);</v>
      </c>
    </row>
    <row r="460" spans="1:12" ht="45" x14ac:dyDescent="0.25">
      <c r="A460" s="1" t="s">
        <v>747</v>
      </c>
      <c r="B460" s="1">
        <v>89</v>
      </c>
      <c r="C460" s="1">
        <v>5</v>
      </c>
      <c r="D460" s="1">
        <v>2</v>
      </c>
      <c r="E460" s="1">
        <v>1</v>
      </c>
      <c r="F460" s="2">
        <v>33318</v>
      </c>
      <c r="G460" s="1" t="str">
        <f>VLOOKUP(C460,Entity!A:B,2)</f>
        <v>Plante</v>
      </c>
      <c r="H460" s="1" t="str">
        <f>VLOOKUP(D460,Execution!A:B,2)</f>
        <v>Par pas de temps</v>
      </c>
      <c r="I460" s="1" t="str">
        <f>VLOOKUP(F460,Module!A:E,5)</f>
        <v>RS_EvalRootFront</v>
      </c>
      <c r="J460" s="3" t="str">
        <f>RMult(F460,1,ModuleVar!A$2:E$2478,5)</f>
        <v>NumPhase, RuRac, ResUtil, RootFront</v>
      </c>
      <c r="K460" t="str">
        <f>VLOOKUP(F460,Module!A:D,4)</f>
        <v>risocas</v>
      </c>
      <c r="L460" t="str">
        <f t="shared" si="7"/>
        <v>risocas::RS_EvalRootFront(NumPhase, RuRac, ResUtil, RootFront);</v>
      </c>
    </row>
    <row r="461" spans="1:12" ht="45" x14ac:dyDescent="0.25">
      <c r="A461" s="1" t="s">
        <v>747</v>
      </c>
      <c r="B461" s="1">
        <v>90</v>
      </c>
      <c r="C461" s="1">
        <v>5</v>
      </c>
      <c r="D461" s="1">
        <v>2</v>
      </c>
      <c r="E461" s="1">
        <v>1</v>
      </c>
      <c r="F461" s="2">
        <v>33308</v>
      </c>
      <c r="G461" s="1" t="str">
        <f>VLOOKUP(C461,Entity!A:B,2)</f>
        <v>Plante</v>
      </c>
      <c r="H461" s="1" t="str">
        <f>VLOOKUP(D461,Execution!A:B,2)</f>
        <v>Par pas de temps</v>
      </c>
      <c r="I461" s="1" t="str">
        <f>VLOOKUP(F461,Module!A:E,5)</f>
        <v>RS_EvolPSPMVMD</v>
      </c>
      <c r="J461" s="3" t="str">
        <f>RMult(F461,1,ModuleVar!A$2:E$2478,5)</f>
        <v>NumPhase, ChangePhase, SumDegreDayCor, DegresDuJourCor, SeuilPP, PPCrit, DayLength, PPExp, SumPP, SumDDPhasePrec, SeuilTemp</v>
      </c>
      <c r="K461" t="str">
        <f>VLOOKUP(F461,Module!A:D,4)</f>
        <v>risocas</v>
      </c>
      <c r="L461" t="str">
        <f t="shared" si="7"/>
        <v>risocas::RS_EvolPSPMVMD(NumPhase, ChangePhase, SumDegreDayCor, DegresDuJourCor, SeuilPP, PPCrit, DayLength, PPExp, SumPP, SumDDPhasePrec, SeuilTemp);</v>
      </c>
    </row>
    <row r="462" spans="1:12" ht="45" x14ac:dyDescent="0.25">
      <c r="A462" s="1" t="s">
        <v>747</v>
      </c>
      <c r="B462" s="1">
        <v>91</v>
      </c>
      <c r="C462" s="1">
        <v>5</v>
      </c>
      <c r="D462" s="1">
        <v>2</v>
      </c>
      <c r="E462" s="1">
        <v>1</v>
      </c>
      <c r="F462" s="2">
        <v>33146</v>
      </c>
      <c r="G462" s="1" t="str">
        <f>VLOOKUP(C462,Entity!A:B,2)</f>
        <v>Plante</v>
      </c>
      <c r="H462" s="1" t="str">
        <f>VLOOKUP(D462,Execution!A:B,2)</f>
        <v>Par pas de temps</v>
      </c>
      <c r="I462" s="1" t="str">
        <f>VLOOKUP(F462,Module!A:E,5)</f>
        <v>EvolSomDegresJour</v>
      </c>
      <c r="J462" s="3" t="str">
        <f>RMult(F462,1,ModuleVar!A$2:E$2478,5)</f>
        <v>DegresDuJour, NumPhase, SumDegresDay</v>
      </c>
      <c r="K462" t="str">
        <f>VLOOKUP(F462,Module!A:D,4)</f>
        <v>MilBilanCarbone</v>
      </c>
      <c r="L462" t="str">
        <f t="shared" si="7"/>
        <v>MilBilanCarbone::EvolSomDegresJour(DegresDuJour, NumPhase, SumDegresDay);</v>
      </c>
    </row>
    <row r="463" spans="1:12" ht="45" x14ac:dyDescent="0.25">
      <c r="A463" s="1" t="s">
        <v>747</v>
      </c>
      <c r="B463" s="1">
        <v>92</v>
      </c>
      <c r="C463" s="1">
        <v>5</v>
      </c>
      <c r="D463" s="1">
        <v>2</v>
      </c>
      <c r="E463" s="1">
        <v>1</v>
      </c>
      <c r="F463" s="2">
        <v>33309</v>
      </c>
      <c r="G463" s="1" t="str">
        <f>VLOOKUP(C463,Entity!A:B,2)</f>
        <v>Plante</v>
      </c>
      <c r="H463" s="1" t="str">
        <f>VLOOKUP(D463,Execution!A:B,2)</f>
        <v>Par pas de temps</v>
      </c>
      <c r="I463" s="1" t="str">
        <f>VLOOKUP(F463,Module!A:E,5)</f>
        <v>RS_EvolSomDegresJourCor</v>
      </c>
      <c r="J463" s="3" t="str">
        <f>RMult(F463,1,ModuleVar!A$2:E$2478,5)</f>
        <v>DegresDuJourCor, NumPhase, SumDegreDayCor</v>
      </c>
      <c r="K463" t="str">
        <f>VLOOKUP(F463,Module!A:D,4)</f>
        <v>risocas</v>
      </c>
      <c r="L463" t="str">
        <f t="shared" si="7"/>
        <v>risocas::RS_EvolSomDegresJourCor(DegresDuJourCor, NumPhase, SumDegreDayCor);</v>
      </c>
    </row>
    <row r="464" spans="1:12" ht="45" x14ac:dyDescent="0.25">
      <c r="A464" s="1" t="s">
        <v>747</v>
      </c>
      <c r="B464" s="1">
        <v>93</v>
      </c>
      <c r="C464" s="1">
        <v>2</v>
      </c>
      <c r="D464" s="1">
        <v>2</v>
      </c>
      <c r="E464" s="1">
        <v>1</v>
      </c>
      <c r="F464" s="2">
        <v>33402</v>
      </c>
      <c r="G464" s="1" t="str">
        <f>VLOOKUP(C464,Entity!A:B,2)</f>
        <v>Crop</v>
      </c>
      <c r="H464" s="1" t="str">
        <f>VLOOKUP(D464,Execution!A:B,2)</f>
        <v>Par pas de temps</v>
      </c>
      <c r="I464" s="1" t="str">
        <f>VLOOKUP(F464,Module!A:E,5)</f>
        <v>RS_EvalRUE_V2_2</v>
      </c>
      <c r="J464" s="3" t="str">
        <f>RMult(F464,1,ModuleVar!A$2:E$2478,5)</f>
        <v>NumPhase, ChangePhase, PARIntercepte, DryMatTotPop, DeadLeafdrywtPop, DryMatStructRootPop, Tr, Evap, Dr, Lr, SupplyTot, AssimNotUsed, Irrigation, IrrigAutoDay, Pluie, Assim, AssimPot, Conversion, NbJAS, Transplanting, NurseryStatus, Density, DensityNursery, DryMatAboveGroundTotPop, DryMatAboveGroundPop, RUE, CumPAR, CumTr, CumEt, CumWUse, CumWReceived, CumIrrig, CumDr, CumLr, TrEffInst, TrEff, WueEt, WueTot, ConversionEff, RUEgreen</v>
      </c>
      <c r="K464" t="str">
        <f>VLOOKUP(F464,Module!A:D,4)</f>
        <v>risocas</v>
      </c>
      <c r="L464" t="str">
        <f t="shared" si="7"/>
        <v>if (crop) risocas::RS_EvalRUE_V2_2(NumPhase, ChangePhase, PARIntercepte, DryMatTotPop, DeadLeafdrywtPop, DryMatStructRootPop, Tr, Evap, Dr, Lr, SupplyTot, AssimNotUsed, Irrigation, IrrigAutoDay, Pluie, Assim, AssimPot, Conversion, NbJAS, Transplanting, NurseryStatus, Density, DensityNursery, DryMatAboveGroundTotPop, DryMatAboveGroundPop, RUE, CumPAR, CumTr, CumEt, CumWUse, CumWReceived, CumIrrig, CumDr, CumLr, TrEffInst, TrEff, WueEt, WueTot, ConversionEff, RUEgreen);</v>
      </c>
    </row>
    <row r="465" spans="1:12" ht="45" x14ac:dyDescent="0.25">
      <c r="A465" s="1" t="s">
        <v>747</v>
      </c>
      <c r="B465" s="1">
        <v>94</v>
      </c>
      <c r="C465" s="1">
        <v>5</v>
      </c>
      <c r="D465" s="1">
        <v>2</v>
      </c>
      <c r="E465" s="1">
        <v>1</v>
      </c>
      <c r="F465" s="2">
        <v>33244</v>
      </c>
      <c r="G465" s="1" t="str">
        <f>VLOOKUP(C465,Entity!A:B,2)</f>
        <v>Plante</v>
      </c>
      <c r="H465" s="1" t="str">
        <f>VLOOKUP(D465,Execution!A:B,2)</f>
        <v>Par pas de temps</v>
      </c>
      <c r="I465" s="1" t="str">
        <f>VLOOKUP(F465,Module!A:E,5)</f>
        <v>SorghumMortality</v>
      </c>
      <c r="J465" s="3" t="str">
        <f>RMult(F465,1,ModuleVar!A$2:E$2478,5)</f>
        <v>Cstr, SeuilCstrMortality, NumPhase</v>
      </c>
      <c r="K465" t="str">
        <f>VLOOKUP(F465,Module!A:D,4)</f>
        <v>Sorghum</v>
      </c>
      <c r="L465" t="str">
        <f t="shared" si="7"/>
        <v>Sorghum::SorghumMortality(Cstr, SeuilCstrMortality, NumPhase);</v>
      </c>
    </row>
    <row r="466" spans="1:12" ht="45" x14ac:dyDescent="0.25">
      <c r="A466" s="1" t="s">
        <v>747</v>
      </c>
      <c r="B466" s="1">
        <v>95</v>
      </c>
      <c r="C466" s="1">
        <v>5</v>
      </c>
      <c r="D466" s="1">
        <v>2</v>
      </c>
      <c r="E466" s="1">
        <v>1</v>
      </c>
      <c r="F466" s="2">
        <v>33374</v>
      </c>
      <c r="G466" s="1" t="str">
        <f>VLOOKUP(C466,Entity!A:B,2)</f>
        <v>Plante</v>
      </c>
      <c r="H466" s="1" t="str">
        <f>VLOOKUP(D466,Execution!A:B,2)</f>
        <v>Par pas de temps</v>
      </c>
      <c r="I466" s="1" t="str">
        <f>VLOOKUP(F466,Module!A:E,5)</f>
        <v>RS_KeyResults_V2_1</v>
      </c>
      <c r="J466" s="3" t="str">
        <f>RMult(F466,1,ModuleVar!A$2:E$2478,5)</f>
        <v>NumPhase, CulmsPerPlant, CulmsPerHill, Cstr, FTSW, Ic, Lai, GrainYieldPop, DryMatAboveGroundPop, DryMatResInternodePop, DryMatTotPop, GrainFillingStatus, SterilityTot, CumIrrig, CumWUse, CulmsPerPlantMax, CulmsPerHillMax, DurPhase1, DurPhase2, DurPhase3, DurPhase4, DurPhase5, DurPhase6, CumCstrPhase2, CumCstrPhase3, CumCstrPhase4, CumCstrPhase5, CumCstrPhase6, CumFTSWPhase2, CumFTSWPhase3, CumFTSWPhase4, CumFTSWPhase5, CumFTSWPhase6, CumIcPhase2, CumIcPhase3, CumIcPhase4, CumIcPhase5, CumIcPhase6, IcPhase2, IcPhase3, IcPhase4, IcPhase5, IcPhase6, FtswPhase2, FtswPhase3, FtswPhase4, FtswPhase5, FtswPhase6, CstrPhase2, CstrPhase3, CstrPhase4, CstrPhase5, CstrPhase6, DurGermFlow, DurGermMat, LaiFin, CulmsPerHillFin, CulmsPerPlantFin, GrainYieldPopFin, DryMatAboveGroundPopFin, ReservePopFin, DryMatTotPopFin, GrainFillingStatusFin, SterilityTotFin, CumIrrigFin, CumWUseFin</v>
      </c>
      <c r="K466" t="str">
        <f>VLOOKUP(F466,Module!A:D,4)</f>
        <v>risocas</v>
      </c>
      <c r="L466" t="str">
        <f t="shared" si="7"/>
        <v>risocas::RS_KeyResults_V2_1(NumPhase, CulmsPerPlant, CulmsPerHill, Cstr, FTSW, Ic, Lai, GrainYieldPop, DryMatAboveGroundPop, DryMatResInternodePop, DryMatTotPop, GrainFillingStatus, SterilityTot, CumIrrig, CumWUse, CulmsPerPlantMax, CulmsPerHillMax, DurPhase1, DurPhase2, DurPhase3, DurPhase4, DurPhase5, DurPhase6, CumCstrPhase2, CumCstrPhase3, CumCstrPhase4, CumCstrPhase5, CumCstrPhase6, CumFTSWPhase2, CumFTSWPhase3, CumFTSWPhase4, CumFTSWPhase5, CumFTSWPhase6, CumIcPhase2, CumIcPhase3, CumIcPhase4, CumIcPhase5, CumIcPhase6, IcPhase2, IcPhase3, IcPhase4, IcPhase5, IcPhase6, FtswPhase2, FtswPhase3, FtswPhase4, FtswPhase5, FtswPhase6, CstrPhase2, CstrPhase3, CstrPhase4, CstrPhase5, CstrPhase6, DurGermFlow, DurGermMat, LaiFin, CulmsPerHillFin, CulmsPerPlantFin, GrainYieldPopFin, DryMatAboveGroundPopFin, ReservePopFin, DryMatTotPopFin, GrainFillingStatusFin, SterilityTotFin, CumIrrigFin, CumWUseFin);</v>
      </c>
    </row>
    <row r="467" spans="1:12" ht="45" x14ac:dyDescent="0.25">
      <c r="A467" s="1" t="s">
        <v>747</v>
      </c>
      <c r="B467" s="1">
        <v>96</v>
      </c>
      <c r="C467" s="1">
        <v>6</v>
      </c>
      <c r="D467" s="1">
        <v>2</v>
      </c>
      <c r="E467" s="1">
        <v>1</v>
      </c>
      <c r="F467" s="2">
        <v>33401</v>
      </c>
      <c r="G467" s="1" t="str">
        <f>VLOOKUP(C467,Entity!A:B,2)</f>
        <v>Simulation</v>
      </c>
      <c r="H467" s="1" t="str">
        <f>VLOOKUP(D467,Execution!A:B,2)</f>
        <v>Par pas de temps</v>
      </c>
      <c r="I467" s="1" t="str">
        <f>VLOOKUP(F467,Module!A:E,5)</f>
        <v>RS_ResetVariablesToZero_V2_2</v>
      </c>
      <c r="J467" s="3" t="str">
        <f>RMult(F467,1,ModuleVar!A$2:E$2478,5)</f>
        <v>NumPhase, ChangePhase, CulmsPerPlant, CulmsPerHill, CulmsPop, GrainYieldPop, DryMatStructLeafPop, DryMatStructSheathPop, DryMatStructRootPop, DryMatStructInternodePop, DryMatResInternodePop, DryMatStructPaniclePop, DryMatStemPop, DryMatStructTotPop, DryMatVegeTotPop, DryMatPanicleTotPop, DryMatAboveGroundPop, DryMatTotPop, HarvestIndex, PanicleNumPop, PanicleNumPlant, GrainYieldPanicle, SpikeNumPop, SpikeNumPanicle, FertSpikeNumPop, GrainFillingStatus, PhaseStemElongation, Sla, HaunIndex, ApexHeight, PlantHeight, PlantWidth, VitesseRacinaireDay, Kcl, KRolling, LIRkdfcl, LTRkdfcl, AssimPot, Assim, RespMaintTot, SupplyTot, AssimSurplus, AssimNotUsed, AssimNotUsedCum, TillerDeathPop, DeadLeafdrywtPop, ResCapacityInternodePop, InternodeResStatus, Cstr, FTSW, DryMatAboveGroundTotPop, LaiDead</v>
      </c>
      <c r="K467" t="str">
        <f>VLOOKUP(F467,Module!A:D,4)</f>
        <v>risocas</v>
      </c>
      <c r="L467" t="str">
        <f t="shared" si="7"/>
        <v>risocas::RS_ResetVariablesToZero_V2_2(NumPhase, ChangePhase, CulmsPerPlant, CulmsPerHill, CulmsPop, GrainYieldPop, DryMatStructLeafPop, DryMatStructSheathPop, DryMatStructRootPop, DryMatStructInternodePop, DryMatResInternodePop, DryMatStructPaniclePop, DryMatStemPop, DryMatStructTotPop, DryMatVegeTotPop, DryMatPanicleTotPop, DryMatAboveGroundPop, DryMatTotPop, HarvestIndex, PanicleNumPop, PanicleNumPlant, GrainYieldPanicle, SpikeNumPop, SpikeNumPanicle, FertSpikeNumPop, GrainFillingStatus, PhaseStemElongation, Sla, HaunIndex, ApexHeight, PlantHeight, PlantWidth, VitesseRacinaireDay, Kcl, KRolling, LIRkdfcl, LTRkdfcl, AssimPot, Assim, RespMaintTot, SupplyTot, AssimSurplus, AssimNotUsed, AssimNotUsedCum, TillerDeathPop, DeadLeafdrywtPop, ResCapacityInternodePop, InternodeResStatus, Cstr, FTSW, DryMatAboveGroundTotPop, LaiDead);</v>
      </c>
    </row>
    <row r="468" spans="1:12" ht="45" x14ac:dyDescent="0.25">
      <c r="A468" s="1" t="s">
        <v>747</v>
      </c>
      <c r="B468" s="1">
        <v>97</v>
      </c>
      <c r="C468" s="1">
        <v>5</v>
      </c>
      <c r="D468" s="1">
        <v>2</v>
      </c>
      <c r="E468" s="1">
        <v>1</v>
      </c>
      <c r="F468" s="2">
        <v>33389</v>
      </c>
      <c r="G468" s="1" t="str">
        <f>VLOOKUP(C468,Entity!A:B,2)</f>
        <v>Plante</v>
      </c>
      <c r="H468" s="1" t="str">
        <f>VLOOKUP(D468,Execution!A:B,2)</f>
        <v>Par pas de temps</v>
      </c>
      <c r="I468" s="1" t="str">
        <f>VLOOKUP(F468,Module!A:E,5)</f>
        <v>RS_EvalSimEndCycle_V2_1</v>
      </c>
      <c r="J468" s="3" t="str">
        <f>RMult(F468,1,ModuleVar!A$2:E$2478,5)</f>
        <v>NumPhase, ChangePhase, NbJAS, SimEndCycle</v>
      </c>
      <c r="K468" t="str">
        <f>VLOOKUP(F468,Module!A:D,4)</f>
        <v>risocas</v>
      </c>
      <c r="L468" t="str">
        <f t="shared" si="7"/>
        <v>risocas::RS_EvalSimEndCycle_V2_1(NumPhase, ChangePhase, NbJAS, SimEndCycle);</v>
      </c>
    </row>
    <row r="469" spans="1:12" ht="45" x14ac:dyDescent="0.25">
      <c r="A469" s="1" t="s">
        <v>748</v>
      </c>
      <c r="B469" s="1">
        <v>1</v>
      </c>
      <c r="C469" s="1">
        <v>1</v>
      </c>
      <c r="D469" s="1">
        <v>1</v>
      </c>
      <c r="E469" s="1">
        <v>0</v>
      </c>
      <c r="F469" s="2">
        <v>33329</v>
      </c>
      <c r="G469" s="1" t="str">
        <f>VLOOKUP(C469,Entity!A:B,2)</f>
        <v>Plot</v>
      </c>
      <c r="H469" s="1" t="str">
        <f>VLOOKUP(D469,Execution!A:B,2)</f>
        <v>Initialisation</v>
      </c>
      <c r="I469" s="1" t="str">
        <f>VLOOKUP(F469,Module!A:E,5)</f>
        <v>RS_InitParcelle_V2</v>
      </c>
      <c r="J469" s="3" t="str">
        <f>RMult(F469,1,ModuleVar!A$2:E$2478,5)</f>
        <v>StockIniSurf, StockIniProf, EpaisseurSurf, EpaisseurProf, HumPF, HumFC, HumSat, PEvap, DateSemis, ResUtil, StockTotal, LTRkdfcl, Hum, RuSurf, ProfRu, StRuMax, CapaREvap, CapaRFE, CapaRDE, ValRSurf, ValRDE, ValRFE, StockSurface, CounterNursery, VolRelMacropores, VolMacropores, LIRkdf, LTRkdf</v>
      </c>
      <c r="K469" t="str">
        <f>VLOOKUP(F469,Module!A:D,4)</f>
        <v>risocas</v>
      </c>
      <c r="L469" t="str">
        <f t="shared" si="7"/>
        <v>risocas::RS_InitParcelle_V2(StockIniSurf, StockIniProf, EpaisseurSurf, EpaisseurProf, HumPF, HumFC, HumSat, PEvap, DateSemis, ResUtil, StockTotal, LTRkdfcl, Hum, RuSurf, ProfRu, StRuMax, CapaREvap, CapaRFE, CapaRDE, ValRSurf, ValRDE, ValRFE, StockSurface, CounterNursery, VolRelMacropores, VolMacropores, LIRkdf, LTRkdf);</v>
      </c>
    </row>
    <row r="470" spans="1:12" ht="45" x14ac:dyDescent="0.25">
      <c r="A470" s="1" t="s">
        <v>748</v>
      </c>
      <c r="B470" s="1">
        <v>2</v>
      </c>
      <c r="C470" s="1">
        <v>2</v>
      </c>
      <c r="D470" s="1">
        <v>1</v>
      </c>
      <c r="E470" s="1">
        <v>0</v>
      </c>
      <c r="F470" s="2">
        <v>33316</v>
      </c>
      <c r="G470" s="1" t="str">
        <f>VLOOKUP(C470,Entity!A:B,2)</f>
        <v>Crop</v>
      </c>
      <c r="H470" s="1" t="str">
        <f>VLOOKUP(D470,Execution!A:B,2)</f>
        <v>Initialisation</v>
      </c>
      <c r="I470" s="1" t="str">
        <f>VLOOKUP(F470,Module!A:E,5)</f>
        <v>RS_InitiationCulture</v>
      </c>
      <c r="J470" s="3" t="str">
        <f>RMult(F470,1,ModuleVar!A$2:E$2478,5)</f>
        <v>SDJLevee, SDJBVP, SDJRPR, SDJMatu1, SDJMatu2, SommeDegresJourMax, NumPhase, SumDegresDay, SeuilTemp, Lai, IcCum, FTSW, Cstr, DurPhase1, DurPhase2, DurPhase3, DurPhase4, DurPhase5, DurPhase6, TempLai, ApexHeightGain, ChangeNurseryStatus, ChangePhase, ChangeSsPhase, CstrPhase2, CstrPhase3, CstrPhase4, CstrPhase5, CstrPhase6, CumCstrPhase2, CumCstrPhase3, CumCstrPhase4, CumCstrPhase5, CumCstrPhase6, CumFTSWPhase2, CumFTSWPhase3, CumFTSWPhase4, CumFTSWPhase5, CumFTSWPhase6, CumIcPhase2, CumIcPhase3, CumIcPhase4, CumIcPhase5, CumIcPhase6, DAF, DemLeafAreaPlant, DemPanicleFillPop, DemStructInternodePlant, DemStructInternodePop, DemStructLeafPlant, DemStructLeafPop, DemStructPaniclePlant, DemStructPaniclePop, DemStructRootPlant, DemStructRootPop, DemStructSheathPop, DemStructTotPop, FloodwaterGain, FtswPhase2, FtswPhase3, FtswPhase4, FtswPhase5, FtswPhase6, GainRootSystSoilSurfPop, GainRootSystVolPop, GrowthDryMatPop, GrowthResInternodePop, GrowthStructDeficit, GrowthStructInternodePop, GrowthStructLeafPop, GrowthStructPaniclePop, GrowthStructRootPop, GrowthStructSheathPop, GrowthStructTotPop, HaunGain, IcPhase2, IcPhase3, IcPhase4, IcPhase5, IcPhase6, IncreaseResInternodePop, Kcl, Kr, MobiliLeafDeath, NbDaysSinceGermination, NurseryStatus, PanicleFilDeficit, PanicleFilPop, PanicleSinkPop, PanStructMass, PlantLeafNumNew, ResInternodeMobiliDay, ResInternodeMobiliDayPot, RootFrontOld, RootSystSoilSurfPop, RootSystSoilSurfPopOld, RootSystVolPop, RootSystVolPopOld, SDJCorPhase4</v>
      </c>
      <c r="K470" t="str">
        <f>VLOOKUP(F470,Module!A:D,4)</f>
        <v>risocas</v>
      </c>
      <c r="L470" t="str">
        <f t="shared" si="7"/>
        <v>if (crop) risocas::RS_InitiationCulture(SDJLevee, SDJBVP, SDJRPR, SDJMatu1, SDJMatu2, SommeDegresJourMax, NumPhase, SumDegresDay, SeuilTemp, Lai, IcCum, FTSW, Cstr, DurPhase1, DurPhase2, DurPhase3, DurPhase4, DurPhase5, DurPhase6, TempLai, ApexHeightGain, ChangeNurseryStatus, ChangePhase, ChangeSsPhase, CstrPhase2, CstrPhase3, CstrPhase4, CstrPhase5, CstrPhase6, CumCstrPhase2, CumCstrPhase3, CumCstrPhase4, CumCstrPhase5, CumCstrPhase6, CumFTSWPhase2, CumFTSWPhase3, CumFTSWPhase4, CumFTSWPhase5, CumFTSWPhase6, CumIcPhase2, CumIcPhase3, CumIcPhase4, CumIcPhase5, CumIcPhase6, DAF, DemLeafAreaPlant, DemPanicleFillPop, DemStructInternodePlant, DemStructInternodePop, DemStructLeafPlant, DemStructLeafPop, DemStructPaniclePlant, DemStructPaniclePop, DemStructRootPlant, DemStructRootPop, DemStructSheathPop, DemStructTotPop, FloodwaterGain, FtswPhase2, FtswPhase3, FtswPhase4, FtswPhase5, FtswPhase6, GainRootSystSoilSurfPop, GainRootSystVolPop, GrowthDryMatPop, GrowthResInternodePop, GrowthStructDeficit, GrowthStructInternodePop, GrowthStructLeafPop, GrowthStructPaniclePop, GrowthStructRootPop, GrowthStructSheathPop, GrowthStructTotPop, HaunGain, IcPhase2, IcPhase3, IcPhase4, IcPhase5, IcPhase6, IncreaseResInternodePop, Kcl, Kr, MobiliLeafDeath, NbDaysSinceGermination, NurseryStatus, PanicleFilDeficit, PanicleFilPop, PanicleSinkPop, PanStructMass, PlantLeafNumNew, ResInternodeMobiliDay, ResInternodeMobiliDayPot, RootFrontOld, RootSystSoilSurfPop, RootSystSoilSurfPopOld, RootSystVolPop, RootSystVolPopOld, SDJCorPhase4);</v>
      </c>
    </row>
    <row r="471" spans="1:12" ht="45" x14ac:dyDescent="0.25">
      <c r="A471" s="1" t="s">
        <v>748</v>
      </c>
      <c r="B471" s="1">
        <v>3</v>
      </c>
      <c r="C471" s="1">
        <v>2</v>
      </c>
      <c r="D471" s="1">
        <v>2</v>
      </c>
      <c r="E471" s="1">
        <v>1</v>
      </c>
      <c r="F471" s="2">
        <v>33408</v>
      </c>
      <c r="G471" s="1" t="str">
        <f>VLOOKUP(C471,Entity!A:B,2)</f>
        <v>Crop</v>
      </c>
      <c r="H471" s="1" t="str">
        <f>VLOOKUP(D471,Execution!A:B,2)</f>
        <v>Par pas de temps</v>
      </c>
      <c r="I471" s="1" t="str">
        <f>VLOOKUP(F471,Module!A:E,5)</f>
        <v>RS_Transplanting_V2_2</v>
      </c>
      <c r="J471" s="3" t="str">
        <f>RMult(F471,1,ModuleVar!A$2:E$2478,5)</f>
        <v>NumPhase, DensityNursery, DensityField, DurationNursery, PlantsPerHill, Transplanting, NurseryStatus, ChangeNurseryStatus, CounterNursery, Density, DryMatStructLeafPop, DryMatStructSheathPop, DryMatStructRootPop, DryMatStructInternodePop, DryMatStructPaniclePop, DryMatResInternodePop, DeadLeafdrywtPop, ResCapacityInternodePop</v>
      </c>
      <c r="K471" t="str">
        <f>VLOOKUP(F471,Module!A:D,4)</f>
        <v>risocas</v>
      </c>
      <c r="L471" t="str">
        <f t="shared" si="7"/>
        <v>if (crop) risocas::RS_Transplanting_V2_2(NumPhase, DensityNursery, DensityField, DurationNursery, PlantsPerHill, Transplanting, NurseryStatus, ChangeNurseryStatus, CounterNursery, Density, DryMatStructLeafPop, DryMatStructSheathPop, DryMatStructRootPop, DryMatStructInternodePop, DryMatStructPaniclePop, DryMatResInternodePop, DeadLeafdrywtPop, ResCapacityInternodePop);</v>
      </c>
    </row>
    <row r="472" spans="1:12" ht="45" x14ac:dyDescent="0.25">
      <c r="A472" s="1" t="s">
        <v>748</v>
      </c>
      <c r="B472" s="1">
        <v>4</v>
      </c>
      <c r="C472" s="1">
        <v>3</v>
      </c>
      <c r="D472" s="1">
        <v>1</v>
      </c>
      <c r="E472" s="1">
        <v>0</v>
      </c>
      <c r="F472" s="2">
        <v>102</v>
      </c>
      <c r="G472" s="1" t="str">
        <f>VLOOKUP(C472,Entity!A:B,2)</f>
        <v>Site</v>
      </c>
      <c r="H472" s="1" t="str">
        <f>VLOOKUP(D472,Execution!A:B,2)</f>
        <v>Initialisation</v>
      </c>
      <c r="I472" s="1" t="str">
        <f>VLOOKUP(F472,Module!A:E,5)</f>
        <v>DegToRad</v>
      </c>
      <c r="J472" s="3" t="str">
        <f>RMult(F472,1,ModuleVar!A$2:E$2478,5)</f>
        <v>Latitude, LatRad</v>
      </c>
      <c r="K472" t="str">
        <f>VLOOKUP(F472,Module!A:D,4)</f>
        <v>Meteo</v>
      </c>
      <c r="L472" t="str">
        <f t="shared" si="7"/>
        <v>Meteo::DegToRad(Latitude, LatRad);</v>
      </c>
    </row>
    <row r="473" spans="1:12" ht="45" x14ac:dyDescent="0.25">
      <c r="A473" s="1" t="s">
        <v>748</v>
      </c>
      <c r="B473" s="1">
        <v>5</v>
      </c>
      <c r="C473" s="1">
        <v>3</v>
      </c>
      <c r="D473" s="1">
        <v>2</v>
      </c>
      <c r="E473" s="1">
        <v>1</v>
      </c>
      <c r="F473" s="2">
        <v>33104</v>
      </c>
      <c r="G473" s="1" t="str">
        <f>VLOOKUP(C473,Entity!A:B,2)</f>
        <v>Site</v>
      </c>
      <c r="H473" s="1" t="str">
        <f>VLOOKUP(D473,Execution!A:B,2)</f>
        <v>Par pas de temps</v>
      </c>
      <c r="I473" s="1" t="str">
        <f>VLOOKUP(F473,Module!A:E,5)</f>
        <v>AVGTempHum</v>
      </c>
      <c r="J473" s="3" t="str">
        <f>RMult(F473,1,ModuleVar!A$2:E$2478,5)</f>
        <v>TMin, TMax, HMin, HMax, TMoy, HMoy, TMoyCalc, HMoyCalc</v>
      </c>
      <c r="K473" t="str">
        <f>VLOOKUP(F473,Module!A:D,4)</f>
        <v>Meteo</v>
      </c>
      <c r="L473" t="str">
        <f t="shared" si="7"/>
        <v>Meteo::AVGTempHum(TMin, TMax, HMin, HMax, TMoy, HMoy, TMoyCalc, HMoyCalc);</v>
      </c>
    </row>
    <row r="474" spans="1:12" ht="45" x14ac:dyDescent="0.25">
      <c r="A474" s="1" t="s">
        <v>748</v>
      </c>
      <c r="B474" s="1">
        <v>6</v>
      </c>
      <c r="C474" s="1">
        <v>3</v>
      </c>
      <c r="D474" s="1">
        <v>2</v>
      </c>
      <c r="E474" s="1">
        <v>1</v>
      </c>
      <c r="F474" s="2">
        <v>50</v>
      </c>
      <c r="G474" s="1" t="str">
        <f>VLOOKUP(C474,Entity!A:B,2)</f>
        <v>Site</v>
      </c>
      <c r="H474" s="1" t="str">
        <f>VLOOKUP(D474,Execution!A:B,2)</f>
        <v>Par pas de temps</v>
      </c>
      <c r="I474" s="1" t="str">
        <f>VLOOKUP(F474,Module!A:E,5)</f>
        <v>EvalDecli</v>
      </c>
      <c r="J474" s="3" t="str">
        <f>RMult(F474,1,ModuleVar!A$2:E$2478,5)</f>
        <v>DateEnCours, Decli</v>
      </c>
      <c r="K474" t="str">
        <f>VLOOKUP(F474,Module!A:D,4)</f>
        <v>Meteo</v>
      </c>
      <c r="L474" t="str">
        <f t="shared" si="7"/>
        <v>Meteo::EvalDecli(DateEnCours, Decli);</v>
      </c>
    </row>
    <row r="475" spans="1:12" ht="45" x14ac:dyDescent="0.25">
      <c r="A475" s="1" t="s">
        <v>748</v>
      </c>
      <c r="B475" s="1">
        <v>7</v>
      </c>
      <c r="C475" s="1">
        <v>3</v>
      </c>
      <c r="D475" s="1">
        <v>2</v>
      </c>
      <c r="E475" s="1">
        <v>1</v>
      </c>
      <c r="F475" s="2">
        <v>51</v>
      </c>
      <c r="G475" s="1" t="str">
        <f>VLOOKUP(C475,Entity!A:B,2)</f>
        <v>Site</v>
      </c>
      <c r="H475" s="1" t="str">
        <f>VLOOKUP(D475,Execution!A:B,2)</f>
        <v>Par pas de temps</v>
      </c>
      <c r="I475" s="1" t="str">
        <f>VLOOKUP(F475,Module!A:E,5)</f>
        <v>EvalSunPosi</v>
      </c>
      <c r="J475" s="3" t="str">
        <f>RMult(F475,1,ModuleVar!A$2:E$2478,5)</f>
        <v>LatRad, Decli, SunPosi</v>
      </c>
      <c r="K475" t="str">
        <f>VLOOKUP(F475,Module!A:D,4)</f>
        <v>Meteo</v>
      </c>
      <c r="L475" t="str">
        <f t="shared" si="7"/>
        <v>Meteo::EvalSunPosi(LatRad, Decli, SunPosi);</v>
      </c>
    </row>
    <row r="476" spans="1:12" ht="45" x14ac:dyDescent="0.25">
      <c r="A476" s="1" t="s">
        <v>748</v>
      </c>
      <c r="B476" s="1">
        <v>8</v>
      </c>
      <c r="C476" s="1">
        <v>3</v>
      </c>
      <c r="D476" s="1">
        <v>2</v>
      </c>
      <c r="E476" s="1">
        <v>1</v>
      </c>
      <c r="F476" s="2">
        <v>52</v>
      </c>
      <c r="G476" s="1" t="str">
        <f>VLOOKUP(C476,Entity!A:B,2)</f>
        <v>Site</v>
      </c>
      <c r="H476" s="1" t="str">
        <f>VLOOKUP(D476,Execution!A:B,2)</f>
        <v>Par pas de temps</v>
      </c>
      <c r="I476" s="1" t="str">
        <f>VLOOKUP(F476,Module!A:E,5)</f>
        <v>EvalDayLength</v>
      </c>
      <c r="J476" s="3" t="str">
        <f>RMult(F476,1,ModuleVar!A$2:E$2478,5)</f>
        <v>SunPosi, DayLength</v>
      </c>
      <c r="K476" t="str">
        <f>VLOOKUP(F476,Module!A:D,4)</f>
        <v>Meteo</v>
      </c>
      <c r="L476" t="str">
        <f t="shared" si="7"/>
        <v>Meteo::EvalDayLength(SunPosi, DayLength);</v>
      </c>
    </row>
    <row r="477" spans="1:12" ht="45" x14ac:dyDescent="0.25">
      <c r="A477" s="1" t="s">
        <v>748</v>
      </c>
      <c r="B477" s="1">
        <v>9</v>
      </c>
      <c r="C477" s="1">
        <v>3</v>
      </c>
      <c r="D477" s="1">
        <v>2</v>
      </c>
      <c r="E477" s="1">
        <v>1</v>
      </c>
      <c r="F477" s="2">
        <v>53</v>
      </c>
      <c r="G477" s="1" t="str">
        <f>VLOOKUP(C477,Entity!A:B,2)</f>
        <v>Site</v>
      </c>
      <c r="H477" s="1" t="str">
        <f>VLOOKUP(D477,Execution!A:B,2)</f>
        <v>Par pas de temps</v>
      </c>
      <c r="I477" s="1" t="str">
        <f>VLOOKUP(F477,Module!A:E,5)</f>
        <v>EvalSunDistance</v>
      </c>
      <c r="J477" s="3" t="str">
        <f>RMult(F477,1,ModuleVar!A$2:E$2478,5)</f>
        <v>DateEnCours, SunDistance</v>
      </c>
      <c r="K477" t="str">
        <f>VLOOKUP(F477,Module!A:D,4)</f>
        <v>Meteo</v>
      </c>
      <c r="L477" t="str">
        <f t="shared" si="7"/>
        <v>Meteo::EvalSunDistance(DateEnCours, SunDistance);</v>
      </c>
    </row>
    <row r="478" spans="1:12" ht="45" x14ac:dyDescent="0.25">
      <c r="A478" s="1" t="s">
        <v>748</v>
      </c>
      <c r="B478" s="1">
        <v>10</v>
      </c>
      <c r="C478" s="1">
        <v>3</v>
      </c>
      <c r="D478" s="1">
        <v>2</v>
      </c>
      <c r="E478" s="1">
        <v>1</v>
      </c>
      <c r="F478" s="2">
        <v>54</v>
      </c>
      <c r="G478" s="1" t="str">
        <f>VLOOKUP(C478,Entity!A:B,2)</f>
        <v>Site</v>
      </c>
      <c r="H478" s="1" t="str">
        <f>VLOOKUP(D478,Execution!A:B,2)</f>
        <v>Par pas de temps</v>
      </c>
      <c r="I478" s="1" t="str">
        <f>VLOOKUP(F478,Module!A:E,5)</f>
        <v>EvalRayExtra</v>
      </c>
      <c r="J478" s="3" t="str">
        <f>RMult(F478,1,ModuleVar!A$2:E$2478,5)</f>
        <v>SunPosi, Decli, SunDistance, LatRad, RayExtra</v>
      </c>
      <c r="K478" t="str">
        <f>VLOOKUP(F478,Module!A:D,4)</f>
        <v>Meteo</v>
      </c>
      <c r="L478" t="str">
        <f t="shared" si="7"/>
        <v>Meteo::EvalRayExtra(SunPosi, Decli, SunDistance, LatRad, RayExtra);</v>
      </c>
    </row>
    <row r="479" spans="1:12" ht="45" x14ac:dyDescent="0.25">
      <c r="A479" s="1" t="s">
        <v>748</v>
      </c>
      <c r="B479" s="1">
        <v>11</v>
      </c>
      <c r="C479" s="1">
        <v>3</v>
      </c>
      <c r="D479" s="1">
        <v>2</v>
      </c>
      <c r="E479" s="1">
        <v>1</v>
      </c>
      <c r="F479" s="2">
        <v>55</v>
      </c>
      <c r="G479" s="1" t="str">
        <f>VLOOKUP(C479,Entity!A:B,2)</f>
        <v>Site</v>
      </c>
      <c r="H479" s="1" t="str">
        <f>VLOOKUP(D479,Execution!A:B,2)</f>
        <v>Par pas de temps</v>
      </c>
      <c r="I479" s="1" t="str">
        <f>VLOOKUP(F479,Module!A:E,5)</f>
        <v>EvalRgMax</v>
      </c>
      <c r="J479" s="3" t="str">
        <f>RMult(F479,1,ModuleVar!A$2:E$2478,5)</f>
        <v>RayExtra, Altitude, RgMax</v>
      </c>
      <c r="K479" t="str">
        <f>VLOOKUP(F479,Module!A:D,4)</f>
        <v>Meteo</v>
      </c>
      <c r="L479" t="str">
        <f t="shared" si="7"/>
        <v>Meteo::EvalRgMax(RayExtra, Altitude, RgMax);</v>
      </c>
    </row>
    <row r="480" spans="1:12" ht="45" x14ac:dyDescent="0.25">
      <c r="A480" s="1" t="s">
        <v>748</v>
      </c>
      <c r="B480" s="1">
        <v>12</v>
      </c>
      <c r="C480" s="1">
        <v>3</v>
      </c>
      <c r="D480" s="1">
        <v>2</v>
      </c>
      <c r="E480" s="1">
        <v>1</v>
      </c>
      <c r="F480" s="2">
        <v>57</v>
      </c>
      <c r="G480" s="1" t="str">
        <f>VLOOKUP(C480,Entity!A:B,2)</f>
        <v>Site</v>
      </c>
      <c r="H480" s="1" t="str">
        <f>VLOOKUP(D480,Execution!A:B,2)</f>
        <v>Par pas de temps</v>
      </c>
      <c r="I480" s="1" t="str">
        <f>VLOOKUP(F480,Module!A:E,5)</f>
        <v>InsToRg</v>
      </c>
      <c r="J480" s="3" t="str">
        <f>RMult(F480,1,ModuleVar!A$2:E$2478,5)</f>
        <v>DayLength, Ins, RayExtra, RgMax, Rg, RgCalc</v>
      </c>
      <c r="K480" t="str">
        <f>VLOOKUP(F480,Module!A:D,4)</f>
        <v>Meteo</v>
      </c>
      <c r="L480" t="str">
        <f t="shared" si="7"/>
        <v>Meteo::InsToRg(DayLength, Ins, RayExtra, RgMax, Rg, RgCalc);</v>
      </c>
    </row>
    <row r="481" spans="1:12" ht="45" x14ac:dyDescent="0.25">
      <c r="A481" s="1" t="s">
        <v>748</v>
      </c>
      <c r="B481" s="1">
        <v>13</v>
      </c>
      <c r="C481" s="1">
        <v>3</v>
      </c>
      <c r="D481" s="1">
        <v>2</v>
      </c>
      <c r="E481" s="1">
        <v>1</v>
      </c>
      <c r="F481" s="2">
        <v>49</v>
      </c>
      <c r="G481" s="1" t="str">
        <f>VLOOKUP(C481,Entity!A:B,2)</f>
        <v>Site</v>
      </c>
      <c r="H481" s="1" t="str">
        <f>VLOOKUP(D481,Execution!A:B,2)</f>
        <v>Par pas de temps</v>
      </c>
      <c r="I481" s="1" t="str">
        <f>VLOOKUP(F481,Module!A:E,5)</f>
        <v>EvalPar</v>
      </c>
      <c r="J481" s="3" t="str">
        <f>RMult(F481,1,ModuleVar!A$2:E$2478,5)</f>
        <v>RgCalc, KPar, Par</v>
      </c>
      <c r="K481" t="str">
        <f>VLOOKUP(F481,Module!A:D,4)</f>
        <v>Meteo</v>
      </c>
      <c r="L481" t="str">
        <f t="shared" si="7"/>
        <v>Meteo::EvalPar(RgCalc, KPar, Par);</v>
      </c>
    </row>
    <row r="482" spans="1:12" ht="45" x14ac:dyDescent="0.25">
      <c r="A482" s="1" t="s">
        <v>748</v>
      </c>
      <c r="B482" s="1">
        <v>14</v>
      </c>
      <c r="C482" s="1">
        <v>3</v>
      </c>
      <c r="D482" s="1">
        <v>2</v>
      </c>
      <c r="E482" s="1">
        <v>1</v>
      </c>
      <c r="F482" s="2">
        <v>56</v>
      </c>
      <c r="G482" s="1" t="str">
        <f>VLOOKUP(C482,Entity!A:B,2)</f>
        <v>Site</v>
      </c>
      <c r="H482" s="1" t="str">
        <f>VLOOKUP(D482,Execution!A:B,2)</f>
        <v>Par pas de temps</v>
      </c>
      <c r="I482" s="1" t="str">
        <f>VLOOKUP(F482,Module!A:E,5)</f>
        <v>EToFao</v>
      </c>
      <c r="J482" s="3" t="str">
        <f>RMult(F482,1,ModuleVar!A$2:E$2478,5)</f>
        <v>ETP, Altitude, RgMax, RgCalc, TMin, TMax, HMin, HMax, HMoyCalc, TMoyCalc, Vt, ETo, TMoyPrec, VDPCalc</v>
      </c>
      <c r="K482" t="str">
        <f>VLOOKUP(F482,Module!A:D,4)</f>
        <v>Meteo</v>
      </c>
      <c r="L482" t="str">
        <f t="shared" si="7"/>
        <v>Meteo::EToFao(ETP, Altitude, RgMax, RgCalc, TMin, TMax, HMin, HMax, HMoyCalc, TMoyCalc, Vt, ETo, TMoyPrec, VDPCalc);</v>
      </c>
    </row>
    <row r="483" spans="1:12" ht="45" x14ac:dyDescent="0.25">
      <c r="A483" s="1" t="s">
        <v>748</v>
      </c>
      <c r="B483" s="1">
        <v>15</v>
      </c>
      <c r="C483" s="1">
        <v>2</v>
      </c>
      <c r="D483" s="1">
        <v>2</v>
      </c>
      <c r="E483" s="1">
        <v>1</v>
      </c>
      <c r="F483" s="2">
        <v>33206</v>
      </c>
      <c r="G483" s="1" t="str">
        <f>VLOOKUP(C483,Entity!A:B,2)</f>
        <v>Crop</v>
      </c>
      <c r="H483" s="1" t="str">
        <f>VLOOKUP(D483,Execution!A:B,2)</f>
        <v>Par pas de temps</v>
      </c>
      <c r="I483" s="1" t="str">
        <f>VLOOKUP(F483,Module!A:E,5)</f>
        <v>EvolPhenoPSPStress</v>
      </c>
      <c r="J483" s="3" t="str">
        <f>RMult(F483,1,ModuleVar!A$2:E$2478,5)</f>
        <v>SumPP, PPSens, SumDegreDayCor, SDJLevee, SDJBVP, SDJRPR, SDJMatu1, SDJMatu2, StockSurface, TxRuSurfGermi, RuSurf, DateEnCours, DateSemis, StockTotal, NumPhase, SumDDPhasePrec, SeuilTemp, ChangePhase, SeuilTempSsPhase, ChangeSsPhase, NumSsPhase</v>
      </c>
      <c r="K483" t="str">
        <f>VLOOKUP(F483,Module!A:D,4)</f>
        <v>Riz</v>
      </c>
      <c r="L483" t="str">
        <f t="shared" si="7"/>
        <v>if (crop) Riz::EvolPhenoPSPStress(SumPP, PPSens, SumDegreDayCor, SDJLevee, SDJBVP, SDJRPR, SDJMatu1, SDJMatu2, StockSurface, TxRuSurfGermi, RuSurf, DateEnCours, DateSemis, StockTotal, NumPhase, SumDDPhasePrec, SeuilTemp, ChangePhase, SeuilTempSsPhase, ChangeSsPhase, NumSsPhase);</v>
      </c>
    </row>
    <row r="484" spans="1:12" ht="45" x14ac:dyDescent="0.25">
      <c r="A484" s="1" t="s">
        <v>748</v>
      </c>
      <c r="B484" s="1">
        <v>16</v>
      </c>
      <c r="C484" s="1">
        <v>5</v>
      </c>
      <c r="D484" s="1">
        <v>2</v>
      </c>
      <c r="E484" s="1">
        <v>1</v>
      </c>
      <c r="F484" s="2">
        <v>33358</v>
      </c>
      <c r="G484" s="1" t="str">
        <f>VLOOKUP(C484,Entity!A:B,2)</f>
        <v>Plante</v>
      </c>
      <c r="H484" s="1" t="str">
        <f>VLOOKUP(D484,Execution!A:B,2)</f>
        <v>Par pas de temps</v>
      </c>
      <c r="I484" s="1" t="str">
        <f>VLOOKUP(F484,Module!A:E,5)</f>
        <v>RS_EvalSimAnthesis50</v>
      </c>
      <c r="J484" s="3" t="str">
        <f>RMult(F484,1,ModuleVar!A$2:E$2478,5)</f>
        <v>NumPhase, ChangePhase, NbJAS, SimAnthesis50</v>
      </c>
      <c r="K484" t="str">
        <f>VLOOKUP(F484,Module!A:D,4)</f>
        <v>risocas</v>
      </c>
      <c r="L484" t="str">
        <f t="shared" si="7"/>
        <v>risocas::RS_EvalSimAnthesis50(NumPhase, ChangePhase, NbJAS, SimAnthesis50);</v>
      </c>
    </row>
    <row r="485" spans="1:12" ht="45" x14ac:dyDescent="0.25">
      <c r="A485" s="1" t="s">
        <v>748</v>
      </c>
      <c r="B485" s="1">
        <v>17</v>
      </c>
      <c r="C485" s="1">
        <v>1</v>
      </c>
      <c r="D485" s="1">
        <v>2</v>
      </c>
      <c r="E485" s="1">
        <v>1</v>
      </c>
      <c r="F485" s="2">
        <v>33320</v>
      </c>
      <c r="G485" s="1" t="str">
        <f>VLOOKUP(C485,Entity!A:B,2)</f>
        <v>Plot</v>
      </c>
      <c r="H485" s="1" t="str">
        <f>VLOOKUP(D485,Execution!A:B,2)</f>
        <v>Par pas de temps</v>
      </c>
      <c r="I485" s="1" t="str">
        <f>VLOOKUP(F485,Module!A:E,5)</f>
        <v>RS_EvalDateGermination</v>
      </c>
      <c r="J485" s="3" t="str">
        <f>RMult(F485,1,ModuleVar!A$2:E$2478,5)</f>
        <v>NumPhase, ChangePhase, NbDaysSinceGermination</v>
      </c>
      <c r="K485" t="str">
        <f>VLOOKUP(F485,Module!A:D,4)</f>
        <v>risocas</v>
      </c>
      <c r="L485" t="str">
        <f t="shared" si="7"/>
        <v>risocas::RS_EvalDateGermination(NumPhase, ChangePhase, NbDaysSinceGermination);</v>
      </c>
    </row>
    <row r="486" spans="1:12" ht="45" x14ac:dyDescent="0.25">
      <c r="A486" s="1" t="s">
        <v>748</v>
      </c>
      <c r="B486" s="1">
        <v>18</v>
      </c>
      <c r="C486" s="1">
        <v>5</v>
      </c>
      <c r="D486" s="1">
        <v>2</v>
      </c>
      <c r="E486" s="1">
        <v>1</v>
      </c>
      <c r="F486" s="2">
        <v>33361</v>
      </c>
      <c r="G486" s="1" t="str">
        <f>VLOOKUP(C486,Entity!A:B,2)</f>
        <v>Plante</v>
      </c>
      <c r="H486" s="1" t="str">
        <f>VLOOKUP(D486,Execution!A:B,2)</f>
        <v>Par pas de temps</v>
      </c>
      <c r="I486" s="1" t="str">
        <f>VLOOKUP(F486,Module!A:E,5)</f>
        <v>RS_EvalColdStress</v>
      </c>
      <c r="J486" s="3" t="str">
        <f>RMult(F486,1,ModuleVar!A$2:E$2478,5)</f>
        <v>KCritStressCold1, KCritStressCold2, TMin, StressCold</v>
      </c>
      <c r="K486" t="str">
        <f>VLOOKUP(F486,Module!A:D,4)</f>
        <v>risocas</v>
      </c>
      <c r="L486" t="str">
        <f t="shared" si="7"/>
        <v>risocas::RS_EvalColdStress(KCritStressCold1, KCritStressCold2, TMin, StressCold);</v>
      </c>
    </row>
    <row r="487" spans="1:12" ht="45" x14ac:dyDescent="0.25">
      <c r="A487" s="1" t="s">
        <v>748</v>
      </c>
      <c r="B487" s="1">
        <v>19</v>
      </c>
      <c r="C487" s="1">
        <v>5</v>
      </c>
      <c r="D487" s="1">
        <v>2</v>
      </c>
      <c r="E487" s="1">
        <v>1</v>
      </c>
      <c r="F487" s="2">
        <v>33355</v>
      </c>
      <c r="G487" s="1" t="str">
        <f>VLOOKUP(C487,Entity!A:B,2)</f>
        <v>Plante</v>
      </c>
      <c r="H487" s="1" t="str">
        <f>VLOOKUP(D487,Execution!A:B,2)</f>
        <v>Par pas de temps</v>
      </c>
      <c r="I487" s="1" t="str">
        <f>VLOOKUP(F487,Module!A:E,5)</f>
        <v>RS_EvalSimEmergence</v>
      </c>
      <c r="J487" s="3" t="str">
        <f>RMult(F487,1,ModuleVar!A$2:E$2478,5)</f>
        <v>NumPhase, ChangePhase, NbJAS, SimEmergence</v>
      </c>
      <c r="K487" t="str">
        <f>VLOOKUP(F487,Module!A:D,4)</f>
        <v>risocas</v>
      </c>
      <c r="L487" t="str">
        <f t="shared" si="7"/>
        <v>risocas::RS_EvalSimEmergence(NumPhase, ChangePhase, NbJAS, SimEmergence);</v>
      </c>
    </row>
    <row r="488" spans="1:12" ht="45" x14ac:dyDescent="0.25">
      <c r="A488" s="1" t="s">
        <v>748</v>
      </c>
      <c r="B488" s="1">
        <v>20</v>
      </c>
      <c r="C488" s="1">
        <v>5</v>
      </c>
      <c r="D488" s="1">
        <v>2</v>
      </c>
      <c r="E488" s="1">
        <v>1</v>
      </c>
      <c r="F488" s="2">
        <v>33357</v>
      </c>
      <c r="G488" s="1" t="str">
        <f>VLOOKUP(C488,Entity!A:B,2)</f>
        <v>Plante</v>
      </c>
      <c r="H488" s="1" t="str">
        <f>VLOOKUP(D488,Execution!A:B,2)</f>
        <v>Par pas de temps</v>
      </c>
      <c r="I488" s="1" t="str">
        <f>VLOOKUP(F488,Module!A:E,5)</f>
        <v>RS_EvalSimPanIni</v>
      </c>
      <c r="J488" s="3" t="str">
        <f>RMult(F488,1,ModuleVar!A$2:E$2478,5)</f>
        <v>NumPhase, ChangePhase, NbJAS, SimPanIni</v>
      </c>
      <c r="K488" t="str">
        <f>VLOOKUP(F488,Module!A:D,4)</f>
        <v>risocas</v>
      </c>
      <c r="L488" t="str">
        <f t="shared" si="7"/>
        <v>risocas::RS_EvalSimPanIni(NumPhase, ChangePhase, NbJAS, SimPanIni);</v>
      </c>
    </row>
    <row r="489" spans="1:12" ht="45" x14ac:dyDescent="0.25">
      <c r="A489" s="1" t="s">
        <v>748</v>
      </c>
      <c r="B489" s="1">
        <v>21</v>
      </c>
      <c r="C489" s="1">
        <v>5</v>
      </c>
      <c r="D489" s="1">
        <v>2</v>
      </c>
      <c r="E489" s="1">
        <v>1</v>
      </c>
      <c r="F489" s="2">
        <v>33354</v>
      </c>
      <c r="G489" s="1" t="str">
        <f>VLOOKUP(C489,Entity!A:B,2)</f>
        <v>Plante</v>
      </c>
      <c r="H489" s="1" t="str">
        <f>VLOOKUP(D489,Execution!A:B,2)</f>
        <v>Par pas de temps</v>
      </c>
      <c r="I489" s="1" t="str">
        <f>VLOOKUP(F489,Module!A:E,5)</f>
        <v>RS_EvalSimStartGermin</v>
      </c>
      <c r="J489" s="3" t="str">
        <f>RMult(F489,1,ModuleVar!A$2:E$2478,5)</f>
        <v>NumPhase, ChangePhase, NbJAS, SimStartGermin</v>
      </c>
      <c r="K489" t="str">
        <f>VLOOKUP(F489,Module!A:D,4)</f>
        <v>risocas</v>
      </c>
      <c r="L489" t="str">
        <f t="shared" si="7"/>
        <v>risocas::RS_EvalSimStartGermin(NumPhase, ChangePhase, NbJAS, SimStartGermin);</v>
      </c>
    </row>
    <row r="490" spans="1:12" ht="45" x14ac:dyDescent="0.25">
      <c r="A490" s="1" t="s">
        <v>748</v>
      </c>
      <c r="B490" s="1">
        <v>22</v>
      </c>
      <c r="C490" s="1">
        <v>5</v>
      </c>
      <c r="D490" s="1">
        <v>2</v>
      </c>
      <c r="E490" s="1">
        <v>1</v>
      </c>
      <c r="F490" s="2">
        <v>33359</v>
      </c>
      <c r="G490" s="1" t="str">
        <f>VLOOKUP(C490,Entity!A:B,2)</f>
        <v>Plante</v>
      </c>
      <c r="H490" s="1" t="str">
        <f>VLOOKUP(D490,Execution!A:B,2)</f>
        <v>Par pas de temps</v>
      </c>
      <c r="I490" s="1" t="str">
        <f>VLOOKUP(F490,Module!A:E,5)</f>
        <v>RS_EvalSimStartMatu2</v>
      </c>
      <c r="J490" s="3" t="str">
        <f>RMult(F490,1,ModuleVar!A$2:E$2478,5)</f>
        <v>NumPhase, ChangePhase, NbJAS, SimStartMatu2</v>
      </c>
      <c r="K490" t="str">
        <f>VLOOKUP(F490,Module!A:D,4)</f>
        <v>risocas</v>
      </c>
      <c r="L490" t="str">
        <f t="shared" si="7"/>
        <v>risocas::RS_EvalSimStartMatu2(NumPhase, ChangePhase, NbJAS, SimStartMatu2);</v>
      </c>
    </row>
    <row r="491" spans="1:12" ht="45" x14ac:dyDescent="0.25">
      <c r="A491" s="1" t="s">
        <v>748</v>
      </c>
      <c r="B491" s="1">
        <v>23</v>
      </c>
      <c r="C491" s="1">
        <v>5</v>
      </c>
      <c r="D491" s="1">
        <v>2</v>
      </c>
      <c r="E491" s="1">
        <v>1</v>
      </c>
      <c r="F491" s="2">
        <v>33356</v>
      </c>
      <c r="G491" s="1" t="str">
        <f>VLOOKUP(C491,Entity!A:B,2)</f>
        <v>Plante</v>
      </c>
      <c r="H491" s="1" t="str">
        <f>VLOOKUP(D491,Execution!A:B,2)</f>
        <v>Par pas de temps</v>
      </c>
      <c r="I491" s="1" t="str">
        <f>VLOOKUP(F491,Module!A:E,5)</f>
        <v>RS_EvalSimStartPSP</v>
      </c>
      <c r="J491" s="3" t="str">
        <f>RMult(F491,1,ModuleVar!A$2:E$2478,5)</f>
        <v>NumPhase, ChangePhase, NbJAS, SimStartPSP</v>
      </c>
      <c r="K491" t="str">
        <f>VLOOKUP(F491,Module!A:D,4)</f>
        <v>risocas</v>
      </c>
      <c r="L491" t="str">
        <f t="shared" si="7"/>
        <v>risocas::RS_EvalSimStartPSP(NumPhase, ChangePhase, NbJAS, SimStartPSP);</v>
      </c>
    </row>
    <row r="492" spans="1:12" ht="45" x14ac:dyDescent="0.25">
      <c r="A492" s="1" t="s">
        <v>748</v>
      </c>
      <c r="B492" s="1">
        <v>24</v>
      </c>
      <c r="C492" s="1">
        <v>2</v>
      </c>
      <c r="D492" s="1">
        <v>2</v>
      </c>
      <c r="E492" s="1">
        <v>1</v>
      </c>
      <c r="F492" s="2">
        <v>33365</v>
      </c>
      <c r="G492" s="1" t="str">
        <f>VLOOKUP(C492,Entity!A:B,2)</f>
        <v>Crop</v>
      </c>
      <c r="H492" s="1" t="str">
        <f>VLOOKUP(D492,Execution!A:B,2)</f>
        <v>Par pas de temps</v>
      </c>
      <c r="I492" s="1" t="str">
        <f>VLOOKUP(F492,Module!A:E,5)</f>
        <v>RS_EvalDegresJourVitMoy_V2</v>
      </c>
      <c r="J492" s="3" t="str">
        <f>RMult(F492,1,ModuleVar!A$2:E$2478,5)</f>
        <v>NumPhase, TMax, TMin, TBase, TOpt1, TOpt2, TLim, Cstr, DEVcstr, StressCold, DegresDuJour, DegresDuJourCor</v>
      </c>
      <c r="K492" t="str">
        <f>VLOOKUP(F492,Module!A:D,4)</f>
        <v>risocas</v>
      </c>
      <c r="L492" t="str">
        <f t="shared" si="7"/>
        <v>if (crop) risocas::RS_EvalDegresJourVitMoy_V2(NumPhase, TMax, TMin, TBase, TOpt1, TOpt2, TLim, Cstr, DEVcstr, StressCold, DegresDuJour, DegresDuJourCor);</v>
      </c>
    </row>
    <row r="493" spans="1:12" ht="45" x14ac:dyDescent="0.25">
      <c r="A493" s="1" t="s">
        <v>748</v>
      </c>
      <c r="B493" s="1">
        <v>25</v>
      </c>
      <c r="C493" s="1">
        <v>5</v>
      </c>
      <c r="D493" s="1">
        <v>2</v>
      </c>
      <c r="E493" s="1">
        <v>1</v>
      </c>
      <c r="F493" s="2">
        <v>33319</v>
      </c>
      <c r="G493" s="1" t="str">
        <f>VLOOKUP(C493,Entity!A:B,2)</f>
        <v>Plante</v>
      </c>
      <c r="H493" s="1" t="str">
        <f>VLOOKUP(D493,Execution!A:B,2)</f>
        <v>Par pas de temps</v>
      </c>
      <c r="I493" s="1" t="str">
        <f>VLOOKUP(F493,Module!A:E,5)</f>
        <v>RS_EvalSDJPhase4</v>
      </c>
      <c r="J493" s="3" t="str">
        <f>RMult(F493,1,ModuleVar!A$2:E$2478,5)</f>
        <v>NumPhase, DegresDuJourCor, SDJCorPhase4</v>
      </c>
      <c r="K493" t="str">
        <f>VLOOKUP(F493,Module!A:D,4)</f>
        <v>risocas</v>
      </c>
      <c r="L493" t="str">
        <f t="shared" si="7"/>
        <v>risocas::RS_EvalSDJPhase4(NumPhase, DegresDuJourCor, SDJCorPhase4);</v>
      </c>
    </row>
    <row r="494" spans="1:12" ht="45" x14ac:dyDescent="0.25">
      <c r="A494" s="1" t="s">
        <v>748</v>
      </c>
      <c r="B494" s="1">
        <v>26</v>
      </c>
      <c r="C494" s="1">
        <v>5</v>
      </c>
      <c r="D494" s="1">
        <v>2</v>
      </c>
      <c r="E494" s="1">
        <v>1</v>
      </c>
      <c r="F494" s="2">
        <v>33353</v>
      </c>
      <c r="G494" s="1" t="str">
        <f>VLOOKUP(C494,Entity!A:B,2)</f>
        <v>Plante</v>
      </c>
      <c r="H494" s="1" t="str">
        <f>VLOOKUP(D494,Execution!A:B,2)</f>
        <v>Par pas de temps</v>
      </c>
      <c r="I494" s="1" t="str">
        <f>VLOOKUP(F494,Module!A:E,5)</f>
        <v>RS_EvalDAF_V2</v>
      </c>
      <c r="J494" s="3" t="str">
        <f>RMult(F494,1,ModuleVar!A$2:E$2478,5)</f>
        <v>NumPhase, DAF</v>
      </c>
      <c r="K494" t="str">
        <f>VLOOKUP(F494,Module!A:D,4)</f>
        <v>risocas</v>
      </c>
      <c r="L494" t="str">
        <f t="shared" si="7"/>
        <v>risocas::RS_EvalDAF_V2(NumPhase, DAF);</v>
      </c>
    </row>
    <row r="495" spans="1:12" ht="45" x14ac:dyDescent="0.25">
      <c r="A495" s="1" t="s">
        <v>748</v>
      </c>
      <c r="B495" s="1">
        <v>27</v>
      </c>
      <c r="C495" s="1">
        <v>5</v>
      </c>
      <c r="D495" s="1">
        <v>2</v>
      </c>
      <c r="E495" s="1">
        <v>1</v>
      </c>
      <c r="F495" s="2">
        <v>33273</v>
      </c>
      <c r="G495" s="1" t="str">
        <f>VLOOKUP(C495,Entity!A:B,2)</f>
        <v>Plante</v>
      </c>
      <c r="H495" s="1" t="str">
        <f>VLOOKUP(D495,Execution!A:B,2)</f>
        <v>Par pas de temps</v>
      </c>
      <c r="I495" s="1" t="str">
        <f>VLOOKUP(F495,Module!A:E,5)</f>
        <v>RS_Phyllochron</v>
      </c>
      <c r="J495" s="3" t="str">
        <f>RMult(F495,1,ModuleVar!A$2:E$2478,5)</f>
        <v>NumPhase, DegresDuJourCor, Phyllo, RelPhylloPhaseStemElong, PhaseStemElongation, HaunGain, HaunIndex</v>
      </c>
      <c r="K495" t="str">
        <f>VLOOKUP(F495,Module!A:D,4)</f>
        <v>risocas</v>
      </c>
      <c r="L495" t="str">
        <f t="shared" si="7"/>
        <v>risocas::RS_Phyllochron(NumPhase, DegresDuJourCor, Phyllo, RelPhylloPhaseStemElong, PhaseStemElongation, HaunGain, HaunIndex);</v>
      </c>
    </row>
    <row r="496" spans="1:12" ht="45" x14ac:dyDescent="0.25">
      <c r="A496" s="1" t="s">
        <v>748</v>
      </c>
      <c r="B496" s="1">
        <v>28</v>
      </c>
      <c r="C496" s="1">
        <v>5</v>
      </c>
      <c r="D496" s="1">
        <v>2</v>
      </c>
      <c r="E496" s="1">
        <v>1</v>
      </c>
      <c r="F496" s="2">
        <v>33379</v>
      </c>
      <c r="G496" s="1" t="str">
        <f>VLOOKUP(C496,Entity!A:B,2)</f>
        <v>Plante</v>
      </c>
      <c r="H496" s="1" t="str">
        <f>VLOOKUP(D496,Execution!A:B,2)</f>
        <v>Par pas de temps</v>
      </c>
      <c r="I496" s="1" t="str">
        <f>VLOOKUP(F496,Module!A:E,5)</f>
        <v>RS_EvolHauteur_SDJ_cstr_V2_1</v>
      </c>
      <c r="J496" s="3" t="str">
        <f>RMult(F496,1,ModuleVar!A$2:E$2478,5)</f>
        <v>PhaseStemElongation, CoeffInternodeNum, HaunGain, Cstr, InternodeLengthMax, RelPotLeafLength, LeafLengthMax, CulmsPerHill, IcMean, Kdf, Ic, WtRatioLeafSheath, StressCold, CstrMean, ApexHeightGain, ApexHeight, PlantHeight, PlantWidth</v>
      </c>
      <c r="K496" t="str">
        <f>VLOOKUP(F496,Module!A:D,4)</f>
        <v>risocas</v>
      </c>
      <c r="L496" t="str">
        <f t="shared" si="7"/>
        <v>risocas::RS_EvolHauteur_SDJ_cstr_V2_1(PhaseStemElongation, CoeffInternodeNum, HaunGain, Cstr, InternodeLengthMax, RelPotLeafLength, LeafLengthMax, CulmsPerHill, IcMean, Kdf, Ic, WtRatioLeafSheath, StressCold, CstrMean, ApexHeightGain, ApexHeight, PlantHeight, PlantWidth);</v>
      </c>
    </row>
    <row r="497" spans="1:12" ht="45" x14ac:dyDescent="0.25">
      <c r="A497" s="1" t="s">
        <v>748</v>
      </c>
      <c r="B497" s="1">
        <v>29</v>
      </c>
      <c r="C497" s="1">
        <v>5</v>
      </c>
      <c r="D497" s="1">
        <v>2</v>
      </c>
      <c r="E497" s="1">
        <v>1</v>
      </c>
      <c r="F497" s="2">
        <v>33275</v>
      </c>
      <c r="G497" s="1" t="str">
        <f>VLOOKUP(C497,Entity!A:B,2)</f>
        <v>Plante</v>
      </c>
      <c r="H497" s="1" t="str">
        <f>VLOOKUP(D497,Execution!A:B,2)</f>
        <v>Par pas de temps</v>
      </c>
      <c r="I497" s="1" t="str">
        <f>VLOOKUP(F497,Module!A:E,5)</f>
        <v>RS_EvolKcpKceBilhy</v>
      </c>
      <c r="J497" s="3" t="str">
        <f>RMult(F497,1,ModuleVar!A$2:E$2478,5)</f>
        <v>LTRkdfcl, KcMax, Mulch, Kcp, Kce, KcTot</v>
      </c>
      <c r="K497" t="str">
        <f>VLOOKUP(F497,Module!A:D,4)</f>
        <v>risocas</v>
      </c>
      <c r="L497" t="str">
        <f t="shared" si="7"/>
        <v>risocas::RS_EvolKcpKceBilhy(LTRkdfcl, KcMax, Mulch, Kcp, Kce, KcTot);</v>
      </c>
    </row>
    <row r="498" spans="1:12" ht="45" x14ac:dyDescent="0.25">
      <c r="A498" s="1" t="s">
        <v>748</v>
      </c>
      <c r="B498" s="1">
        <v>30</v>
      </c>
      <c r="C498" s="1">
        <v>5</v>
      </c>
      <c r="D498" s="1">
        <v>2</v>
      </c>
      <c r="E498" s="1">
        <v>1</v>
      </c>
      <c r="F498" s="2">
        <v>33328</v>
      </c>
      <c r="G498" s="1" t="str">
        <f>VLOOKUP(C498,Entity!A:B,2)</f>
        <v>Plante</v>
      </c>
      <c r="H498" s="1" t="str">
        <f>VLOOKUP(D498,Execution!A:B,2)</f>
        <v>Par pas de temps</v>
      </c>
      <c r="I498" s="1" t="str">
        <f>VLOOKUP(F498,Module!A:E,5)</f>
        <v>RS_EvalEvapPot</v>
      </c>
      <c r="J498" s="3" t="str">
        <f>RMult(F498,1,ModuleVar!A$2:E$2478,5)</f>
        <v>ETo, Kce, EvapPot</v>
      </c>
      <c r="K498" t="str">
        <f>VLOOKUP(F498,Module!A:D,4)</f>
        <v>risocas</v>
      </c>
      <c r="L498" t="str">
        <f t="shared" si="7"/>
        <v>risocas::RS_EvalEvapPot(ETo, Kce, EvapPot);</v>
      </c>
    </row>
    <row r="499" spans="1:12" ht="45" x14ac:dyDescent="0.25">
      <c r="A499" s="1" t="s">
        <v>748</v>
      </c>
      <c r="B499" s="1">
        <v>31</v>
      </c>
      <c r="C499" s="1">
        <v>5</v>
      </c>
      <c r="D499" s="1">
        <v>2</v>
      </c>
      <c r="E499" s="1">
        <v>1</v>
      </c>
      <c r="F499" s="2">
        <v>33385</v>
      </c>
      <c r="G499" s="1" t="str">
        <f>VLOOKUP(C499,Entity!A:B,2)</f>
        <v>Plante</v>
      </c>
      <c r="H499" s="1" t="str">
        <f>VLOOKUP(D499,Execution!A:B,2)</f>
        <v>Par pas de temps</v>
      </c>
      <c r="I499" s="1" t="str">
        <f>VLOOKUP(F499,Module!A:E,5)</f>
        <v>RS_EvolEvapSurfRFE_RDE_V2_1</v>
      </c>
      <c r="J499" s="3" t="str">
        <f>RMult(F499,1,ModuleVar!A$2:E$2478,5)</f>
        <v>NumPhase, Kce, EvapPot, CapaREvap, CapaRDE, CapaRFE, RuRac, RuSurf, BundHeight, EpaisseurSurf, EpaisseurProf, RootFront, ResUtil, Evap, ValRSurf, ValRFE, ValRDE, StockRac, StockTotal, StockSurface, Kr, KceReal, FloodwaterDepth, StockMacropores</v>
      </c>
      <c r="K499" t="str">
        <f>VLOOKUP(F499,Module!A:D,4)</f>
        <v>risocas</v>
      </c>
      <c r="L499" t="str">
        <f t="shared" si="7"/>
        <v>risocas::RS_EvolEvapSurfRFE_RDE_V2_1(NumPhase, Kce, EvapPot, CapaREvap, CapaRDE, CapaRFE, RuRac, RuSurf, BundHeight, EpaisseurSurf, EpaisseurProf, RootFront, ResUtil, Evap, ValRSurf, ValRFE, ValRDE, StockRac, StockTotal, StockSurface, Kr, KceReal, FloodwaterDepth, StockMacropores);</v>
      </c>
    </row>
    <row r="500" spans="1:12" ht="45" x14ac:dyDescent="0.25">
      <c r="A500" s="1" t="s">
        <v>748</v>
      </c>
      <c r="B500" s="1">
        <v>32</v>
      </c>
      <c r="C500" s="1">
        <v>2</v>
      </c>
      <c r="D500" s="1">
        <v>2</v>
      </c>
      <c r="E500" s="1">
        <v>1</v>
      </c>
      <c r="F500" s="2">
        <v>33351</v>
      </c>
      <c r="G500" s="1" t="str">
        <f>VLOOKUP(C500,Entity!A:B,2)</f>
        <v>Crop</v>
      </c>
      <c r="H500" s="1" t="str">
        <f>VLOOKUP(D500,Execution!A:B,2)</f>
        <v>Par pas de temps</v>
      </c>
      <c r="I500" s="1" t="str">
        <f>VLOOKUP(F500,Module!A:E,5)</f>
        <v>RS_EvalFTSW_V2</v>
      </c>
      <c r="J500" s="3" t="str">
        <f>RMult(F500,1,ModuleVar!A$2:E$2478,5)</f>
        <v>RuRac, StockTotal, StockMacropores, StRuMax, StockRac, FTSW</v>
      </c>
      <c r="K500" t="str">
        <f>VLOOKUP(F500,Module!A:D,4)</f>
        <v>risocas</v>
      </c>
      <c r="L500" t="str">
        <f t="shared" si="7"/>
        <v>if (crop) risocas::RS_EvalFTSW_V2(RuRac, StockTotal, StockMacropores, StRuMax, StockRac, FTSW);</v>
      </c>
    </row>
    <row r="501" spans="1:12" ht="45" x14ac:dyDescent="0.25">
      <c r="A501" s="1" t="s">
        <v>748</v>
      </c>
      <c r="B501" s="1">
        <v>33</v>
      </c>
      <c r="C501" s="1">
        <v>2</v>
      </c>
      <c r="D501" s="1">
        <v>2</v>
      </c>
      <c r="E501" s="1">
        <v>1</v>
      </c>
      <c r="F501" s="2">
        <v>33368</v>
      </c>
      <c r="G501" s="1" t="str">
        <f>VLOOKUP(C501,Entity!A:B,2)</f>
        <v>Crop</v>
      </c>
      <c r="H501" s="1" t="str">
        <f>VLOOKUP(D501,Execution!A:B,2)</f>
        <v>Par pas de temps</v>
      </c>
      <c r="I501" s="1" t="str">
        <f>VLOOKUP(F501,Module!A:E,5)</f>
        <v>RS_EvalCstrPFactorFAO_V2</v>
      </c>
      <c r="J501" s="3" t="str">
        <f>RMult(F501,1,ModuleVar!A$2:E$2478,5)</f>
        <v>PFactor, FTSW, ETo, KcTot, StockMacropores, CoeffStressLogging, Cstr</v>
      </c>
      <c r="K501" t="str">
        <f>VLOOKUP(F501,Module!A:D,4)</f>
        <v>risocas</v>
      </c>
      <c r="L501" t="str">
        <f t="shared" si="7"/>
        <v>if (crop) risocas::RS_EvalCstrPFactorFAO_V2(PFactor, FTSW, ETo, KcTot, StockMacropores, CoeffStressLogging, Cstr);</v>
      </c>
    </row>
    <row r="502" spans="1:12" ht="45" x14ac:dyDescent="0.25">
      <c r="A502" s="1" t="s">
        <v>748</v>
      </c>
      <c r="B502" s="1">
        <v>34</v>
      </c>
      <c r="C502" s="1">
        <v>2</v>
      </c>
      <c r="D502" s="1">
        <v>2</v>
      </c>
      <c r="E502" s="1">
        <v>1</v>
      </c>
      <c r="F502" s="2">
        <v>33399</v>
      </c>
      <c r="G502" s="1" t="str">
        <f>VLOOKUP(C502,Entity!A:B,2)</f>
        <v>Crop</v>
      </c>
      <c r="H502" s="1" t="str">
        <f>VLOOKUP(D502,Execution!A:B,2)</f>
        <v>Par pas de temps</v>
      </c>
      <c r="I502" s="1" t="str">
        <f>VLOOKUP(F502,Module!A:E,5)</f>
        <v>DemandePlante_V2_1</v>
      </c>
      <c r="J502" s="3" t="str">
        <f>RMult(F502,1,ModuleVar!A$2:E$2478,5)</f>
        <v>Kcp, ETo, Ca, CO2Slopetr, TrPot, CoeffCO2Tr</v>
      </c>
      <c r="K502" t="str">
        <f>VLOOKUP(F502,Module!A:D,4)</f>
        <v>Bileau</v>
      </c>
      <c r="L502" t="str">
        <f t="shared" si="7"/>
        <v>if (crop) Bileau::DemandePlante_V2_1(Kcp, ETo, Ca, CO2Slopetr, TrPot, CoeffCO2Tr);</v>
      </c>
    </row>
    <row r="503" spans="1:12" ht="45" x14ac:dyDescent="0.25">
      <c r="A503" s="1" t="s">
        <v>748</v>
      </c>
      <c r="B503" s="1">
        <v>35</v>
      </c>
      <c r="C503" s="1">
        <v>2</v>
      </c>
      <c r="D503" s="1">
        <v>2</v>
      </c>
      <c r="E503" s="1">
        <v>1</v>
      </c>
      <c r="F503" s="2">
        <v>27</v>
      </c>
      <c r="G503" s="1" t="str">
        <f>VLOOKUP(C503,Entity!A:B,2)</f>
        <v>Crop</v>
      </c>
      <c r="H503" s="1" t="str">
        <f>VLOOKUP(D503,Execution!A:B,2)</f>
        <v>Par pas de temps</v>
      </c>
      <c r="I503" s="1" t="str">
        <f>VLOOKUP(F503,Module!A:E,5)</f>
        <v>EvalTranspi</v>
      </c>
      <c r="J503" s="3" t="str">
        <f>RMult(F503,1,ModuleVar!A$2:E$2478,5)</f>
        <v>TrPot, Cstr, Tr</v>
      </c>
      <c r="K503" t="str">
        <f>VLOOKUP(F503,Module!A:D,4)</f>
        <v>Bileau</v>
      </c>
      <c r="L503" t="str">
        <f t="shared" si="7"/>
        <v>if (crop) Bileau::EvalTranspi(TrPot, Cstr, Tr);</v>
      </c>
    </row>
    <row r="504" spans="1:12" ht="45" x14ac:dyDescent="0.25">
      <c r="A504" s="1" t="s">
        <v>748</v>
      </c>
      <c r="B504" s="1">
        <v>36</v>
      </c>
      <c r="C504" s="1">
        <v>2</v>
      </c>
      <c r="D504" s="1">
        <v>2</v>
      </c>
      <c r="E504" s="1">
        <v>1</v>
      </c>
      <c r="F504" s="2">
        <v>33114</v>
      </c>
      <c r="G504" s="1" t="str">
        <f>VLOOKUP(C504,Entity!A:B,2)</f>
        <v>Crop</v>
      </c>
      <c r="H504" s="1" t="str">
        <f>VLOOKUP(D504,Execution!A:B,2)</f>
        <v>Par pas de temps</v>
      </c>
      <c r="I504" s="1" t="str">
        <f>VLOOKUP(F504,Module!A:E,5)</f>
        <v>EvalETRETM</v>
      </c>
      <c r="J504" s="3" t="str">
        <f>RMult(F504,1,ModuleVar!A$2:E$2478,5)</f>
        <v>Evap, Tr, TrPot, ETM, ETR</v>
      </c>
      <c r="K504" t="str">
        <f>VLOOKUP(F504,Module!A:D,4)</f>
        <v>BhyTypeFAO</v>
      </c>
      <c r="L504" t="str">
        <f t="shared" si="7"/>
        <v>if (crop) BhyTypeFAO::EvalETRETM(Evap, Tr, TrPot, ETM, ETR);</v>
      </c>
    </row>
    <row r="505" spans="1:12" ht="45" x14ac:dyDescent="0.25">
      <c r="A505" s="1" t="s">
        <v>748</v>
      </c>
      <c r="B505" s="1">
        <v>37</v>
      </c>
      <c r="C505" s="1">
        <v>2</v>
      </c>
      <c r="D505" s="1">
        <v>2</v>
      </c>
      <c r="E505" s="1">
        <v>1</v>
      </c>
      <c r="F505" s="2">
        <v>33346</v>
      </c>
      <c r="G505" s="1" t="str">
        <f>VLOOKUP(C505,Entity!A:B,2)</f>
        <v>Crop</v>
      </c>
      <c r="H505" s="1" t="str">
        <f>VLOOKUP(D505,Execution!A:B,2)</f>
        <v>Par pas de temps</v>
      </c>
      <c r="I505" s="1" t="str">
        <f>VLOOKUP(F505,Module!A:E,5)</f>
        <v>RS_EvolConsRes_Flood_V2</v>
      </c>
      <c r="J505" s="3" t="str">
        <f>RMult(F505,1,ModuleVar!A$2:E$2478,5)</f>
        <v>NumPhase, RuRac, RuSurf, CapaREvap, Tr, Evap, CapaRDE, CapaRFE, EpaisseurSurf, EpaisseurProf, ResUtil, StockRac, StockSurface, StockTotal, ValRFE, ValRDE, ValRSurf, FloodwaterDepth, StockMacropores</v>
      </c>
      <c r="K505" t="str">
        <f>VLOOKUP(F505,Module!A:D,4)</f>
        <v>risocas</v>
      </c>
      <c r="L505" t="str">
        <f t="shared" si="7"/>
        <v>if (crop) risocas::RS_EvolConsRes_Flood_V2(NumPhase, RuRac, RuSurf, CapaREvap, Tr, Evap, CapaRDE, CapaRFE, EpaisseurSurf, EpaisseurProf, ResUtil, StockRac, StockSurface, StockTotal, ValRFE, ValRDE, ValRSurf, FloodwaterDepth, StockMacropores);</v>
      </c>
    </row>
    <row r="506" spans="1:12" ht="45" x14ac:dyDescent="0.25">
      <c r="A506" s="1" t="s">
        <v>748</v>
      </c>
      <c r="B506" s="1">
        <v>38</v>
      </c>
      <c r="C506" s="1">
        <v>5</v>
      </c>
      <c r="D506" s="1">
        <v>2</v>
      </c>
      <c r="E506" s="1">
        <v>1</v>
      </c>
      <c r="F506" s="2">
        <v>33409</v>
      </c>
      <c r="G506" s="1" t="str">
        <f>VLOOKUP(C506,Entity!A:B,2)</f>
        <v>Plante</v>
      </c>
      <c r="H506" s="1" t="str">
        <f>VLOOKUP(D506,Execution!A:B,2)</f>
        <v>Par pas de temps</v>
      </c>
      <c r="I506" s="1" t="str">
        <f>VLOOKUP(F506,Module!A:E,5)</f>
        <v>RS_EvalTMaxMoy_V2_3</v>
      </c>
      <c r="J506" s="3" t="str">
        <f>RMult(F506,1,ModuleVar!A$2:E$2478,5)</f>
        <v>TMax, TMin, HMax, HMin, NumPhase, NumSsPhase, TmaxMoy</v>
      </c>
      <c r="K506" t="str">
        <f>VLOOKUP(F506,Module!A:D,4)</f>
        <v>Riz</v>
      </c>
      <c r="L506" t="str">
        <f t="shared" si="7"/>
        <v>Riz::RS_EvalTMaxMoy_V2_3(TMax, TMin, HMax, HMin, NumPhase, NumSsPhase, TmaxMoy);</v>
      </c>
    </row>
    <row r="507" spans="1:12" ht="45" x14ac:dyDescent="0.25">
      <c r="A507" s="1" t="s">
        <v>748</v>
      </c>
      <c r="B507" s="1">
        <v>39</v>
      </c>
      <c r="C507" s="1">
        <v>5</v>
      </c>
      <c r="D507" s="1">
        <v>2</v>
      </c>
      <c r="E507" s="1">
        <v>1</v>
      </c>
      <c r="F507" s="2">
        <v>33322</v>
      </c>
      <c r="G507" s="1" t="str">
        <f>VLOOKUP(C507,Entity!A:B,2)</f>
        <v>Plante</v>
      </c>
      <c r="H507" s="1" t="str">
        <f>VLOOKUP(D507,Execution!A:B,2)</f>
        <v>Par pas de temps</v>
      </c>
      <c r="I507" s="1" t="str">
        <f>VLOOKUP(F507,Module!A:E,5)</f>
        <v>RS_EvalTMinMoy</v>
      </c>
      <c r="J507" s="3" t="str">
        <f>RMult(F507,1,ModuleVar!A$2:E$2478,5)</f>
        <v>TMin, NumPhase, NumSsPhase, TminMoy</v>
      </c>
      <c r="K507" t="str">
        <f>VLOOKUP(F507,Module!A:D,4)</f>
        <v>Riz</v>
      </c>
      <c r="L507" t="str">
        <f t="shared" si="7"/>
        <v>Riz::RS_EvalTMinMoy(TMin, NumPhase, NumSsPhase, TminMoy);</v>
      </c>
    </row>
    <row r="508" spans="1:12" ht="45" x14ac:dyDescent="0.25">
      <c r="A508" s="1" t="s">
        <v>748</v>
      </c>
      <c r="B508" s="1">
        <v>40</v>
      </c>
      <c r="C508" s="1">
        <v>5</v>
      </c>
      <c r="D508" s="1">
        <v>2</v>
      </c>
      <c r="E508" s="1">
        <v>1</v>
      </c>
      <c r="F508" s="2">
        <v>33323</v>
      </c>
      <c r="G508" s="1" t="str">
        <f>VLOOKUP(C508,Entity!A:B,2)</f>
        <v>Plante</v>
      </c>
      <c r="H508" s="1" t="str">
        <f>VLOOKUP(D508,Execution!A:B,2)</f>
        <v>Par pas de temps</v>
      </c>
      <c r="I508" s="1" t="str">
        <f>VLOOKUP(F508,Module!A:E,5)</f>
        <v>RS_EvalFtswMoy</v>
      </c>
      <c r="J508" s="3" t="str">
        <f>RMult(F508,1,ModuleVar!A$2:E$2478,5)</f>
        <v>FTSW, NumPhase, NumSsPhase, FtswMoy</v>
      </c>
      <c r="K508" t="str">
        <f>VLOOKUP(F508,Module!A:D,4)</f>
        <v>Riz</v>
      </c>
      <c r="L508" t="str">
        <f t="shared" si="7"/>
        <v>Riz::RS_EvalFtswMoy(FTSW, NumPhase, NumSsPhase, FtswMoy);</v>
      </c>
    </row>
    <row r="509" spans="1:12" ht="45" x14ac:dyDescent="0.25">
      <c r="A509" s="1" t="s">
        <v>748</v>
      </c>
      <c r="B509" s="1">
        <v>41</v>
      </c>
      <c r="C509" s="1">
        <v>5</v>
      </c>
      <c r="D509" s="1">
        <v>2</v>
      </c>
      <c r="E509" s="1">
        <v>1</v>
      </c>
      <c r="F509" s="2">
        <v>33321</v>
      </c>
      <c r="G509" s="1" t="str">
        <f>VLOOKUP(C509,Entity!A:B,2)</f>
        <v>Plante</v>
      </c>
      <c r="H509" s="1" t="str">
        <f>VLOOKUP(D509,Execution!A:B,2)</f>
        <v>Par pas de temps</v>
      </c>
      <c r="I509" s="1" t="str">
        <f>VLOOKUP(F509,Module!A:E,5)</f>
        <v>RS_EvalSterility</v>
      </c>
      <c r="J509" s="3" t="str">
        <f>RMult(F509,1,ModuleVar!A$2:E$2478,5)</f>
        <v>NumPhase, ChangePhase, KCritSterCold1, KCritSterCold2, KCritSterHeat1, KCritSterHeat2, KCritSterFtsw1, KCritSterFtsw2, TminMoy, TmaxMoy, FtswMoy, SterilityCold, SterilityHeat, SterilityDrought, SterilityTot</v>
      </c>
      <c r="K509" t="str">
        <f>VLOOKUP(F509,Module!A:D,4)</f>
        <v>risocas</v>
      </c>
      <c r="L509" t="str">
        <f t="shared" si="7"/>
        <v>risocas::RS_EvalSterility(NumPhase, ChangePhase, KCritSterCold1, KCritSterCold2, KCritSterHeat1, KCritSterHeat2, KCritSterFtsw1, KCritSterFtsw2, TminMoy, TmaxMoy, FtswMoy, SterilityCold, SterilityHeat, SterilityDrought, SterilityTot);</v>
      </c>
    </row>
    <row r="510" spans="1:12" ht="45" x14ac:dyDescent="0.25">
      <c r="A510" s="1" t="s">
        <v>748</v>
      </c>
      <c r="B510" s="1">
        <v>42</v>
      </c>
      <c r="C510" s="1">
        <v>5</v>
      </c>
      <c r="D510" s="1">
        <v>2</v>
      </c>
      <c r="E510" s="1">
        <v>1</v>
      </c>
      <c r="F510" s="2">
        <v>33277</v>
      </c>
      <c r="G510" s="1" t="str">
        <f>VLOOKUP(C510,Entity!A:B,2)</f>
        <v>Plante</v>
      </c>
      <c r="H510" s="1" t="str">
        <f>VLOOKUP(D510,Execution!A:B,2)</f>
        <v>Par pas de temps</v>
      </c>
      <c r="I510" s="1" t="str">
        <f>VLOOKUP(F510,Module!A:E,5)</f>
        <v>RS_EvalVitesseRacinaire</v>
      </c>
      <c r="J510" s="3" t="str">
        <f>RMult(F510,1,ModuleVar!A$2:E$2478,5)</f>
        <v>VRacLevee, VRacBVP, VRacRPR, VRacPSP, VRacMatu1, VRacMatu2, RootCstr, Cstr, NumPhase, DegresDuJourCor, VitesseRacinaire, VitesseRacinaireDay</v>
      </c>
      <c r="K510" t="str">
        <f>VLOOKUP(F510,Module!A:D,4)</f>
        <v>risocas</v>
      </c>
      <c r="L510" t="str">
        <f t="shared" si="7"/>
        <v>risocas::RS_EvalVitesseRacinaire(VRacLevee, VRacBVP, VRacRPR, VRacPSP, VRacMatu1, VRacMatu2, RootCstr, Cstr, NumPhase, DegresDuJourCor, VitesseRacinaire, VitesseRacinaireDay);</v>
      </c>
    </row>
    <row r="511" spans="1:12" ht="45" x14ac:dyDescent="0.25">
      <c r="A511" s="1" t="s">
        <v>748</v>
      </c>
      <c r="B511" s="1">
        <v>43</v>
      </c>
      <c r="C511" s="1">
        <v>2</v>
      </c>
      <c r="D511" s="1">
        <v>2</v>
      </c>
      <c r="E511" s="1">
        <v>1</v>
      </c>
      <c r="F511" s="2">
        <v>33125</v>
      </c>
      <c r="G511" s="1" t="str">
        <f>VLOOKUP(C511,Entity!A:B,2)</f>
        <v>Crop</v>
      </c>
      <c r="H511" s="1" t="str">
        <f>VLOOKUP(D511,Execution!A:B,2)</f>
        <v>Par pas de temps</v>
      </c>
      <c r="I511" s="1" t="str">
        <f>VLOOKUP(F511,Module!A:E,5)</f>
        <v>EvalConversion</v>
      </c>
      <c r="J511" s="3" t="str">
        <f>RMult(F511,1,ModuleVar!A$2:E$2478,5)</f>
        <v>NumPhase, TxConversion, TxAssimBVP, SumDegresDay, SumDDPhasePrec, TxAssimMatu1, TxAssimMatu2, SeuilTemp, Conversion</v>
      </c>
      <c r="K511" t="str">
        <f>VLOOKUP(F511,Module!A:D,4)</f>
        <v>MilBilanCarbone</v>
      </c>
      <c r="L511" t="str">
        <f t="shared" si="7"/>
        <v>if (crop) MilBilanCarbone::EvalConversion(NumPhase, TxConversion, TxAssimBVP, SumDegresDay, SumDDPhasePrec, TxAssimMatu1, TxAssimMatu2, SeuilTemp, Conversion);</v>
      </c>
    </row>
    <row r="512" spans="1:12" ht="45" x14ac:dyDescent="0.25">
      <c r="A512" s="1" t="s">
        <v>748</v>
      </c>
      <c r="B512" s="1">
        <v>44</v>
      </c>
      <c r="C512" s="1">
        <v>5</v>
      </c>
      <c r="D512" s="1">
        <v>2</v>
      </c>
      <c r="E512" s="1">
        <v>1</v>
      </c>
      <c r="F512" s="2">
        <v>33391</v>
      </c>
      <c r="G512" s="1" t="str">
        <f>VLOOKUP(C512,Entity!A:B,2)</f>
        <v>Plante</v>
      </c>
      <c r="H512" s="1" t="str">
        <f>VLOOKUP(D512,Execution!A:B,2)</f>
        <v>Par pas de temps</v>
      </c>
      <c r="I512" s="1" t="str">
        <f>VLOOKUP(F512,Module!A:E,5)</f>
        <v>RS_EvalParIntercepte_V2_1</v>
      </c>
      <c r="J512" s="3" t="str">
        <f>RMult(F512,1,ModuleVar!A$2:E$2478,5)</f>
        <v>Par, Lai, Kdf, PARIntercepte, LIRkdfcl</v>
      </c>
      <c r="K512" t="str">
        <f>VLOOKUP(F512,Module!A:D,4)</f>
        <v>risocas</v>
      </c>
      <c r="L512" t="str">
        <f t="shared" si="7"/>
        <v>risocas::RS_EvalParIntercepte_V2_1(Par, Lai, Kdf, PARIntercepte, LIRkdfcl);</v>
      </c>
    </row>
    <row r="513" spans="1:12" ht="45" x14ac:dyDescent="0.25">
      <c r="A513" s="1" t="s">
        <v>748</v>
      </c>
      <c r="B513" s="1">
        <v>45</v>
      </c>
      <c r="C513" s="1">
        <v>5</v>
      </c>
      <c r="D513" s="1">
        <v>2</v>
      </c>
      <c r="E513" s="1">
        <v>1</v>
      </c>
      <c r="F513" s="2">
        <v>33397</v>
      </c>
      <c r="G513" s="1" t="str">
        <f>VLOOKUP(C513,Entity!A:B,2)</f>
        <v>Plante</v>
      </c>
      <c r="H513" s="1" t="str">
        <f>VLOOKUP(D513,Execution!A:B,2)</f>
        <v>Par pas de temps</v>
      </c>
      <c r="I513" s="1" t="str">
        <f>VLOOKUP(F513,Module!A:E,5)</f>
        <v>RS_EvalAssimPot_V2_1</v>
      </c>
      <c r="J513" s="3" t="str">
        <f>RMult(F513,1,ModuleVar!A$2:E$2478,5)</f>
        <v>PARIntercepte, Par, Conversion, TMax, TMin, TBase, TOpt1, DayLength, StressCold, CO2Exp, Ca, CO2Cp, SlaMin, Sla, CoeffAssimSla, AssimPot, CoeffCO2Assim</v>
      </c>
      <c r="K513" t="str">
        <f>VLOOKUP(F513,Module!A:D,4)</f>
        <v>risocas</v>
      </c>
      <c r="L513" t="str">
        <f t="shared" si="7"/>
        <v>risocas::RS_EvalAssimPot_V2_1(PARIntercepte, Par, Conversion, TMax, TMin, TBase, TOpt1, DayLength, StressCold, CO2Exp, Ca, CO2Cp, SlaMin, Sla, CoeffAssimSla, AssimPot, CoeffCO2Assim);</v>
      </c>
    </row>
    <row r="514" spans="1:12" ht="45" x14ac:dyDescent="0.25">
      <c r="A514" s="1" t="s">
        <v>748</v>
      </c>
      <c r="B514" s="1">
        <v>46</v>
      </c>
      <c r="C514" s="1">
        <v>5</v>
      </c>
      <c r="D514" s="1">
        <v>2</v>
      </c>
      <c r="E514" s="1">
        <v>1</v>
      </c>
      <c r="F514" s="2">
        <v>33279</v>
      </c>
      <c r="G514" s="1" t="str">
        <f>VLOOKUP(C514,Entity!A:B,2)</f>
        <v>Plante</v>
      </c>
      <c r="H514" s="1" t="str">
        <f>VLOOKUP(D514,Execution!A:B,2)</f>
        <v>Par pas de temps</v>
      </c>
      <c r="I514" s="1" t="str">
        <f>VLOOKUP(F514,Module!A:E,5)</f>
        <v>RS_EvalCstrAssim</v>
      </c>
      <c r="J514" s="3" t="str">
        <f>RMult(F514,1,ModuleVar!A$2:E$2478,5)</f>
        <v>Cstr, ASScstr, CstrAssim</v>
      </c>
      <c r="K514" t="str">
        <f>VLOOKUP(F514,Module!A:D,4)</f>
        <v>risocas</v>
      </c>
      <c r="L514" t="str">
        <f t="shared" si="7"/>
        <v>risocas::RS_EvalCstrAssim(Cstr, ASScstr, CstrAssim);</v>
      </c>
    </row>
    <row r="515" spans="1:12" ht="45" x14ac:dyDescent="0.25">
      <c r="A515" s="1" t="s">
        <v>748</v>
      </c>
      <c r="B515" s="1">
        <v>47</v>
      </c>
      <c r="C515" s="1">
        <v>2</v>
      </c>
      <c r="D515" s="1">
        <v>2</v>
      </c>
      <c r="E515" s="1">
        <v>1</v>
      </c>
      <c r="F515" s="2">
        <v>33362</v>
      </c>
      <c r="G515" s="1" t="str">
        <f>VLOOKUP(C515,Entity!A:B,2)</f>
        <v>Crop</v>
      </c>
      <c r="H515" s="1" t="str">
        <f>VLOOKUP(D515,Execution!A:B,2)</f>
        <v>Par pas de temps</v>
      </c>
      <c r="I515" s="1" t="str">
        <f>VLOOKUP(F515,Module!A:E,5)</f>
        <v>RS_EvalAssim</v>
      </c>
      <c r="J515" s="3" t="str">
        <f>RMult(F515,1,ModuleVar!A$2:E$2478,5)</f>
        <v>AssimPot, CstrAssim, Assim</v>
      </c>
      <c r="K515" t="str">
        <f>VLOOKUP(F515,Module!A:D,4)</f>
        <v>risocas</v>
      </c>
      <c r="L515" t="str">
        <f t="shared" ref="L515:L578" si="8">CONCATENATE(IF(G515="Crop","if (crop) ",""),K515,"::",I515,"(",J515,");")</f>
        <v>if (crop) risocas::RS_EvalAssim(AssimPot, CstrAssim, Assim);</v>
      </c>
    </row>
    <row r="516" spans="1:12" ht="45" x14ac:dyDescent="0.25">
      <c r="A516" s="1" t="s">
        <v>748</v>
      </c>
      <c r="B516" s="1">
        <v>48</v>
      </c>
      <c r="C516" s="1">
        <v>5</v>
      </c>
      <c r="D516" s="1">
        <v>2</v>
      </c>
      <c r="E516" s="1">
        <v>1</v>
      </c>
      <c r="F516" s="2">
        <v>33339</v>
      </c>
      <c r="G516" s="1" t="str">
        <f>VLOOKUP(C516,Entity!A:B,2)</f>
        <v>Plante</v>
      </c>
      <c r="H516" s="1" t="str">
        <f>VLOOKUP(D516,Execution!A:B,2)</f>
        <v>Par pas de temps</v>
      </c>
      <c r="I516" s="1" t="str">
        <f>VLOOKUP(F516,Module!A:E,5)</f>
        <v>RS_TransplantingShock_V2</v>
      </c>
      <c r="J516" s="3" t="str">
        <f>RMult(F516,1,ModuleVar!A$2:E$2478,5)</f>
        <v>CounterNursery, CoeffTransplantingShock, Assim</v>
      </c>
      <c r="K516" t="str">
        <f>VLOOKUP(F516,Module!A:D,4)</f>
        <v>risocas</v>
      </c>
      <c r="L516" t="str">
        <f t="shared" si="8"/>
        <v>risocas::RS_TransplantingShock_V2(CounterNursery, CoeffTransplantingShock, Assim);</v>
      </c>
    </row>
    <row r="517" spans="1:12" ht="45" x14ac:dyDescent="0.25">
      <c r="A517" s="1" t="s">
        <v>748</v>
      </c>
      <c r="B517" s="1">
        <v>49</v>
      </c>
      <c r="C517" s="1">
        <v>5</v>
      </c>
      <c r="D517" s="1">
        <v>2</v>
      </c>
      <c r="E517" s="1">
        <v>1</v>
      </c>
      <c r="F517" s="2">
        <v>33407</v>
      </c>
      <c r="G517" s="1" t="str">
        <f>VLOOKUP(C517,Entity!A:B,2)</f>
        <v>Plante</v>
      </c>
      <c r="H517" s="1" t="str">
        <f>VLOOKUP(D517,Execution!A:B,2)</f>
        <v>Par pas de temps</v>
      </c>
      <c r="I517" s="1" t="str">
        <f>VLOOKUP(F517,Module!A:E,5)</f>
        <v>RS_EvalRespMaint_V2_2</v>
      </c>
      <c r="J517" s="3" t="str">
        <f>RMult(F517,1,ModuleVar!A$2:E$2478,5)</f>
        <v>KRespMaintLeaf, KRespMaintSheath, KRespMaintRoot, KRespInternode, KRespPanicle, DryMatStructLeafPop, DryMatStructSheathPop, DryMatStructRootPop, DryMatStructInternodePop, DryMatStructPaniclePop, TMoyCalc, KTempMaint, CoefficientQ10, Par, RespMaintTot</v>
      </c>
      <c r="K517" t="str">
        <f>VLOOKUP(F517,Module!A:D,4)</f>
        <v>risocas</v>
      </c>
      <c r="L517" t="str">
        <f t="shared" si="8"/>
        <v>risocas::RS_EvalRespMaint_V2_2(KRespMaintLeaf, KRespMaintSheath, KRespMaintRoot, KRespInternode, KRespPanicle, DryMatStructLeafPop, DryMatStructSheathPop, DryMatStructRootPop, DryMatStructInternodePop, DryMatStructPaniclePop, TMoyCalc, KTempMaint, CoefficientQ10, Par, RespMaintTot);</v>
      </c>
    </row>
    <row r="518" spans="1:12" ht="45" x14ac:dyDescent="0.25">
      <c r="A518" s="1" t="s">
        <v>748</v>
      </c>
      <c r="B518" s="1">
        <v>50</v>
      </c>
      <c r="C518" s="1">
        <v>2</v>
      </c>
      <c r="D518" s="1">
        <v>2</v>
      </c>
      <c r="E518" s="1">
        <v>1</v>
      </c>
      <c r="F518" s="2">
        <v>33405</v>
      </c>
      <c r="G518" s="1" t="str">
        <f>VLOOKUP(C518,Entity!A:B,2)</f>
        <v>Crop</v>
      </c>
      <c r="H518" s="1" t="str">
        <f>VLOOKUP(D518,Execution!A:B,2)</f>
        <v>Par pas de temps</v>
      </c>
      <c r="I518" s="1" t="str">
        <f>VLOOKUP(F518,Module!A:E,5)</f>
        <v>RS_EvalRelPotLeafLength_V2_2</v>
      </c>
      <c r="J518" s="3" t="str">
        <f>RMult(F518,1,ModuleVar!A$2:E$2478,5)</f>
        <v>NumPhase, HaunIndex, RankLongestLeaf, RelPotLeafLength</v>
      </c>
      <c r="K518" t="str">
        <f>VLOOKUP(F518,Module!A:D,4)</f>
        <v>risocas</v>
      </c>
      <c r="L518" t="str">
        <f t="shared" si="8"/>
        <v>if (crop) risocas::RS_EvalRelPotLeafLength_V2_2(NumPhase, HaunIndex, RankLongestLeaf, RelPotLeafLength);</v>
      </c>
    </row>
    <row r="519" spans="1:12" ht="45" x14ac:dyDescent="0.25">
      <c r="A519" s="1" t="s">
        <v>748</v>
      </c>
      <c r="B519" s="1">
        <v>51</v>
      </c>
      <c r="C519" s="1">
        <v>5</v>
      </c>
      <c r="D519" s="1">
        <v>2</v>
      </c>
      <c r="E519" s="1">
        <v>1</v>
      </c>
      <c r="F519" s="2">
        <v>33406</v>
      </c>
      <c r="G519" s="1" t="str">
        <f>VLOOKUP(C519,Entity!A:B,2)</f>
        <v>Plante</v>
      </c>
      <c r="H519" s="1" t="str">
        <f>VLOOKUP(D519,Execution!A:B,2)</f>
        <v>Par pas de temps</v>
      </c>
      <c r="I519" s="1" t="str">
        <f>VLOOKUP(F519,Module!A:E,5)</f>
        <v>RS_EvolPlantTilNumTot_V2_2</v>
      </c>
      <c r="J519" s="3" t="str">
        <f>RMult(F519,1,ModuleVar!A$2:E$2478,5)</f>
        <v>NumPhase, ChangePhase, PlantsPerHill, TilAbility, Density, Ic, IcTillering, Cstr, HaunIndex, HaunCritTillering, LTRkdfcl, CulmsPerHill, CulmsPerPlant, CulmsPop</v>
      </c>
      <c r="K519" t="str">
        <f>VLOOKUP(F519,Module!A:D,4)</f>
        <v>risocas</v>
      </c>
      <c r="L519" t="str">
        <f t="shared" si="8"/>
        <v>risocas::RS_EvolPlantTilNumTot_V2_2(NumPhase, ChangePhase, PlantsPerHill, TilAbility, Density, Ic, IcTillering, Cstr, HaunIndex, HaunCritTillering, LTRkdfcl, CulmsPerHill, CulmsPerPlant, CulmsPop);</v>
      </c>
    </row>
    <row r="520" spans="1:12" ht="45" x14ac:dyDescent="0.25">
      <c r="A520" s="1" t="s">
        <v>748</v>
      </c>
      <c r="B520" s="1">
        <v>52</v>
      </c>
      <c r="C520" s="1">
        <v>5</v>
      </c>
      <c r="D520" s="1">
        <v>2</v>
      </c>
      <c r="E520" s="1">
        <v>1</v>
      </c>
      <c r="F520" s="2">
        <v>33282</v>
      </c>
      <c r="G520" s="1" t="str">
        <f>VLOOKUP(C520,Entity!A:B,2)</f>
        <v>Plante</v>
      </c>
      <c r="H520" s="1" t="str">
        <f>VLOOKUP(D520,Execution!A:B,2)</f>
        <v>Par pas de temps</v>
      </c>
      <c r="I520" s="1" t="str">
        <f>VLOOKUP(F520,Module!A:E,5)</f>
        <v>RS_EvolPlantLeafNumTot</v>
      </c>
      <c r="J520" s="3" t="str">
        <f>RMult(F520,1,ModuleVar!A$2:E$2478,5)</f>
        <v>NumPhase, CulmsPerHill, HaunGain, PlantLeafNumNew, PlantLeafNumTot</v>
      </c>
      <c r="K520" t="str">
        <f>VLOOKUP(F520,Module!A:D,4)</f>
        <v>risocas</v>
      </c>
      <c r="L520" t="str">
        <f t="shared" si="8"/>
        <v>risocas::RS_EvolPlantLeafNumTot(NumPhase, CulmsPerHill, HaunGain, PlantLeafNumNew, PlantLeafNumTot);</v>
      </c>
    </row>
    <row r="521" spans="1:12" ht="45" x14ac:dyDescent="0.25">
      <c r="A521" s="1" t="s">
        <v>748</v>
      </c>
      <c r="B521" s="1">
        <v>53</v>
      </c>
      <c r="C521" s="1">
        <v>2</v>
      </c>
      <c r="D521" s="1">
        <v>2</v>
      </c>
      <c r="E521" s="1">
        <v>1</v>
      </c>
      <c r="F521" s="2">
        <v>33403</v>
      </c>
      <c r="G521" s="1" t="str">
        <f>VLOOKUP(C521,Entity!A:B,2)</f>
        <v>Crop</v>
      </c>
      <c r="H521" s="1" t="str">
        <f>VLOOKUP(D521,Execution!A:B,2)</f>
        <v>Par pas de temps</v>
      </c>
      <c r="I521" s="1" t="str">
        <f>VLOOKUP(F521,Module!A:E,5)</f>
        <v>RS_EvolMobiliTillerDeath_V2_2</v>
      </c>
      <c r="J521" s="3" t="str">
        <f>RMult(F521,1,ModuleVar!A$2:E$2478,5)</f>
        <v>NumPhase, SDJCorPhase4, SDJRPR, CoeffTillerDeath, Density, Ic, PlantsPerHill, TillerDeathPop, CulmsPop, CulmsPerPlant, CulmsPerHill, DryMatStructPaniclePop</v>
      </c>
      <c r="K521" t="str">
        <f>VLOOKUP(F521,Module!A:D,4)</f>
        <v>risocas</v>
      </c>
      <c r="L521" t="str">
        <f t="shared" si="8"/>
        <v>if (crop) risocas::RS_EvolMobiliTillerDeath_V2_2(NumPhase, SDJCorPhase4, SDJRPR, CoeffTillerDeath, Density, Ic, PlantsPerHill, TillerDeathPop, CulmsPop, CulmsPerPlant, CulmsPerHill, DryMatStructPaniclePop);</v>
      </c>
    </row>
    <row r="522" spans="1:12" ht="45" x14ac:dyDescent="0.25">
      <c r="A522" s="1" t="s">
        <v>748</v>
      </c>
      <c r="B522" s="1">
        <v>54</v>
      </c>
      <c r="C522" s="1">
        <v>5</v>
      </c>
      <c r="D522" s="1">
        <v>2</v>
      </c>
      <c r="E522" s="1">
        <v>1</v>
      </c>
      <c r="F522" s="2">
        <v>33378</v>
      </c>
      <c r="G522" s="1" t="str">
        <f>VLOOKUP(C522,Entity!A:B,2)</f>
        <v>Plante</v>
      </c>
      <c r="H522" s="1" t="str">
        <f>VLOOKUP(D522,Execution!A:B,2)</f>
        <v>Par pas de temps</v>
      </c>
      <c r="I522" s="1" t="str">
        <f>VLOOKUP(F522,Module!A:E,5)</f>
        <v>RS_EvolMobiliLeafDeath_V2_1</v>
      </c>
      <c r="J522" s="3" t="str">
        <f>RMult(F522,1,ModuleVar!A$2:E$2478,5)</f>
        <v>NumPhase, Ic, CoeffLeafDeath, Sla, LeafDeathPop, DryMatStructLeafPop, MobiliLeafDeath, DeadLeafdrywtPop, LaiDead</v>
      </c>
      <c r="K522" t="str">
        <f>VLOOKUP(F522,Module!A:D,4)</f>
        <v>risocas</v>
      </c>
      <c r="L522" t="str">
        <f t="shared" si="8"/>
        <v>risocas::RS_EvolMobiliLeafDeath_V2_1(NumPhase, Ic, CoeffLeafDeath, Sla, LeafDeathPop, DryMatStructLeafPop, MobiliLeafDeath, DeadLeafdrywtPop, LaiDead);</v>
      </c>
    </row>
    <row r="523" spans="1:12" ht="45" x14ac:dyDescent="0.25">
      <c r="A523" s="1" t="s">
        <v>748</v>
      </c>
      <c r="B523" s="1">
        <v>55</v>
      </c>
      <c r="C523" s="1">
        <v>5</v>
      </c>
      <c r="D523" s="1">
        <v>2</v>
      </c>
      <c r="E523" s="1">
        <v>1</v>
      </c>
      <c r="F523" s="2">
        <v>33388</v>
      </c>
      <c r="G523" s="1" t="str">
        <f>VLOOKUP(C523,Entity!A:B,2)</f>
        <v>Plante</v>
      </c>
      <c r="H523" s="1" t="str">
        <f>VLOOKUP(D523,Execution!A:B,2)</f>
        <v>Par pas de temps</v>
      </c>
      <c r="I523" s="1" t="str">
        <f>VLOOKUP(F523,Module!A:E,5)</f>
        <v>RS_EvalSupplyTot_V2_1</v>
      </c>
      <c r="J523" s="3" t="str">
        <f>RMult(F523,1,ModuleVar!A$2:E$2478,5)</f>
        <v>NumPhase, PhaseStemElongation, Assim, MobiliLeafDeath, RespMaintTot, RespMaintDebt, AssimNotUsed, AssimNotUsedCum, AssimSurplus, SupplyTot, CumSupplyTot</v>
      </c>
      <c r="K523" t="str">
        <f>VLOOKUP(F523,Module!A:D,4)</f>
        <v>risocas</v>
      </c>
      <c r="L523" t="str">
        <f t="shared" si="8"/>
        <v>risocas::RS_EvalSupplyTot_V2_1(NumPhase, PhaseStemElongation, Assim, MobiliLeafDeath, RespMaintTot, RespMaintDebt, AssimNotUsed, AssimNotUsedCum, AssimSurplus, SupplyTot, CumSupplyTot);</v>
      </c>
    </row>
    <row r="524" spans="1:12" ht="45" x14ac:dyDescent="0.25">
      <c r="A524" s="1" t="s">
        <v>748</v>
      </c>
      <c r="B524" s="1">
        <v>56</v>
      </c>
      <c r="C524" s="1">
        <v>5</v>
      </c>
      <c r="D524" s="1">
        <v>2</v>
      </c>
      <c r="E524" s="1">
        <v>1</v>
      </c>
      <c r="F524" s="2">
        <v>33394</v>
      </c>
      <c r="G524" s="1" t="str">
        <f>VLOOKUP(C524,Entity!A:B,2)</f>
        <v>Plante</v>
      </c>
      <c r="H524" s="1" t="str">
        <f>VLOOKUP(D524,Execution!A:B,2)</f>
        <v>Par pas de temps</v>
      </c>
      <c r="I524" s="1" t="str">
        <f>VLOOKUP(F524,Module!A:E,5)</f>
        <v>RS_EvalDemandStructLeaf_V2_1</v>
      </c>
      <c r="J524" s="3" t="str">
        <f>RMult(F524,1,ModuleVar!A$2:E$2478,5)</f>
        <v>NumPhase, PlantLeafNumNew, SlaNew, SlaMax, RelPotLeafLength, Density, LeafLengthMax, CoeffLeafWLRatio, Cstr, StressCold, DemLeafAreaPlant, DemStructLeafPlant, DemStructLeafPop, A_DemStructLeaf</v>
      </c>
      <c r="K524" t="str">
        <f>VLOOKUP(F524,Module!A:D,4)</f>
        <v>risocas</v>
      </c>
      <c r="L524" t="str">
        <f t="shared" si="8"/>
        <v>risocas::RS_EvalDemandStructLeaf_V2_1(NumPhase, PlantLeafNumNew, SlaNew, SlaMax, RelPotLeafLength, Density, LeafLengthMax, CoeffLeafWLRatio, Cstr, StressCold, DemLeafAreaPlant, DemStructLeafPlant, DemStructLeafPop, A_DemStructLeaf);</v>
      </c>
    </row>
    <row r="525" spans="1:12" ht="45" x14ac:dyDescent="0.25">
      <c r="A525" s="1" t="s">
        <v>748</v>
      </c>
      <c r="B525" s="1">
        <v>57</v>
      </c>
      <c r="C525" s="1">
        <v>5</v>
      </c>
      <c r="D525" s="1">
        <v>2</v>
      </c>
      <c r="E525" s="1">
        <v>1</v>
      </c>
      <c r="F525" s="2">
        <v>33288</v>
      </c>
      <c r="G525" s="1" t="str">
        <f>VLOOKUP(C525,Entity!A:B,2)</f>
        <v>Plante</v>
      </c>
      <c r="H525" s="1" t="str">
        <f>VLOOKUP(D525,Execution!A:B,2)</f>
        <v>Par pas de temps</v>
      </c>
      <c r="I525" s="1" t="str">
        <f>VLOOKUP(F525,Module!A:E,5)</f>
        <v>RS_EvalDemandStructSheath</v>
      </c>
      <c r="J525" s="3" t="str">
        <f>RMult(F525,1,ModuleVar!A$2:E$2478,5)</f>
        <v>NumPhase, DemStructLeafPop, WtRatioLeafSheath, SlaMin, SlaMax, Sla, StressCold, DemStructSheathPop</v>
      </c>
      <c r="K525" t="str">
        <f>VLOOKUP(F525,Module!A:D,4)</f>
        <v>risocas</v>
      </c>
      <c r="L525" t="str">
        <f t="shared" si="8"/>
        <v>risocas::RS_EvalDemandStructSheath(NumPhase, DemStructLeafPop, WtRatioLeafSheath, SlaMin, SlaMax, Sla, StressCold, DemStructSheathPop);</v>
      </c>
    </row>
    <row r="526" spans="1:12" ht="45" x14ac:dyDescent="0.25">
      <c r="A526" s="1" t="s">
        <v>748</v>
      </c>
      <c r="B526" s="1">
        <v>58</v>
      </c>
      <c r="C526" s="1">
        <v>5</v>
      </c>
      <c r="D526" s="1">
        <v>2</v>
      </c>
      <c r="E526" s="1">
        <v>1</v>
      </c>
      <c r="F526" s="2">
        <v>33334</v>
      </c>
      <c r="G526" s="1" t="str">
        <f>VLOOKUP(C526,Entity!A:B,2)</f>
        <v>Plante</v>
      </c>
      <c r="H526" s="1" t="str">
        <f>VLOOKUP(D526,Execution!A:B,2)</f>
        <v>Par pas de temps</v>
      </c>
      <c r="I526" s="1" t="str">
        <f>VLOOKUP(F526,Module!A:E,5)</f>
        <v>RS_EvalDemandStructRoot_V2</v>
      </c>
      <c r="J526" s="3" t="str">
        <f>RMult(F526,1,ModuleVar!A$2:E$2478,5)</f>
        <v>NumPhase, Density, CoeffRootMassPerVolMax, RootPartitMax, GrowthStructTotPop, RootFront, SupplyTot, DemStructLeafPop, DemStructSheathPop, DryMatStructRootPop, RootSystSoilSurfPop, RootSystVolPop, GainRootSystVolPop, GainRootSystSoilSurfPop, DemStructRootPop, RootSystSoilSurfPopOld, RootFrontOld, RootSystVolPopOld, DemStructRootPlant</v>
      </c>
      <c r="K526" t="str">
        <f>VLOOKUP(F526,Module!A:D,4)</f>
        <v>risocas</v>
      </c>
      <c r="L526" t="str">
        <f t="shared" si="8"/>
        <v>risocas::RS_EvalDemandStructRoot_V2(NumPhase, Density, CoeffRootMassPerVolMax, RootPartitMax, GrowthStructTotPop, RootFront, SupplyTot, DemStructLeafPop, DemStructSheathPop, DryMatStructRootPop, RootSystSoilSurfPop, RootSystVolPop, GainRootSystVolPop, GainRootSystSoilSurfPop, DemStructRootPop, RootSystSoilSurfPopOld, RootFrontOld, RootSystVolPopOld, DemStructRootPlant);</v>
      </c>
    </row>
    <row r="527" spans="1:12" ht="45" x14ac:dyDescent="0.25">
      <c r="A527" s="1" t="s">
        <v>748</v>
      </c>
      <c r="B527" s="1">
        <v>59</v>
      </c>
      <c r="C527" s="1">
        <v>5</v>
      </c>
      <c r="D527" s="1">
        <v>2</v>
      </c>
      <c r="E527" s="1">
        <v>1</v>
      </c>
      <c r="F527" s="2">
        <v>33395</v>
      </c>
      <c r="G527" s="1" t="str">
        <f>VLOOKUP(C527,Entity!A:B,2)</f>
        <v>Plante</v>
      </c>
      <c r="H527" s="1" t="str">
        <f>VLOOKUP(D527,Execution!A:B,2)</f>
        <v>Par pas de temps</v>
      </c>
      <c r="I527" s="1" t="str">
        <f>VLOOKUP(F527,Module!A:E,5)</f>
        <v>RS_EvalDemandStructIN_V2_1</v>
      </c>
      <c r="J527" s="3" t="str">
        <f>RMult(F527,1,ModuleVar!A$2:E$2478,5)</f>
        <v>PhaseStemElongation, ApexHeightGain, CulmsPerHill, CoeffInternodeMass, Density, Ic, ResCapacityInternodePop, DryMatResInternodePop, CoeffReserveSink, NumPhase, DemStructInternodePlant, DemStructInternodePop, DemResInternodePop</v>
      </c>
      <c r="K527" t="str">
        <f>VLOOKUP(F527,Module!A:D,4)</f>
        <v>risocas</v>
      </c>
      <c r="L527" t="str">
        <f t="shared" si="8"/>
        <v>risocas::RS_EvalDemandStructIN_V2_1(PhaseStemElongation, ApexHeightGain, CulmsPerHill, CoeffInternodeMass, Density, Ic, ResCapacityInternodePop, DryMatResInternodePop, CoeffReserveSink, NumPhase, DemStructInternodePlant, DemStructInternodePop, DemResInternodePop);</v>
      </c>
    </row>
    <row r="528" spans="1:12" ht="45" x14ac:dyDescent="0.25">
      <c r="A528" s="1" t="s">
        <v>748</v>
      </c>
      <c r="B528" s="1">
        <v>60</v>
      </c>
      <c r="C528" s="1">
        <v>5</v>
      </c>
      <c r="D528" s="1">
        <v>2</v>
      </c>
      <c r="E528" s="1">
        <v>1</v>
      </c>
      <c r="F528" s="2">
        <v>33336</v>
      </c>
      <c r="G528" s="1" t="str">
        <f>VLOOKUP(C528,Entity!A:B,2)</f>
        <v>Plante</v>
      </c>
      <c r="H528" s="1" t="str">
        <f>VLOOKUP(D528,Execution!A:B,2)</f>
        <v>Par pas de temps</v>
      </c>
      <c r="I528" s="1" t="str">
        <f>VLOOKUP(F528,Module!A:E,5)</f>
        <v>RS_EvalDemandStructPanicle_V2</v>
      </c>
      <c r="J528" s="3" t="str">
        <f>RMult(F528,1,ModuleVar!A$2:E$2478,5)</f>
        <v>NumPhase, CoeffPanicleMass, CulmsPerHill, Ic, DryMatStructPaniclePop, Density, PanStructMassMax, StressCold, DemStructPaniclePlant, PanStructMass, DemStructPaniclePop</v>
      </c>
      <c r="K528" t="str">
        <f>VLOOKUP(F528,Module!A:D,4)</f>
        <v>risocas</v>
      </c>
      <c r="L528" t="str">
        <f t="shared" si="8"/>
        <v>risocas::RS_EvalDemandStructPanicle_V2(NumPhase, CoeffPanicleMass, CulmsPerHill, Ic, DryMatStructPaniclePop, Density, PanStructMassMax, StressCold, DemStructPaniclePlant, PanStructMass, DemStructPaniclePop);</v>
      </c>
    </row>
    <row r="529" spans="1:12" ht="45" x14ac:dyDescent="0.25">
      <c r="A529" s="1" t="s">
        <v>748</v>
      </c>
      <c r="B529" s="1">
        <v>61</v>
      </c>
      <c r="C529" s="1">
        <v>5</v>
      </c>
      <c r="D529" s="1">
        <v>2</v>
      </c>
      <c r="E529" s="1">
        <v>1</v>
      </c>
      <c r="F529" s="2">
        <v>33393</v>
      </c>
      <c r="G529" s="1" t="str">
        <f>VLOOKUP(C529,Entity!A:B,2)</f>
        <v>Plante</v>
      </c>
      <c r="H529" s="1" t="str">
        <f>VLOOKUP(D529,Execution!A:B,2)</f>
        <v>Par pas de temps</v>
      </c>
      <c r="I529" s="1" t="str">
        <f>VLOOKUP(F529,Module!A:E,5)</f>
        <v>RS_EvalDemandTotAndIcPreFlow_V2_1</v>
      </c>
      <c r="J529" s="3" t="str">
        <f>RMult(F529,1,ModuleVar!A$2:E$2478,5)</f>
        <v>NumPhase, RespMaintTot, DemStructLeafPop, DemStructSheathPop, DemStructRootPop, DemStructInternodePop, DemStructPaniclePop, SupplyTot, NbDaysSinceGermination, PlantHeight, Cstr, DemResInternodePop, DemStructTotPop, Ic, IcCum, IcMean, CstrCum, CstrMean, A_DemStructTot</v>
      </c>
      <c r="K529" t="str">
        <f>VLOOKUP(F529,Module!A:D,4)</f>
        <v>risocas</v>
      </c>
      <c r="L529" t="str">
        <f t="shared" si="8"/>
        <v>risocas::RS_EvalDemandTotAndIcPreFlow_V2_1(NumPhase, RespMaintTot, DemStructLeafPop, DemStructSheathPop, DemStructRootPop, DemStructInternodePop, DemStructPaniclePop, SupplyTot, NbDaysSinceGermination, PlantHeight, Cstr, DemResInternodePop, DemStructTotPop, Ic, IcCum, IcMean, CstrCum, CstrMean, A_DemStructTot);</v>
      </c>
    </row>
    <row r="530" spans="1:12" ht="45" x14ac:dyDescent="0.25">
      <c r="A530" s="1" t="s">
        <v>748</v>
      </c>
      <c r="B530" s="1">
        <v>62</v>
      </c>
      <c r="C530" s="1">
        <v>5</v>
      </c>
      <c r="D530" s="1">
        <v>2</v>
      </c>
      <c r="E530" s="1">
        <v>1</v>
      </c>
      <c r="F530" s="2">
        <v>33382</v>
      </c>
      <c r="G530" s="1" t="str">
        <f>VLOOKUP(C530,Entity!A:B,2)</f>
        <v>Plante</v>
      </c>
      <c r="H530" s="1" t="str">
        <f>VLOOKUP(D530,Execution!A:B,2)</f>
        <v>Par pas de temps</v>
      </c>
      <c r="I530" s="1" t="str">
        <f>VLOOKUP(F530,Module!A:E,5)</f>
        <v>RS_EvolGrowthStructLeafPop_V2_1</v>
      </c>
      <c r="J530" s="3" t="str">
        <f>RMult(F530,1,ModuleVar!A$2:E$2478,5)</f>
        <v>NumPhase, Ic, SupplyTot, DemStructLeafPop, DemStructTotPop, GrowthStructLeafPop, A_GrowthStructLeaf</v>
      </c>
      <c r="K530" t="str">
        <f>VLOOKUP(F530,Module!A:D,4)</f>
        <v>risocas</v>
      </c>
      <c r="L530" t="str">
        <f t="shared" si="8"/>
        <v>risocas::RS_EvolGrowthStructLeafPop_V2_1(NumPhase, Ic, SupplyTot, DemStructLeafPop, DemStructTotPop, GrowthStructLeafPop, A_GrowthStructLeaf);</v>
      </c>
    </row>
    <row r="531" spans="1:12" ht="45" x14ac:dyDescent="0.25">
      <c r="A531" s="1" t="s">
        <v>748</v>
      </c>
      <c r="B531" s="1">
        <v>63</v>
      </c>
      <c r="C531" s="1">
        <v>5</v>
      </c>
      <c r="D531" s="1">
        <v>2</v>
      </c>
      <c r="E531" s="1">
        <v>1</v>
      </c>
      <c r="F531" s="2">
        <v>33294</v>
      </c>
      <c r="G531" s="1" t="str">
        <f>VLOOKUP(C531,Entity!A:B,2)</f>
        <v>Plante</v>
      </c>
      <c r="H531" s="1" t="str">
        <f>VLOOKUP(D531,Execution!A:B,2)</f>
        <v>Par pas de temps</v>
      </c>
      <c r="I531" s="1" t="str">
        <f>VLOOKUP(F531,Module!A:E,5)</f>
        <v>RS_EvolGrowthStructSheathPop</v>
      </c>
      <c r="J531" s="3" t="str">
        <f>RMult(F531,1,ModuleVar!A$2:E$2478,5)</f>
        <v>NumPhase, Ic, SupplyTot, DemStructSheathPop, DemStructTotPop, GrowthStructSheathPop</v>
      </c>
      <c r="K531" t="str">
        <f>VLOOKUP(F531,Module!A:D,4)</f>
        <v>risocas</v>
      </c>
      <c r="L531" t="str">
        <f t="shared" si="8"/>
        <v>risocas::RS_EvolGrowthStructSheathPop(NumPhase, Ic, SupplyTot, DemStructSheathPop, DemStructTotPop, GrowthStructSheathPop);</v>
      </c>
    </row>
    <row r="532" spans="1:12" ht="45" x14ac:dyDescent="0.25">
      <c r="A532" s="1" t="s">
        <v>748</v>
      </c>
      <c r="B532" s="1">
        <v>64</v>
      </c>
      <c r="C532" s="1">
        <v>5</v>
      </c>
      <c r="D532" s="1">
        <v>2</v>
      </c>
      <c r="E532" s="1">
        <v>1</v>
      </c>
      <c r="F532" s="2">
        <v>33295</v>
      </c>
      <c r="G532" s="1" t="str">
        <f>VLOOKUP(C532,Entity!A:B,2)</f>
        <v>Plante</v>
      </c>
      <c r="H532" s="1" t="str">
        <f>VLOOKUP(D532,Execution!A:B,2)</f>
        <v>Par pas de temps</v>
      </c>
      <c r="I532" s="1" t="str">
        <f>VLOOKUP(F532,Module!A:E,5)</f>
        <v>RS_EvolGrowthStructRootPop</v>
      </c>
      <c r="J532" s="3" t="str">
        <f>RMult(F532,1,ModuleVar!A$2:E$2478,5)</f>
        <v>NumPhase, Ic, SupplyTot, DemStructRootPop, DemStructTotPop, GrowthStructRootPop</v>
      </c>
      <c r="K532" t="str">
        <f>VLOOKUP(F532,Module!A:D,4)</f>
        <v>risocas</v>
      </c>
      <c r="L532" t="str">
        <f t="shared" si="8"/>
        <v>risocas::RS_EvolGrowthStructRootPop(NumPhase, Ic, SupplyTot, DemStructRootPop, DemStructTotPop, GrowthStructRootPop);</v>
      </c>
    </row>
    <row r="533" spans="1:12" ht="45" x14ac:dyDescent="0.25">
      <c r="A533" s="1" t="s">
        <v>748</v>
      </c>
      <c r="B533" s="1">
        <v>65</v>
      </c>
      <c r="C533" s="1">
        <v>5</v>
      </c>
      <c r="D533" s="1">
        <v>2</v>
      </c>
      <c r="E533" s="1">
        <v>1</v>
      </c>
      <c r="F533" s="2">
        <v>33383</v>
      </c>
      <c r="G533" s="1" t="str">
        <f>VLOOKUP(C533,Entity!A:B,2)</f>
        <v>Plante</v>
      </c>
      <c r="H533" s="1" t="str">
        <f>VLOOKUP(D533,Execution!A:B,2)</f>
        <v>Par pas de temps</v>
      </c>
      <c r="I533" s="1" t="str">
        <f>VLOOKUP(F533,Module!A:E,5)</f>
        <v>RS_EvolGrowthStructINPop_V2_1</v>
      </c>
      <c r="J533" s="3" t="str">
        <f>RMult(F533,1,ModuleVar!A$2:E$2478,5)</f>
        <v>NumPhase, Ic, SupplyTot, DemStructInternodePop, DemStructTotPop, DemResInternodePop, GrowthStructInternodePop, GrowthResInternodePop</v>
      </c>
      <c r="K533" t="str">
        <f>VLOOKUP(F533,Module!A:D,4)</f>
        <v>risocas</v>
      </c>
      <c r="L533" t="str">
        <f t="shared" si="8"/>
        <v>risocas::RS_EvolGrowthStructINPop_V2_1(NumPhase, Ic, SupplyTot, DemStructInternodePop, DemStructTotPop, DemResInternodePop, GrowthStructInternodePop, GrowthResInternodePop);</v>
      </c>
    </row>
    <row r="534" spans="1:12" ht="45" x14ac:dyDescent="0.25">
      <c r="A534" s="1" t="s">
        <v>748</v>
      </c>
      <c r="B534" s="1">
        <v>66</v>
      </c>
      <c r="C534" s="1">
        <v>5</v>
      </c>
      <c r="D534" s="1">
        <v>2</v>
      </c>
      <c r="E534" s="1">
        <v>1</v>
      </c>
      <c r="F534" s="2">
        <v>33297</v>
      </c>
      <c r="G534" s="1" t="str">
        <f>VLOOKUP(C534,Entity!A:B,2)</f>
        <v>Plante</v>
      </c>
      <c r="H534" s="1" t="str">
        <f>VLOOKUP(D534,Execution!A:B,2)</f>
        <v>Par pas de temps</v>
      </c>
      <c r="I534" s="1" t="str">
        <f>VLOOKUP(F534,Module!A:E,5)</f>
        <v>RS_EvolGrowthStructPanPop</v>
      </c>
      <c r="J534" s="3" t="str">
        <f>RMult(F534,1,ModuleVar!A$2:E$2478,5)</f>
        <v>NumPhase, Ic, SupplyTot, DemStructPaniclePop, DemStructTotPop, GrowthStructPaniclePop</v>
      </c>
      <c r="K534" t="str">
        <f>VLOOKUP(F534,Module!A:D,4)</f>
        <v>risocas</v>
      </c>
      <c r="L534" t="str">
        <f t="shared" si="8"/>
        <v>risocas::RS_EvolGrowthStructPanPop(NumPhase, Ic, SupplyTot, DemStructPaniclePop, DemStructTotPop, GrowthStructPaniclePop);</v>
      </c>
    </row>
    <row r="535" spans="1:12" ht="45" x14ac:dyDescent="0.25">
      <c r="A535" s="1" t="s">
        <v>748</v>
      </c>
      <c r="B535" s="1">
        <v>67</v>
      </c>
      <c r="C535" s="1">
        <v>5</v>
      </c>
      <c r="D535" s="1">
        <v>2</v>
      </c>
      <c r="E535" s="1">
        <v>1</v>
      </c>
      <c r="F535" s="2">
        <v>33372</v>
      </c>
      <c r="G535" s="1" t="str">
        <f>VLOOKUP(C535,Entity!A:B,2)</f>
        <v>Plante</v>
      </c>
      <c r="H535" s="1" t="str">
        <f>VLOOKUP(D535,Execution!A:B,2)</f>
        <v>Par pas de temps</v>
      </c>
      <c r="I535" s="1" t="str">
        <f>VLOOKUP(F535,Module!A:E,5)</f>
        <v>RS_Priority2GrowthPanStrctPop_V2_1</v>
      </c>
      <c r="J535" s="3" t="str">
        <f>RMult(F535,1,ModuleVar!A$2:E$2478,5)</f>
        <v>PriorityPan, DemStructPaniclePop, NumPhase, GrowthStructTotPop, DemStructInternodePop, DemStructTotPop, DemStructLeafPop, DemStructSheathPop, DemStructRootPop, DemResInternodePop, GrowthStructPaniclePop, GrowthStructInternodePop, GrowthStructLeafPop, GrowthStructSheathPop, GrowthStructRootPop, GrowthResInternodePop</v>
      </c>
      <c r="K535" t="str">
        <f>VLOOKUP(F535,Module!A:D,4)</f>
        <v>risocas</v>
      </c>
      <c r="L535" t="str">
        <f t="shared" si="8"/>
        <v>risocas::RS_Priority2GrowthPanStrctPop_V2_1(PriorityPan, DemStructPaniclePop, NumPhase, GrowthStructTotPop, DemStructInternodePop, DemStructTotPop, DemStructLeafPop, DemStructSheathPop, DemStructRootPop, DemResInternodePop, GrowthStructPaniclePop, GrowthStructInternodePop, GrowthStructLeafPop, GrowthStructSheathPop, GrowthStructRootPop, GrowthResInternodePop);</v>
      </c>
    </row>
    <row r="536" spans="1:12" ht="45" x14ac:dyDescent="0.25">
      <c r="A536" s="1" t="s">
        <v>748</v>
      </c>
      <c r="B536" s="1">
        <v>68</v>
      </c>
      <c r="C536" s="1">
        <v>5</v>
      </c>
      <c r="D536" s="1">
        <v>2</v>
      </c>
      <c r="E536" s="1">
        <v>1</v>
      </c>
      <c r="F536" s="2">
        <v>33381</v>
      </c>
      <c r="G536" s="1" t="str">
        <f>VLOOKUP(C536,Entity!A:B,2)</f>
        <v>Plante</v>
      </c>
      <c r="H536" s="1" t="str">
        <f>VLOOKUP(D536,Execution!A:B,2)</f>
        <v>Par pas de temps</v>
      </c>
      <c r="I536" s="1" t="str">
        <f>VLOOKUP(F536,Module!A:E,5)</f>
        <v>RS_EvolGrowthStructTot_V2_1</v>
      </c>
      <c r="J536" s="3" t="str">
        <f>RMult(F536,1,ModuleVar!A$2:E$2478,5)</f>
        <v>NumPhase, SupplyTot, GrowthResInternodePop, GrowthStructTotPop, AssimSurplus, GrowthStructLeafPop, GrowthStructSheathPop, GrowthStructRootPop, GrowthStructInternodePop, GrowthStructPaniclePop, A_GrowthStructLeaf, A_GrowthStructTot, A_AssimSurplus</v>
      </c>
      <c r="K536" t="str">
        <f>VLOOKUP(F536,Module!A:D,4)</f>
        <v>risocas</v>
      </c>
      <c r="L536" t="str">
        <f t="shared" si="8"/>
        <v>risocas::RS_EvolGrowthStructTot_V2_1(NumPhase, SupplyTot, GrowthResInternodePop, GrowthStructTotPop, AssimSurplus, GrowthStructLeafPop, GrowthStructSheathPop, GrowthStructRootPop, GrowthStructInternodePop, GrowthStructPaniclePop, A_GrowthStructLeaf, A_GrowthStructTot, A_AssimSurplus);</v>
      </c>
    </row>
    <row r="537" spans="1:12" ht="45" x14ac:dyDescent="0.25">
      <c r="A537" s="1" t="s">
        <v>748</v>
      </c>
      <c r="B537" s="1">
        <v>69</v>
      </c>
      <c r="C537" s="1">
        <v>5</v>
      </c>
      <c r="D537" s="1">
        <v>2</v>
      </c>
      <c r="E537" s="1">
        <v>1</v>
      </c>
      <c r="F537" s="2">
        <v>33400</v>
      </c>
      <c r="G537" s="1" t="str">
        <f>VLOOKUP(C537,Entity!A:B,2)</f>
        <v>Plante</v>
      </c>
      <c r="H537" s="1" t="str">
        <f>VLOOKUP(D537,Execution!A:B,2)</f>
        <v>Par pas de temps</v>
      </c>
      <c r="I537" s="1" t="str">
        <f>VLOOKUP(F537,Module!A:E,5)</f>
        <v>RS_AddResToGrowthStructPop_V2_1</v>
      </c>
      <c r="J537" s="3" t="str">
        <f>RMult(F537,1,ModuleVar!A$2:E$2478,5)</f>
        <v>NumPhase, Ic, PhaseStemElongation, DryMatResInternodePop, DemStructTotPop, DemStructLeafPop, DemStructSheathPop, DemStructRootPop, DemStructInternodePop, DemStructPaniclePop, RelMobiliInternodeMax, GrowthResInternodePop, ResInternodeMobiliDayPot, GrowthStructDeficit, GrowthStructLeafPop, GrowthStructSheathPop, GrowthStructRootPop, GrowthStructInternodePop, GrowthStructPaniclePop, GrowthStructTotPop, ResInternodeMobiliDay, A_GrowthStructLeaf, A_GrowthStructTot, A_ResInternodeMobiliDay</v>
      </c>
      <c r="K537" t="str">
        <f>VLOOKUP(F537,Module!A:D,4)</f>
        <v>risocas</v>
      </c>
      <c r="L537" t="str">
        <f t="shared" si="8"/>
        <v>risocas::RS_AddResToGrowthStructPop_V2_1(NumPhase, Ic, PhaseStemElongation, DryMatResInternodePop, DemStructTotPop, DemStructLeafPop, DemStructSheathPop, DemStructRootPop, DemStructInternodePop, DemStructPaniclePop, RelMobiliInternodeMax, GrowthResInternodePop, ResInternodeMobiliDayPot, GrowthStructDeficit, GrowthStructLeafPop, GrowthStructSheathPop, GrowthStructRootPop, GrowthStructInternodePop, GrowthStructPaniclePop, GrowthStructTotPop, ResInternodeMobiliDay, A_GrowthStructLeaf, A_GrowthStructTot, A_ResInternodeMobiliDay);</v>
      </c>
    </row>
    <row r="538" spans="1:12" ht="45" x14ac:dyDescent="0.25">
      <c r="A538" s="1" t="s">
        <v>748</v>
      </c>
      <c r="B538" s="1">
        <v>70</v>
      </c>
      <c r="C538" s="1">
        <v>5</v>
      </c>
      <c r="D538" s="1">
        <v>2</v>
      </c>
      <c r="E538" s="1">
        <v>1</v>
      </c>
      <c r="F538" s="2">
        <v>33387</v>
      </c>
      <c r="G538" s="1" t="str">
        <f>VLOOKUP(C538,Entity!A:B,2)</f>
        <v>Plante</v>
      </c>
      <c r="H538" s="1" t="str">
        <f>VLOOKUP(D538,Execution!A:B,2)</f>
        <v>Par pas de temps</v>
      </c>
      <c r="I538" s="1" t="str">
        <f>VLOOKUP(F538,Module!A:E,5)</f>
        <v>RS_EvolDemPanFilPopAndIcPFlow_V2_1</v>
      </c>
      <c r="J538" s="3" t="str">
        <f>RMult(F538,1,ModuleVar!A$2:E$2478,5)</f>
        <v>NumPhase, DryMatStructPaniclePop, CoeffPanSinkPop, SterilityTot, DegresDuJourCor, SDJMatu1, SupplyTot, Assim, RespMaintTot, StressCold, PanicleSinkPop, DemPanicleFillPop, AssimSurplus, Ic, A_AssimSurplus</v>
      </c>
      <c r="K538" t="str">
        <f>VLOOKUP(F538,Module!A:D,4)</f>
        <v>risocas</v>
      </c>
      <c r="L538" t="str">
        <f t="shared" si="8"/>
        <v>risocas::RS_EvolDemPanFilPopAndIcPFlow_V2_1(NumPhase, DryMatStructPaniclePop, CoeffPanSinkPop, SterilityTot, DegresDuJourCor, SDJMatu1, SupplyTot, Assim, RespMaintTot, StressCold, PanicleSinkPop, DemPanicleFillPop, AssimSurplus, Ic, A_AssimSurplus);</v>
      </c>
    </row>
    <row r="539" spans="1:12" ht="45" x14ac:dyDescent="0.25">
      <c r="A539" s="1" t="s">
        <v>748</v>
      </c>
      <c r="B539" s="1">
        <v>71</v>
      </c>
      <c r="C539" s="1">
        <v>5</v>
      </c>
      <c r="D539" s="1">
        <v>2</v>
      </c>
      <c r="E539" s="1">
        <v>1</v>
      </c>
      <c r="F539" s="2">
        <v>33376</v>
      </c>
      <c r="G539" s="1" t="str">
        <f>VLOOKUP(C539,Entity!A:B,2)</f>
        <v>Plante</v>
      </c>
      <c r="H539" s="1" t="str">
        <f>VLOOKUP(D539,Execution!A:B,2)</f>
        <v>Par pas de temps</v>
      </c>
      <c r="I539" s="1" t="str">
        <f>VLOOKUP(F539,Module!A:E,5)</f>
        <v>RS_EvolPanicleFilPop_V2_1</v>
      </c>
      <c r="J539" s="3" t="str">
        <f>RMult(F539,1,ModuleVar!A$2:E$2478,5)</f>
        <v>NumPhase, Ic, DryMatResInternodePop, DemPanicleFillPop, SupplyTot, RelMobiliInternodeMax, RespMaintTot, Assim, ResInternodeMobiliDayPot, AssimSurplus, PanicleFilDeficit, ResInternodeMobiliDay, PanicleFilPop, GrainYieldPop, A_AssimSurplus, A_ResInternodeMobiliDay</v>
      </c>
      <c r="K539" t="str">
        <f>VLOOKUP(F539,Module!A:D,4)</f>
        <v>risocas</v>
      </c>
      <c r="L539" t="str">
        <f t="shared" si="8"/>
        <v>risocas::RS_EvolPanicleFilPop_V2_1(NumPhase, Ic, DryMatResInternodePop, DemPanicleFillPop, SupplyTot, RelMobiliInternodeMax, RespMaintTot, Assim, ResInternodeMobiliDayPot, AssimSurplus, PanicleFilDeficit, ResInternodeMobiliDay, PanicleFilPop, GrainYieldPop, A_AssimSurplus, A_ResInternodeMobiliDay);</v>
      </c>
    </row>
    <row r="540" spans="1:12" ht="45" x14ac:dyDescent="0.25">
      <c r="A540" s="1" t="s">
        <v>748</v>
      </c>
      <c r="B540" s="1">
        <v>72</v>
      </c>
      <c r="C540" s="1">
        <v>5</v>
      </c>
      <c r="D540" s="1">
        <v>2</v>
      </c>
      <c r="E540" s="1">
        <v>1</v>
      </c>
      <c r="F540" s="2">
        <v>33384</v>
      </c>
      <c r="G540" s="1" t="str">
        <f>VLOOKUP(C540,Entity!A:B,2)</f>
        <v>Plante</v>
      </c>
      <c r="H540" s="1" t="str">
        <f>VLOOKUP(D540,Execution!A:B,2)</f>
        <v>Par pas de temps</v>
      </c>
      <c r="I540" s="1" t="str">
        <f>VLOOKUP(F540,Module!A:E,5)</f>
        <v>RS_EvolGrowthReserveInternode_V2_1</v>
      </c>
      <c r="J540" s="3" t="str">
        <f>RMult(F540,1,ModuleVar!A$2:E$2478,5)</f>
        <v>NumPhase, PhaseStemElongation, DryMatStructInternodePop, DryMatStructSheathPop, CoeffResCapacityInternode, AssimSurplus, ResInternodeMobiliDay, ResCapacityInternodePop, IncreaseResInternodePop, DryMatResInternodePop, AssimNotUsed, AssimNotUsedCum, GrowthResInternodePop, DryMatResInternodePopOld, A_IncreaseResInternodePop</v>
      </c>
      <c r="K540" t="str">
        <f>VLOOKUP(F540,Module!A:D,4)</f>
        <v>risocas</v>
      </c>
      <c r="L540" t="str">
        <f t="shared" si="8"/>
        <v>risocas::RS_EvolGrowthReserveInternode_V2_1(NumPhase, PhaseStemElongation, DryMatStructInternodePop, DryMatStructSheathPop, CoeffResCapacityInternode, AssimSurplus, ResInternodeMobiliDay, ResCapacityInternodePop, IncreaseResInternodePop, DryMatResInternodePop, AssimNotUsed, AssimNotUsedCum, GrowthResInternodePop, DryMatResInternodePopOld, A_IncreaseResInternodePop);</v>
      </c>
    </row>
    <row r="541" spans="1:12" ht="45" x14ac:dyDescent="0.25">
      <c r="A541" s="1" t="s">
        <v>748</v>
      </c>
      <c r="B541" s="1">
        <v>73</v>
      </c>
      <c r="C541" s="1">
        <v>5</v>
      </c>
      <c r="D541" s="1">
        <v>2</v>
      </c>
      <c r="E541" s="1">
        <v>1</v>
      </c>
      <c r="F541" s="2">
        <v>33380</v>
      </c>
      <c r="G541" s="1" t="str">
        <f>VLOOKUP(C541,Entity!A:B,2)</f>
        <v>Plante</v>
      </c>
      <c r="H541" s="1" t="str">
        <f>VLOOKUP(D541,Execution!A:B,2)</f>
        <v>Par pas de temps</v>
      </c>
      <c r="I541" s="1" t="str">
        <f>VLOOKUP(F541,Module!A:E,5)</f>
        <v>RS_EvolGrowthTot_V2_1</v>
      </c>
      <c r="J541" s="3" t="str">
        <f>RMult(F541,1,ModuleVar!A$2:E$2478,5)</f>
        <v>NumPhase, GrowthStructLeafPop, GrowthStructSheathPop, GrowthStructRootPop, GrowthStructInternodePop, GrowthStructPaniclePop, GrowthResInternodePop, PanicleFilPop, DryMatResInternodePop, DryMatResInternodePopOld, GrowthStructTotPop, GrowthDryMatPop_V2_1, A_GrowthStructTot</v>
      </c>
      <c r="K541" t="str">
        <f>VLOOKUP(F541,Module!A:D,4)</f>
        <v>risocas</v>
      </c>
      <c r="L541" t="str">
        <f t="shared" si="8"/>
        <v>risocas::RS_EvolGrowthTot_V2_1(NumPhase, GrowthStructLeafPop, GrowthStructSheathPop, GrowthStructRootPop, GrowthStructInternodePop, GrowthStructPaniclePop, GrowthResInternodePop, PanicleFilPop, DryMatResInternodePop, DryMatResInternodePopOld, GrowthStructTotPop, GrowthDryMatPop_V2_1, A_GrowthStructTot);</v>
      </c>
    </row>
    <row r="542" spans="1:12" ht="45" x14ac:dyDescent="0.25">
      <c r="A542" s="1" t="s">
        <v>748</v>
      </c>
      <c r="B542" s="1">
        <v>74</v>
      </c>
      <c r="C542" s="1">
        <v>5</v>
      </c>
      <c r="D542" s="1">
        <v>2</v>
      </c>
      <c r="E542" s="1">
        <v>1</v>
      </c>
      <c r="F542" s="2">
        <v>33349</v>
      </c>
      <c r="G542" s="1" t="str">
        <f>VLOOKUP(C542,Entity!A:B,2)</f>
        <v>Plante</v>
      </c>
      <c r="H542" s="1" t="str">
        <f>VLOOKUP(D542,Execution!A:B,2)</f>
        <v>Par pas de temps</v>
      </c>
      <c r="I542" s="1" t="str">
        <f>VLOOKUP(F542,Module!A:E,5)</f>
        <v>RS_ExcessAssimilToRoot_V2</v>
      </c>
      <c r="J542" s="3" t="str">
        <f>RMult(F542,1,ModuleVar!A$2:E$2478,5)</f>
        <v>NumPhase, ExcessAssimToRoot, DryMatStructRootPop, RootSystVolPop, CoeffRootMassPerVolMax, RootMassPerVol, GrowthStructRootPop, AssimNotUsed</v>
      </c>
      <c r="K542" t="str">
        <f>VLOOKUP(F542,Module!A:D,4)</f>
        <v>risocas</v>
      </c>
      <c r="L542" t="str">
        <f t="shared" si="8"/>
        <v>risocas::RS_ExcessAssimilToRoot_V2(NumPhase, ExcessAssimToRoot, DryMatStructRootPop, RootSystVolPop, CoeffRootMassPerVolMax, RootMassPerVol, GrowthStructRootPop, AssimNotUsed);</v>
      </c>
    </row>
    <row r="543" spans="1:12" ht="45" x14ac:dyDescent="0.25">
      <c r="A543" s="1" t="s">
        <v>748</v>
      </c>
      <c r="B543" s="1">
        <v>75</v>
      </c>
      <c r="C543" s="1">
        <v>5</v>
      </c>
      <c r="D543" s="1">
        <v>2</v>
      </c>
      <c r="E543" s="1">
        <v>1</v>
      </c>
      <c r="F543" s="2">
        <v>33386</v>
      </c>
      <c r="G543" s="1" t="str">
        <f>VLOOKUP(C543,Entity!A:B,2)</f>
        <v>Plante</v>
      </c>
      <c r="H543" s="1" t="str">
        <f>VLOOKUP(D543,Execution!A:B,2)</f>
        <v>Par pas de temps</v>
      </c>
      <c r="I543" s="1" t="str">
        <f>VLOOKUP(F543,Module!A:E,5)</f>
        <v>RS_EvolDryMatTot_V2_1</v>
      </c>
      <c r="J543" s="3" t="str">
        <f>RMult(F543,1,ModuleVar!A$2:E$2478,5)</f>
        <v>NumPhase, ChangePhase, PlantsPerHill, TxResGrain, PoidsSecGrain, Density, GrowthStructLeafPop, GrowthStructSheathPop, GrowthStructRootPop, GrowthStructInternodePop, GrowthStructPaniclePop, GrowthStructTotPop, GrowthResInternodePop, GrainYieldPop, ResCapacityInternodePop, CulmsPerPlant, CoeffPanSinkPop, SterilityTot, DeadLeafdrywtPop, DryMatResInternodePopOld, PanicleFilPop, AssimNotUsedCum, MobiliLeafDeath, DryMatStructLeafPop, DryMatStructSheathPop, DryMatStructRootPop, DryMatStructInternodePop, DryMatStructPaniclePop, DryMatStemPop, DryMatStructTotPop, DryMatResInternodePop, DryMatVegeTotPop, DryMatPanicleTotPop, DryMatAboveGroundPop, DryMatTotPop, HarvestIndex, InternodeResStatus, PanicleNumPop, PanicleNumPlant, GrainYieldPanicle, SpikeNumPop, SpikeNumPanicle, FertSpikeNumPop, GrainFillingStatus, RootShootRatio, DryMatAboveGroundTotPop, CumGrowthPop, GrowthPop, CumCarbonUsedPop</v>
      </c>
      <c r="K543" t="str">
        <f>VLOOKUP(F543,Module!A:D,4)</f>
        <v>risocas</v>
      </c>
      <c r="L543" t="str">
        <f t="shared" si="8"/>
        <v>risocas::RS_EvolDryMatTot_V2_1(NumPhase, ChangePhase, PlantsPerHill, TxResGrain, PoidsSecGrain, Density, GrowthStructLeafPop, GrowthStructSheathPop, GrowthStructRootPop, GrowthStructInternodePop, GrowthStructPaniclePop, GrowthStructTotPop, GrowthResInternodePop, GrainYieldPop, ResCapacityInternodePop, CulmsPerPlant, CoeffPanSinkPop, SterilityTot, DeadLeafdrywtPop, DryMatResInternodePopOld, PanicleFilPop, AssimNotUsedCum, MobiliLeafDeath, DryMatStructLeafPop, DryMatStructSheathPop, DryMatStructRootPop, DryMatStructInternodePop, DryMatStructPaniclePop, DryMatStemPop, DryMatStructTotPop, DryMatResInternodePop, DryMatVegeTotPop, DryMatPanicleTotPop, DryMatAboveGroundPop, DryMatTotPop, HarvestIndex, InternodeResStatus, PanicleNumPop, PanicleNumPlant, GrainYieldPanicle, SpikeNumPop, SpikeNumPanicle, FertSpikeNumPop, GrainFillingStatus, RootShootRatio, DryMatAboveGroundTotPop, CumGrowthPop, GrowthPop, CumCarbonUsedPop);</v>
      </c>
    </row>
    <row r="544" spans="1:12" ht="45" x14ac:dyDescent="0.25">
      <c r="A544" s="1" t="s">
        <v>748</v>
      </c>
      <c r="B544" s="1">
        <v>76</v>
      </c>
      <c r="C544" s="1">
        <v>1</v>
      </c>
      <c r="D544" s="1">
        <v>2</v>
      </c>
      <c r="E544" s="1">
        <v>1</v>
      </c>
      <c r="F544" s="2">
        <v>33392</v>
      </c>
      <c r="G544" s="1" t="str">
        <f>VLOOKUP(C544,Entity!A:B,2)</f>
        <v>Plot</v>
      </c>
      <c r="H544" s="1" t="str">
        <f>VLOOKUP(D544,Execution!A:B,2)</f>
        <v>Par pas de temps</v>
      </c>
      <c r="I544" s="1" t="str">
        <f>VLOOKUP(F544,Module!A:E,5)</f>
        <v>RS_EvalLai_V2_1</v>
      </c>
      <c r="J544" s="3" t="str">
        <f>RMult(F544,1,ModuleVar!A$2:E$2478,5)</f>
        <v>NumPhase, ChangePhase, DryMatStructLeafPop, Sla, SlaMax, LeafLengthMax, RelPotLeafLength, GrowthStructTotPop, GrowthStructLeafPop, DemStructLeafPop, Lai, LastLeafLengthPot, LastLeafLength</v>
      </c>
      <c r="K544" t="str">
        <f>VLOOKUP(F544,Module!A:D,4)</f>
        <v>risocas</v>
      </c>
      <c r="L544" t="str">
        <f t="shared" si="8"/>
        <v>risocas::RS_EvalLai_V2_1(NumPhase, ChangePhase, DryMatStructLeafPop, Sla, SlaMax, LeafLengthMax, RelPotLeafLength, GrowthStructTotPop, GrowthStructLeafPop, DemStructLeafPop, Lai, LastLeafLengthPot, LastLeafLength);</v>
      </c>
    </row>
    <row r="545" spans="1:12" ht="45" x14ac:dyDescent="0.25">
      <c r="A545" s="1" t="s">
        <v>748</v>
      </c>
      <c r="B545" s="1">
        <v>77</v>
      </c>
      <c r="C545" s="1">
        <v>5</v>
      </c>
      <c r="D545" s="1">
        <v>2</v>
      </c>
      <c r="E545" s="1">
        <v>1</v>
      </c>
      <c r="F545" s="2">
        <v>33326</v>
      </c>
      <c r="G545" s="1" t="str">
        <f>VLOOKUP(C545,Entity!A:B,2)</f>
        <v>Plante</v>
      </c>
      <c r="H545" s="1" t="str">
        <f>VLOOKUP(D545,Execution!A:B,2)</f>
        <v>Par pas de temps</v>
      </c>
      <c r="I545" s="1" t="str">
        <f>VLOOKUP(F545,Module!A:E,5)</f>
        <v>RS_EvalMaximumLai</v>
      </c>
      <c r="J545" s="3" t="str">
        <f>RMult(F545,1,ModuleVar!A$2:E$2478,5)</f>
        <v>NumPhase, ChangePhase, Lai, TempLai, MaxLai</v>
      </c>
      <c r="K545" t="str">
        <f>VLOOKUP(F545,Module!A:D,4)</f>
        <v>risocas</v>
      </c>
      <c r="L545" t="str">
        <f t="shared" si="8"/>
        <v>risocas::RS_EvalMaximumLai(NumPhase, ChangePhase, Lai, TempLai, MaxLai);</v>
      </c>
    </row>
    <row r="546" spans="1:12" ht="45" x14ac:dyDescent="0.25">
      <c r="A546" s="1" t="s">
        <v>748</v>
      </c>
      <c r="B546" s="1">
        <v>78</v>
      </c>
      <c r="C546" s="1">
        <v>5</v>
      </c>
      <c r="D546" s="1">
        <v>2</v>
      </c>
      <c r="E546" s="1">
        <v>1</v>
      </c>
      <c r="F546" s="2">
        <v>33373</v>
      </c>
      <c r="G546" s="1" t="str">
        <f>VLOOKUP(C546,Entity!A:B,2)</f>
        <v>Plante</v>
      </c>
      <c r="H546" s="1" t="str">
        <f>VLOOKUP(D546,Execution!A:B,2)</f>
        <v>Par pas de temps</v>
      </c>
      <c r="I546" s="1" t="str">
        <f>VLOOKUP(F546,Module!A:E,5)</f>
        <v>RS_LeafRolling_V2_1</v>
      </c>
      <c r="J546" s="3" t="str">
        <f>RMult(F546,1,ModuleVar!A$2:E$2478,5)</f>
        <v>NumPhase, RollingBase, RollingSens, FTSW, ETo, KRolling</v>
      </c>
      <c r="K546" t="str">
        <f>VLOOKUP(F546,Module!A:D,4)</f>
        <v>risocas</v>
      </c>
      <c r="L546" t="str">
        <f t="shared" si="8"/>
        <v>risocas::RS_LeafRolling_V2_1(NumPhase, RollingBase, RollingSens, FTSW, ETo, KRolling);</v>
      </c>
    </row>
    <row r="547" spans="1:12" ht="45" x14ac:dyDescent="0.25">
      <c r="A547" s="1" t="s">
        <v>748</v>
      </c>
      <c r="B547" s="1">
        <v>79</v>
      </c>
      <c r="C547" s="1">
        <v>5</v>
      </c>
      <c r="D547" s="1">
        <v>2</v>
      </c>
      <c r="E547" s="1">
        <v>1</v>
      </c>
      <c r="F547" s="2">
        <v>33396</v>
      </c>
      <c r="G547" s="1" t="str">
        <f>VLOOKUP(C547,Entity!A:B,2)</f>
        <v>Plante</v>
      </c>
      <c r="H547" s="1" t="str">
        <f>VLOOKUP(D547,Execution!A:B,2)</f>
        <v>Par pas de temps</v>
      </c>
      <c r="I547" s="1" t="str">
        <f>VLOOKUP(F547,Module!A:E,5)</f>
        <v>RS_EvalClumpAndLightInter_V2_1</v>
      </c>
      <c r="J547" s="3" t="str">
        <f>RMult(F547,1,ModuleVar!A$2:E$2478,5)</f>
        <v>NumPhase, KRolling, Density, PlantWidth, PlantHeight, Kdf, Lai, FractionPlantHeightSubmer, LIRkdf, LIRkdfcl, LTRkdf, LTRkdfcl</v>
      </c>
      <c r="K547" t="str">
        <f>VLOOKUP(F547,Module!A:D,4)</f>
        <v>risocas</v>
      </c>
      <c r="L547" t="str">
        <f t="shared" si="8"/>
        <v>risocas::RS_EvalClumpAndLightInter_V2_1(NumPhase, KRolling, Density, PlantWidth, PlantHeight, Kdf, Lai, FractionPlantHeightSubmer, LIRkdf, LIRkdfcl, LTRkdf, LTRkdfcl);</v>
      </c>
    </row>
    <row r="548" spans="1:12" ht="45" x14ac:dyDescent="0.25">
      <c r="A548" s="1" t="s">
        <v>748</v>
      </c>
      <c r="B548" s="1">
        <v>80</v>
      </c>
      <c r="C548" s="1">
        <v>2</v>
      </c>
      <c r="D548" s="1">
        <v>2</v>
      </c>
      <c r="E548" s="1">
        <v>1</v>
      </c>
      <c r="F548" s="2">
        <v>33404</v>
      </c>
      <c r="G548" s="1" t="str">
        <f>VLOOKUP(C548,Entity!A:B,2)</f>
        <v>Crop</v>
      </c>
      <c r="H548" s="1" t="str">
        <f>VLOOKUP(D548,Execution!A:B,2)</f>
        <v>Par pas de temps</v>
      </c>
      <c r="I548" s="1" t="str">
        <f>VLOOKUP(F548,Module!A:E,5)</f>
        <v>RS_EvalSlaMitch_V2_2</v>
      </c>
      <c r="J548" s="3" t="str">
        <f>RMult(F548,1,ModuleVar!A$2:E$2478,5)</f>
        <v>SlaMax, SlaMin, AttenMitch, SumDegresDay, SDJLevee, NumPhase, DegresDuJourCor, TOpt1, TBase, TempSLA, DryMatStructLeafPop, GrowthStructLeafPop, Par, SlaMitch, SlaNew, Sla</v>
      </c>
      <c r="K548" t="str">
        <f>VLOOKUP(F548,Module!A:D,4)</f>
        <v>risocas</v>
      </c>
      <c r="L548" t="str">
        <f t="shared" si="8"/>
        <v>if (crop) risocas::RS_EvalSlaMitch_V2_2(SlaMax, SlaMin, AttenMitch, SumDegresDay, SDJLevee, NumPhase, DegresDuJourCor, TOpt1, TBase, TempSLA, DryMatStructLeafPop, GrowthStructLeafPop, Par, SlaMitch, SlaNew, Sla);</v>
      </c>
    </row>
    <row r="549" spans="1:12" ht="45" x14ac:dyDescent="0.25">
      <c r="A549" s="1" t="s">
        <v>748</v>
      </c>
      <c r="B549" s="1">
        <v>81</v>
      </c>
      <c r="C549" s="1">
        <v>1</v>
      </c>
      <c r="D549" s="1">
        <v>2</v>
      </c>
      <c r="E549" s="1">
        <v>1</v>
      </c>
      <c r="F549" s="2">
        <v>33347</v>
      </c>
      <c r="G549" s="1" t="str">
        <f>VLOOKUP(C549,Entity!A:B,2)</f>
        <v>Plot</v>
      </c>
      <c r="H549" s="1" t="str">
        <f>VLOOKUP(D549,Execution!A:B,2)</f>
        <v>Par pas de temps</v>
      </c>
      <c r="I549" s="1" t="str">
        <f>VLOOKUP(F549,Module!A:E,5)</f>
        <v>RS_EvalRuiss_FloodDyna_V2</v>
      </c>
      <c r="J549" s="3" t="str">
        <f>RMult(F549,1,ModuleVar!A$2:E$2478,5)</f>
        <v>NumPhase, Pluie, SeuilRuiss, PourcRuiss, BundHeight, Irrigation, PlantHeight, LifeSavingDrainage, PlotDrainageDAF, VolMacropores, SeuilRuiss, PercolationMax, DAF, StockMacropores, FloodwaterDepth, EauDispo, Lr</v>
      </c>
      <c r="K549" t="str">
        <f>VLOOKUP(F549,Module!A:D,4)</f>
        <v>risocas</v>
      </c>
      <c r="L549" t="str">
        <f t="shared" si="8"/>
        <v>risocas::RS_EvalRuiss_FloodDyna_V2(NumPhase, Pluie, SeuilRuiss, PourcRuiss, BundHeight, Irrigation, PlantHeight, LifeSavingDrainage, PlotDrainageDAF, VolMacropores, SeuilRuiss, PercolationMax, DAF, StockMacropores, FloodwaterDepth, EauDispo, Lr);</v>
      </c>
    </row>
    <row r="550" spans="1:12" ht="45" x14ac:dyDescent="0.25">
      <c r="A550" s="1" t="s">
        <v>748</v>
      </c>
      <c r="B550" s="1">
        <v>82</v>
      </c>
      <c r="C550" s="1">
        <v>1</v>
      </c>
      <c r="D550" s="1">
        <v>2</v>
      </c>
      <c r="E550" s="1">
        <v>1</v>
      </c>
      <c r="F550" s="2">
        <v>33398</v>
      </c>
      <c r="G550" s="1" t="str">
        <f>VLOOKUP(C550,Entity!A:B,2)</f>
        <v>Plot</v>
      </c>
      <c r="H550" s="1" t="str">
        <f>VLOOKUP(D550,Execution!A:B,2)</f>
        <v>Par pas de temps</v>
      </c>
      <c r="I550" s="1" t="str">
        <f>VLOOKUP(F550,Module!A:E,5)</f>
        <v>RS_AutomaticIrrigation_V2_1</v>
      </c>
      <c r="J550" s="3" t="str">
        <f>RMult(F550,1,ModuleVar!A$2:E$2478,5)</f>
        <v>NumPhase, IrrigAuto, IrrigAutoTarget, BundHeight, PlantHeight, Irrigation, PlotDrainageDAF, DAF, VolMacropores, VolRelMacropores, Pluie, FTSWIrrig, IrrigAutoStop, IrrigAutoResume, ChangeNurseryStatus, PercolationMax, NbJAS, RuSurf, ResUtil, RootFront, EpaisseurSurf, EpaisseurProf, ProfRacIni, FloodwaterDepth, IrrigAutoDay, IrrigTotDay, StockMacropores, EauDispo, RuRac, StockRac, FTSW, Lr</v>
      </c>
      <c r="K550" t="str">
        <f>VLOOKUP(F550,Module!A:D,4)</f>
        <v>risocas</v>
      </c>
      <c r="L550" t="str">
        <f t="shared" si="8"/>
        <v>risocas::RS_AutomaticIrrigation_V2_1(NumPhase, IrrigAuto, IrrigAutoTarget, BundHeight, PlantHeight, Irrigation, PlotDrainageDAF, DAF, VolMacropores, VolRelMacropores, Pluie, FTSWIrrig, IrrigAutoStop, IrrigAutoResume, ChangeNurseryStatus, PercolationMax, NbJAS, RuSurf, ResUtil, RootFront, EpaisseurSurf, EpaisseurProf, ProfRacIni, FloodwaterDepth, IrrigAutoDay, IrrigTotDay, StockMacropores, EauDispo, RuRac, StockRac, FTSW, Lr);</v>
      </c>
    </row>
    <row r="551" spans="1:12" ht="45" x14ac:dyDescent="0.25">
      <c r="A551" s="1" t="s">
        <v>748</v>
      </c>
      <c r="B551" s="1">
        <v>83</v>
      </c>
      <c r="C551" s="1">
        <v>1</v>
      </c>
      <c r="D551" s="1">
        <v>2</v>
      </c>
      <c r="E551" s="1">
        <v>1</v>
      </c>
      <c r="F551" s="2">
        <v>33342</v>
      </c>
      <c r="G551" s="1" t="str">
        <f>VLOOKUP(C551,Entity!A:B,2)</f>
        <v>Plot</v>
      </c>
      <c r="H551" s="1" t="str">
        <f>VLOOKUP(D551,Execution!A:B,2)</f>
        <v>Par pas de temps</v>
      </c>
      <c r="I551" s="1" t="str">
        <f>VLOOKUP(F551,Module!A:E,5)</f>
        <v>RS_EvolRempliResRFE_RDE_V2</v>
      </c>
      <c r="J551" s="3" t="str">
        <f>RMult(F551,1,ModuleVar!A$2:E$2478,5)</f>
        <v>NumPhase, RuSurf, EauDispo, RuRac, CapaRFE, CapaREvap, CapaRDE, StRuMax, PercolationMax, BundHeight, EpaisseurSurf, EpaisseurProf, VolMacropores, FloodwaterDepth, StockTotal, StockRac, Hum, StockSurface, Dr, ValRDE, ValRFE, ValRSurf, FloodwaterGain, StockMacropores</v>
      </c>
      <c r="K551" t="str">
        <f>VLOOKUP(F551,Module!A:D,4)</f>
        <v>risocas</v>
      </c>
      <c r="L551" t="str">
        <f t="shared" si="8"/>
        <v>risocas::RS_EvolRempliResRFE_RDE_V2(NumPhase, RuSurf, EauDispo, RuRac, CapaRFE, CapaREvap, CapaRDE, StRuMax, PercolationMax, BundHeight, EpaisseurSurf, EpaisseurProf, VolMacropores, FloodwaterDepth, StockTotal, StockRac, Hum, StockSurface, Dr, ValRDE, ValRFE, ValRSurf, FloodwaterGain, StockMacropores);</v>
      </c>
    </row>
    <row r="552" spans="1:12" ht="45" x14ac:dyDescent="0.25">
      <c r="A552" s="1" t="s">
        <v>748</v>
      </c>
      <c r="B552" s="1">
        <v>84</v>
      </c>
      <c r="C552" s="1">
        <v>2</v>
      </c>
      <c r="D552" s="1">
        <v>2</v>
      </c>
      <c r="E552" s="1">
        <v>1</v>
      </c>
      <c r="F552" s="2">
        <v>33366</v>
      </c>
      <c r="G552" s="1" t="str">
        <f>VLOOKUP(C552,Entity!A:B,2)</f>
        <v>Crop</v>
      </c>
      <c r="H552" s="1" t="str">
        <f>VLOOKUP(D552,Execution!A:B,2)</f>
        <v>Par pas de temps</v>
      </c>
      <c r="I552" s="1" t="str">
        <f>VLOOKUP(F552,Module!A:E,5)</f>
        <v>RS_EvolWaterLoggingUpland_V2</v>
      </c>
      <c r="J552" s="3" t="str">
        <f>RMult(F552,1,ModuleVar!A$2:E$2478,5)</f>
        <v>PercolationMax, BundHeight, VolMacropores, Dr, Lr, StockMacropores</v>
      </c>
      <c r="K552" t="str">
        <f>VLOOKUP(F552,Module!A:D,4)</f>
        <v>risocas</v>
      </c>
      <c r="L552" t="str">
        <f t="shared" si="8"/>
        <v>if (crop) risocas::RS_EvolWaterLoggingUpland_V2(PercolationMax, BundHeight, VolMacropores, Dr, Lr, StockMacropores);</v>
      </c>
    </row>
    <row r="553" spans="1:12" ht="45" x14ac:dyDescent="0.25">
      <c r="A553" s="1" t="s">
        <v>748</v>
      </c>
      <c r="B553" s="1">
        <v>85</v>
      </c>
      <c r="C553" s="1">
        <v>2</v>
      </c>
      <c r="D553" s="1">
        <v>2</v>
      </c>
      <c r="E553" s="1">
        <v>1</v>
      </c>
      <c r="F553" s="2">
        <v>33367</v>
      </c>
      <c r="G553" s="1" t="str">
        <f>VLOOKUP(C553,Entity!A:B,2)</f>
        <v>Crop</v>
      </c>
      <c r="H553" s="1" t="str">
        <f>VLOOKUP(D553,Execution!A:B,2)</f>
        <v>Par pas de temps</v>
      </c>
      <c r="I553" s="1" t="str">
        <f>VLOOKUP(F553,Module!A:E,5)</f>
        <v>RS_EvalStressWaterLogging_V2</v>
      </c>
      <c r="J553" s="3" t="str">
        <f>RMult(F553,1,ModuleVar!A$2:E$2478,5)</f>
        <v>StockMacropores, VolMacropores, RootFront, EpaisseurSurf, EpaisseurProf, WaterLoggingSens, FractionRootsLogged, CoeffStressLogging</v>
      </c>
      <c r="K553" t="str">
        <f>VLOOKUP(F553,Module!A:D,4)</f>
        <v>risocas</v>
      </c>
      <c r="L553" t="str">
        <f t="shared" si="8"/>
        <v>if (crop) risocas::RS_EvalStressWaterLogging_V2(StockMacropores, VolMacropores, RootFront, EpaisseurSurf, EpaisseurProf, WaterLoggingSens, FractionRootsLogged, CoeffStressLogging);</v>
      </c>
    </row>
    <row r="554" spans="1:12" ht="45" x14ac:dyDescent="0.25">
      <c r="A554" s="1" t="s">
        <v>748</v>
      </c>
      <c r="B554" s="1">
        <v>86</v>
      </c>
      <c r="C554" s="1">
        <v>1</v>
      </c>
      <c r="D554" s="1">
        <v>2</v>
      </c>
      <c r="E554" s="1">
        <v>1</v>
      </c>
      <c r="F554" s="2">
        <v>33350</v>
      </c>
      <c r="G554" s="1" t="str">
        <f>VLOOKUP(C554,Entity!A:B,2)</f>
        <v>Plot</v>
      </c>
      <c r="H554" s="1" t="str">
        <f>VLOOKUP(D554,Execution!A:B,2)</f>
        <v>Par pas de temps</v>
      </c>
      <c r="I554" s="1" t="str">
        <f>VLOOKUP(F554,Module!A:E,5)</f>
        <v>RS_EvolRempliMacropores_V2</v>
      </c>
      <c r="J554" s="3" t="str">
        <f>RMult(F554,1,ModuleVar!A$2:E$2478,5)</f>
        <v>NumPhase, EpaisseurSurf, EpaisseurProf, ResUtil, StockMacropores, RootFront, CapaRDE, CapaRFE, FloodwaterDepth, StockTotal, Hum, StockSurface, StockRac, ValRDE, ValRFE, ValRSurf</v>
      </c>
      <c r="K554" t="str">
        <f>VLOOKUP(F554,Module!A:D,4)</f>
        <v>risocas</v>
      </c>
      <c r="L554" t="str">
        <f t="shared" si="8"/>
        <v>risocas::RS_EvolRempliMacropores_V2(NumPhase, EpaisseurSurf, EpaisseurProf, ResUtil, StockMacropores, RootFront, CapaRDE, CapaRFE, FloodwaterDepth, StockTotal, Hum, StockSurface, StockRac, ValRDE, ValRFE, ValRSurf);</v>
      </c>
    </row>
    <row r="555" spans="1:12" ht="45" x14ac:dyDescent="0.25">
      <c r="A555" s="1" t="s">
        <v>748</v>
      </c>
      <c r="B555" s="1">
        <v>87</v>
      </c>
      <c r="C555" s="1">
        <v>1</v>
      </c>
      <c r="D555" s="1">
        <v>2</v>
      </c>
      <c r="E555" s="1">
        <v>1</v>
      </c>
      <c r="F555" s="2">
        <v>33375</v>
      </c>
      <c r="G555" s="1" t="str">
        <f>VLOOKUP(C555,Entity!A:B,2)</f>
        <v>Plot</v>
      </c>
      <c r="H555" s="1" t="str">
        <f>VLOOKUP(D555,Execution!A:B,2)</f>
        <v>Par pas de temps</v>
      </c>
      <c r="I555" s="1" t="str">
        <f>VLOOKUP(F555,Module!A:E,5)</f>
        <v>RS_EvolRurRFE_RDE_V2_1</v>
      </c>
      <c r="J555" s="3" t="str">
        <f>RMult(F555,1,ModuleVar!A$2:E$2478,5)</f>
        <v>VitesseRacinaire, Hum, ResUtil, StockSurface, RuSurf, ProfRacIni, EpaisseurSurf, EpaisseurProf, ValRDE, ValRFE, NumPhase, ChangePhase, FloodwaterDepth, StockMacropores, RootFrontMax, ChangeNurseryStatus, Transplanting, TransplantingDepth, RuRac, StockRac, StockTotal, FloodwaterGain, RootFront</v>
      </c>
      <c r="K555" t="str">
        <f>VLOOKUP(F555,Module!A:D,4)</f>
        <v>risocas</v>
      </c>
      <c r="L555" t="str">
        <f t="shared" si="8"/>
        <v>risocas::RS_EvolRurRFE_RDE_V2_1(VitesseRacinaire, Hum, ResUtil, StockSurface, RuSurf, ProfRacIni, EpaisseurSurf, EpaisseurProf, ValRDE, ValRFE, NumPhase, ChangePhase, FloodwaterDepth, StockMacropores, RootFrontMax, ChangeNurseryStatus, Transplanting, TransplantingDepth, RuRac, StockRac, StockTotal, FloodwaterGain, RootFront);</v>
      </c>
    </row>
    <row r="556" spans="1:12" ht="45" x14ac:dyDescent="0.25">
      <c r="A556" s="1" t="s">
        <v>748</v>
      </c>
      <c r="B556" s="1">
        <v>88</v>
      </c>
      <c r="C556" s="1">
        <v>5</v>
      </c>
      <c r="D556" s="1">
        <v>2</v>
      </c>
      <c r="E556" s="1">
        <v>1</v>
      </c>
      <c r="F556" s="2">
        <v>33348</v>
      </c>
      <c r="G556" s="1" t="str">
        <f>VLOOKUP(C556,Entity!A:B,2)</f>
        <v>Plante</v>
      </c>
      <c r="H556" s="1" t="str">
        <f>VLOOKUP(D556,Execution!A:B,2)</f>
        <v>Par pas de temps</v>
      </c>
      <c r="I556" s="1" t="str">
        <f>VLOOKUP(F556,Module!A:E,5)</f>
        <v>RS_PlantSubmergence_V2</v>
      </c>
      <c r="J556" s="3" t="str">
        <f>RMult(F556,1,ModuleVar!A$2:E$2478,5)</f>
        <v>PlantHeight, FloodwaterDepth, FractionPlantHeightSubmer</v>
      </c>
      <c r="K556" t="str">
        <f>VLOOKUP(F556,Module!A:D,4)</f>
        <v>risocas</v>
      </c>
      <c r="L556" t="str">
        <f t="shared" si="8"/>
        <v>risocas::RS_PlantSubmergence_V2(PlantHeight, FloodwaterDepth, FractionPlantHeightSubmer);</v>
      </c>
    </row>
    <row r="557" spans="1:12" ht="45" x14ac:dyDescent="0.25">
      <c r="A557" s="1" t="s">
        <v>748</v>
      </c>
      <c r="B557" s="1">
        <v>89</v>
      </c>
      <c r="C557" s="1">
        <v>5</v>
      </c>
      <c r="D557" s="1">
        <v>2</v>
      </c>
      <c r="E557" s="1">
        <v>1</v>
      </c>
      <c r="F557" s="2">
        <v>33318</v>
      </c>
      <c r="G557" s="1" t="str">
        <f>VLOOKUP(C557,Entity!A:B,2)</f>
        <v>Plante</v>
      </c>
      <c r="H557" s="1" t="str">
        <f>VLOOKUP(D557,Execution!A:B,2)</f>
        <v>Par pas de temps</v>
      </c>
      <c r="I557" s="1" t="str">
        <f>VLOOKUP(F557,Module!A:E,5)</f>
        <v>RS_EvalRootFront</v>
      </c>
      <c r="J557" s="3" t="str">
        <f>RMult(F557,1,ModuleVar!A$2:E$2478,5)</f>
        <v>NumPhase, RuRac, ResUtil, RootFront</v>
      </c>
      <c r="K557" t="str">
        <f>VLOOKUP(F557,Module!A:D,4)</f>
        <v>risocas</v>
      </c>
      <c r="L557" t="str">
        <f t="shared" si="8"/>
        <v>risocas::RS_EvalRootFront(NumPhase, RuRac, ResUtil, RootFront);</v>
      </c>
    </row>
    <row r="558" spans="1:12" ht="45" x14ac:dyDescent="0.25">
      <c r="A558" s="1" t="s">
        <v>748</v>
      </c>
      <c r="B558" s="1">
        <v>90</v>
      </c>
      <c r="C558" s="1">
        <v>5</v>
      </c>
      <c r="D558" s="1">
        <v>2</v>
      </c>
      <c r="E558" s="1">
        <v>1</v>
      </c>
      <c r="F558" s="2">
        <v>33308</v>
      </c>
      <c r="G558" s="1" t="str">
        <f>VLOOKUP(C558,Entity!A:B,2)</f>
        <v>Plante</v>
      </c>
      <c r="H558" s="1" t="str">
        <f>VLOOKUP(D558,Execution!A:B,2)</f>
        <v>Par pas de temps</v>
      </c>
      <c r="I558" s="1" t="str">
        <f>VLOOKUP(F558,Module!A:E,5)</f>
        <v>RS_EvolPSPMVMD</v>
      </c>
      <c r="J558" s="3" t="str">
        <f>RMult(F558,1,ModuleVar!A$2:E$2478,5)</f>
        <v>NumPhase, ChangePhase, SumDegreDayCor, DegresDuJourCor, SeuilPP, PPCrit, DayLength, PPExp, SumPP, SumDDPhasePrec, SeuilTemp</v>
      </c>
      <c r="K558" t="str">
        <f>VLOOKUP(F558,Module!A:D,4)</f>
        <v>risocas</v>
      </c>
      <c r="L558" t="str">
        <f t="shared" si="8"/>
        <v>risocas::RS_EvolPSPMVMD(NumPhase, ChangePhase, SumDegreDayCor, DegresDuJourCor, SeuilPP, PPCrit, DayLength, PPExp, SumPP, SumDDPhasePrec, SeuilTemp);</v>
      </c>
    </row>
    <row r="559" spans="1:12" ht="45" x14ac:dyDescent="0.25">
      <c r="A559" s="1" t="s">
        <v>748</v>
      </c>
      <c r="B559" s="1">
        <v>91</v>
      </c>
      <c r="C559" s="1">
        <v>5</v>
      </c>
      <c r="D559" s="1">
        <v>2</v>
      </c>
      <c r="E559" s="1">
        <v>1</v>
      </c>
      <c r="F559" s="2">
        <v>33146</v>
      </c>
      <c r="G559" s="1" t="str">
        <f>VLOOKUP(C559,Entity!A:B,2)</f>
        <v>Plante</v>
      </c>
      <c r="H559" s="1" t="str">
        <f>VLOOKUP(D559,Execution!A:B,2)</f>
        <v>Par pas de temps</v>
      </c>
      <c r="I559" s="1" t="str">
        <f>VLOOKUP(F559,Module!A:E,5)</f>
        <v>EvolSomDegresJour</v>
      </c>
      <c r="J559" s="3" t="str">
        <f>RMult(F559,1,ModuleVar!A$2:E$2478,5)</f>
        <v>DegresDuJour, NumPhase, SumDegresDay</v>
      </c>
      <c r="K559" t="str">
        <f>VLOOKUP(F559,Module!A:D,4)</f>
        <v>MilBilanCarbone</v>
      </c>
      <c r="L559" t="str">
        <f t="shared" si="8"/>
        <v>MilBilanCarbone::EvolSomDegresJour(DegresDuJour, NumPhase, SumDegresDay);</v>
      </c>
    </row>
    <row r="560" spans="1:12" ht="45" x14ac:dyDescent="0.25">
      <c r="A560" s="1" t="s">
        <v>748</v>
      </c>
      <c r="B560" s="1">
        <v>92</v>
      </c>
      <c r="C560" s="1">
        <v>5</v>
      </c>
      <c r="D560" s="1">
        <v>2</v>
      </c>
      <c r="E560" s="1">
        <v>1</v>
      </c>
      <c r="F560" s="2">
        <v>33309</v>
      </c>
      <c r="G560" s="1" t="str">
        <f>VLOOKUP(C560,Entity!A:B,2)</f>
        <v>Plante</v>
      </c>
      <c r="H560" s="1" t="str">
        <f>VLOOKUP(D560,Execution!A:B,2)</f>
        <v>Par pas de temps</v>
      </c>
      <c r="I560" s="1" t="str">
        <f>VLOOKUP(F560,Module!A:E,5)</f>
        <v>RS_EvolSomDegresJourCor</v>
      </c>
      <c r="J560" s="3" t="str">
        <f>RMult(F560,1,ModuleVar!A$2:E$2478,5)</f>
        <v>DegresDuJourCor, NumPhase, SumDegreDayCor</v>
      </c>
      <c r="K560" t="str">
        <f>VLOOKUP(F560,Module!A:D,4)</f>
        <v>risocas</v>
      </c>
      <c r="L560" t="str">
        <f t="shared" si="8"/>
        <v>risocas::RS_EvolSomDegresJourCor(DegresDuJourCor, NumPhase, SumDegreDayCor);</v>
      </c>
    </row>
    <row r="561" spans="1:12" ht="45" x14ac:dyDescent="0.25">
      <c r="A561" s="1" t="s">
        <v>748</v>
      </c>
      <c r="B561" s="1">
        <v>93</v>
      </c>
      <c r="C561" s="1">
        <v>2</v>
      </c>
      <c r="D561" s="1">
        <v>2</v>
      </c>
      <c r="E561" s="1">
        <v>1</v>
      </c>
      <c r="F561" s="2">
        <v>33402</v>
      </c>
      <c r="G561" s="1" t="str">
        <f>VLOOKUP(C561,Entity!A:B,2)</f>
        <v>Crop</v>
      </c>
      <c r="H561" s="1" t="str">
        <f>VLOOKUP(D561,Execution!A:B,2)</f>
        <v>Par pas de temps</v>
      </c>
      <c r="I561" s="1" t="str">
        <f>VLOOKUP(F561,Module!A:E,5)</f>
        <v>RS_EvalRUE_V2_2</v>
      </c>
      <c r="J561" s="3" t="str">
        <f>RMult(F561,1,ModuleVar!A$2:E$2478,5)</f>
        <v>NumPhase, ChangePhase, PARIntercepte, DryMatTotPop, DeadLeafdrywtPop, DryMatStructRootPop, Tr, Evap, Dr, Lr, SupplyTot, AssimNotUsed, Irrigation, IrrigAutoDay, Pluie, Assim, AssimPot, Conversion, NbJAS, Transplanting, NurseryStatus, Density, DensityNursery, DryMatAboveGroundTotPop, DryMatAboveGroundPop, RUE, CumPAR, CumTr, CumEt, CumWUse, CumWReceived, CumIrrig, CumDr, CumLr, TrEffInst, TrEff, WueEt, WueTot, ConversionEff, RUEgreen</v>
      </c>
      <c r="K561" t="str">
        <f>VLOOKUP(F561,Module!A:D,4)</f>
        <v>risocas</v>
      </c>
      <c r="L561" t="str">
        <f t="shared" si="8"/>
        <v>if (crop) risocas::RS_EvalRUE_V2_2(NumPhase, ChangePhase, PARIntercepte, DryMatTotPop, DeadLeafdrywtPop, DryMatStructRootPop, Tr, Evap, Dr, Lr, SupplyTot, AssimNotUsed, Irrigation, IrrigAutoDay, Pluie, Assim, AssimPot, Conversion, NbJAS, Transplanting, NurseryStatus, Density, DensityNursery, DryMatAboveGroundTotPop, DryMatAboveGroundPop, RUE, CumPAR, CumTr, CumEt, CumWUse, CumWReceived, CumIrrig, CumDr, CumLr, TrEffInst, TrEff, WueEt, WueTot, ConversionEff, RUEgreen);</v>
      </c>
    </row>
    <row r="562" spans="1:12" ht="45" x14ac:dyDescent="0.25">
      <c r="A562" s="1" t="s">
        <v>748</v>
      </c>
      <c r="B562" s="1">
        <v>94</v>
      </c>
      <c r="C562" s="1">
        <v>5</v>
      </c>
      <c r="D562" s="1">
        <v>2</v>
      </c>
      <c r="E562" s="1">
        <v>1</v>
      </c>
      <c r="F562" s="2">
        <v>33244</v>
      </c>
      <c r="G562" s="1" t="str">
        <f>VLOOKUP(C562,Entity!A:B,2)</f>
        <v>Plante</v>
      </c>
      <c r="H562" s="1" t="str">
        <f>VLOOKUP(D562,Execution!A:B,2)</f>
        <v>Par pas de temps</v>
      </c>
      <c r="I562" s="1" t="str">
        <f>VLOOKUP(F562,Module!A:E,5)</f>
        <v>SorghumMortality</v>
      </c>
      <c r="J562" s="3" t="str">
        <f>RMult(F562,1,ModuleVar!A$2:E$2478,5)</f>
        <v>Cstr, SeuilCstrMortality, NumPhase</v>
      </c>
      <c r="K562" t="str">
        <f>VLOOKUP(F562,Module!A:D,4)</f>
        <v>Sorghum</v>
      </c>
      <c r="L562" t="str">
        <f t="shared" si="8"/>
        <v>Sorghum::SorghumMortality(Cstr, SeuilCstrMortality, NumPhase);</v>
      </c>
    </row>
    <row r="563" spans="1:12" ht="45" x14ac:dyDescent="0.25">
      <c r="A563" s="1" t="s">
        <v>748</v>
      </c>
      <c r="B563" s="1">
        <v>95</v>
      </c>
      <c r="C563" s="1">
        <v>5</v>
      </c>
      <c r="D563" s="1">
        <v>2</v>
      </c>
      <c r="E563" s="1">
        <v>1</v>
      </c>
      <c r="F563" s="2">
        <v>33374</v>
      </c>
      <c r="G563" s="1" t="str">
        <f>VLOOKUP(C563,Entity!A:B,2)</f>
        <v>Plante</v>
      </c>
      <c r="H563" s="1" t="str">
        <f>VLOOKUP(D563,Execution!A:B,2)</f>
        <v>Par pas de temps</v>
      </c>
      <c r="I563" s="1" t="str">
        <f>VLOOKUP(F563,Module!A:E,5)</f>
        <v>RS_KeyResults_V2_1</v>
      </c>
      <c r="J563" s="3" t="str">
        <f>RMult(F563,1,ModuleVar!A$2:E$2478,5)</f>
        <v>NumPhase, CulmsPerPlant, CulmsPerHill, Cstr, FTSW, Ic, Lai, GrainYieldPop, DryMatAboveGroundPop, DryMatResInternodePop, DryMatTotPop, GrainFillingStatus, SterilityTot, CumIrrig, CumWUse, CulmsPerPlantMax, CulmsPerHillMax, DurPhase1, DurPhase2, DurPhase3, DurPhase4, DurPhase5, DurPhase6, CumCstrPhase2, CumCstrPhase3, CumCstrPhase4, CumCstrPhase5, CumCstrPhase6, CumFTSWPhase2, CumFTSWPhase3, CumFTSWPhase4, CumFTSWPhase5, CumFTSWPhase6, CumIcPhase2, CumIcPhase3, CumIcPhase4, CumIcPhase5, CumIcPhase6, IcPhase2, IcPhase3, IcPhase4, IcPhase5, IcPhase6, FtswPhase2, FtswPhase3, FtswPhase4, FtswPhase5, FtswPhase6, CstrPhase2, CstrPhase3, CstrPhase4, CstrPhase5, CstrPhase6, DurGermFlow, DurGermMat, LaiFin, CulmsPerHillFin, CulmsPerPlantFin, GrainYieldPopFin, DryMatAboveGroundPopFin, ReservePopFin, DryMatTotPopFin, GrainFillingStatusFin, SterilityTotFin, CumIrrigFin, CumWUseFin</v>
      </c>
      <c r="K563" t="str">
        <f>VLOOKUP(F563,Module!A:D,4)</f>
        <v>risocas</v>
      </c>
      <c r="L563" t="str">
        <f t="shared" si="8"/>
        <v>risocas::RS_KeyResults_V2_1(NumPhase, CulmsPerPlant, CulmsPerHill, Cstr, FTSW, Ic, Lai, GrainYieldPop, DryMatAboveGroundPop, DryMatResInternodePop, DryMatTotPop, GrainFillingStatus, SterilityTot, CumIrrig, CumWUse, CulmsPerPlantMax, CulmsPerHillMax, DurPhase1, DurPhase2, DurPhase3, DurPhase4, DurPhase5, DurPhase6, CumCstrPhase2, CumCstrPhase3, CumCstrPhase4, CumCstrPhase5, CumCstrPhase6, CumFTSWPhase2, CumFTSWPhase3, CumFTSWPhase4, CumFTSWPhase5, CumFTSWPhase6, CumIcPhase2, CumIcPhase3, CumIcPhase4, CumIcPhase5, CumIcPhase6, IcPhase2, IcPhase3, IcPhase4, IcPhase5, IcPhase6, FtswPhase2, FtswPhase3, FtswPhase4, FtswPhase5, FtswPhase6, CstrPhase2, CstrPhase3, CstrPhase4, CstrPhase5, CstrPhase6, DurGermFlow, DurGermMat, LaiFin, CulmsPerHillFin, CulmsPerPlantFin, GrainYieldPopFin, DryMatAboveGroundPopFin, ReservePopFin, DryMatTotPopFin, GrainFillingStatusFin, SterilityTotFin, CumIrrigFin, CumWUseFin);</v>
      </c>
    </row>
    <row r="564" spans="1:12" ht="45" x14ac:dyDescent="0.25">
      <c r="A564" s="1" t="s">
        <v>748</v>
      </c>
      <c r="B564" s="1">
        <v>96</v>
      </c>
      <c r="C564" s="1">
        <v>6</v>
      </c>
      <c r="D564" s="1">
        <v>2</v>
      </c>
      <c r="E564" s="1">
        <v>1</v>
      </c>
      <c r="F564" s="2">
        <v>33401</v>
      </c>
      <c r="G564" s="1" t="str">
        <f>VLOOKUP(C564,Entity!A:B,2)</f>
        <v>Simulation</v>
      </c>
      <c r="H564" s="1" t="str">
        <f>VLOOKUP(D564,Execution!A:B,2)</f>
        <v>Par pas de temps</v>
      </c>
      <c r="I564" s="1" t="str">
        <f>VLOOKUP(F564,Module!A:E,5)</f>
        <v>RS_ResetVariablesToZero_V2_2</v>
      </c>
      <c r="J564" s="3" t="str">
        <f>RMult(F564,1,ModuleVar!A$2:E$2478,5)</f>
        <v>NumPhase, ChangePhase, CulmsPerPlant, CulmsPerHill, CulmsPop, GrainYieldPop, DryMatStructLeafPop, DryMatStructSheathPop, DryMatStructRootPop, DryMatStructInternodePop, DryMatResInternodePop, DryMatStructPaniclePop, DryMatStemPop, DryMatStructTotPop, DryMatVegeTotPop, DryMatPanicleTotPop, DryMatAboveGroundPop, DryMatTotPop, HarvestIndex, PanicleNumPop, PanicleNumPlant, GrainYieldPanicle, SpikeNumPop, SpikeNumPanicle, FertSpikeNumPop, GrainFillingStatus, PhaseStemElongation, Sla, HaunIndex, ApexHeight, PlantHeight, PlantWidth, VitesseRacinaireDay, Kcl, KRolling, LIRkdfcl, LTRkdfcl, AssimPot, Assim, RespMaintTot, SupplyTot, AssimSurplus, AssimNotUsed, AssimNotUsedCum, TillerDeathPop, DeadLeafdrywtPop, ResCapacityInternodePop, InternodeResStatus, Cstr, FTSW, DryMatAboveGroundTotPop, LaiDead</v>
      </c>
      <c r="K564" t="str">
        <f>VLOOKUP(F564,Module!A:D,4)</f>
        <v>risocas</v>
      </c>
      <c r="L564" t="str">
        <f t="shared" si="8"/>
        <v>risocas::RS_ResetVariablesToZero_V2_2(NumPhase, ChangePhase, CulmsPerPlant, CulmsPerHill, CulmsPop, GrainYieldPop, DryMatStructLeafPop, DryMatStructSheathPop, DryMatStructRootPop, DryMatStructInternodePop, DryMatResInternodePop, DryMatStructPaniclePop, DryMatStemPop, DryMatStructTotPop, DryMatVegeTotPop, DryMatPanicleTotPop, DryMatAboveGroundPop, DryMatTotPop, HarvestIndex, PanicleNumPop, PanicleNumPlant, GrainYieldPanicle, SpikeNumPop, SpikeNumPanicle, FertSpikeNumPop, GrainFillingStatus, PhaseStemElongation, Sla, HaunIndex, ApexHeight, PlantHeight, PlantWidth, VitesseRacinaireDay, Kcl, KRolling, LIRkdfcl, LTRkdfcl, AssimPot, Assim, RespMaintTot, SupplyTot, AssimSurplus, AssimNotUsed, AssimNotUsedCum, TillerDeathPop, DeadLeafdrywtPop, ResCapacityInternodePop, InternodeResStatus, Cstr, FTSW, DryMatAboveGroundTotPop, LaiDead);</v>
      </c>
    </row>
    <row r="565" spans="1:12" ht="45" x14ac:dyDescent="0.25">
      <c r="A565" s="1" t="s">
        <v>748</v>
      </c>
      <c r="B565" s="1">
        <v>97</v>
      </c>
      <c r="C565" s="1">
        <v>5</v>
      </c>
      <c r="D565" s="1">
        <v>2</v>
      </c>
      <c r="E565" s="1">
        <v>1</v>
      </c>
      <c r="F565" s="2">
        <v>33389</v>
      </c>
      <c r="G565" s="1" t="str">
        <f>VLOOKUP(C565,Entity!A:B,2)</f>
        <v>Plante</v>
      </c>
      <c r="H565" s="1" t="str">
        <f>VLOOKUP(D565,Execution!A:B,2)</f>
        <v>Par pas de temps</v>
      </c>
      <c r="I565" s="1" t="str">
        <f>VLOOKUP(F565,Module!A:E,5)</f>
        <v>RS_EvalSimEndCycle_V2_1</v>
      </c>
      <c r="J565" s="3" t="str">
        <f>RMult(F565,1,ModuleVar!A$2:E$2478,5)</f>
        <v>NumPhase, ChangePhase, NbJAS, SimEndCycle</v>
      </c>
      <c r="K565" t="str">
        <f>VLOOKUP(F565,Module!A:D,4)</f>
        <v>risocas</v>
      </c>
      <c r="L565" t="str">
        <f t="shared" si="8"/>
        <v>risocas::RS_EvalSimEndCycle_V2_1(NumPhase, ChangePhase, NbJAS, SimEndCycle);</v>
      </c>
    </row>
    <row r="566" spans="1:12" ht="45" x14ac:dyDescent="0.25">
      <c r="A566" s="1" t="s">
        <v>749</v>
      </c>
      <c r="B566" s="1">
        <v>1</v>
      </c>
      <c r="C566" s="1">
        <v>1</v>
      </c>
      <c r="D566" s="1">
        <v>1</v>
      </c>
      <c r="E566" s="1">
        <v>0</v>
      </c>
      <c r="F566" s="2">
        <v>33119</v>
      </c>
      <c r="G566" s="1" t="str">
        <f>VLOOKUP(C566,Entity!A:B,2)</f>
        <v>Plot</v>
      </c>
      <c r="H566" s="1" t="str">
        <f>VLOOKUP(D566,Execution!A:B,2)</f>
        <v>Initialisation</v>
      </c>
      <c r="I566" s="1" t="str">
        <f>VLOOKUP(F566,Module!A:E,5)</f>
        <v>InitParcelle</v>
      </c>
      <c r="J566" s="3" t="str">
        <f>RMult(F566,1,ModuleVar!A$2:E$2478,5)</f>
        <v>StockIniSurf, StockIniProf, PourcRuiss, EpaisseurSurf, EpaisseurProf, HumPF, PEvap, DateSemis, StockTotal, Lr, Hum, RuSurf, ProfRu, StRuMax, CapaREvap, CapaRFE, CapaRDE, ValRSurf, ValRDE, ValRFE, StockSurface</v>
      </c>
      <c r="K566" t="str">
        <f>VLOOKUP(F566,Module!A:D,4)</f>
        <v>BhyTypeFAO</v>
      </c>
      <c r="L566" t="str">
        <f t="shared" si="8"/>
        <v>BhyTypeFAO::InitParcelle(StockIniSurf, StockIniProf, PourcRuiss, EpaisseurSurf, EpaisseurProf, HumPF, PEvap, DateSemis, StockTotal, Lr, Hum, RuSurf, ProfRu, StRuMax, CapaREvap, CapaRFE, CapaRDE, ValRSurf, ValRDE, ValRFE, StockSurface);</v>
      </c>
    </row>
    <row r="567" spans="1:12" ht="45" x14ac:dyDescent="0.25">
      <c r="A567" s="1" t="s">
        <v>749</v>
      </c>
      <c r="B567" s="1">
        <v>2</v>
      </c>
      <c r="C567" s="1">
        <v>2</v>
      </c>
      <c r="D567" s="1">
        <v>1</v>
      </c>
      <c r="E567" s="1">
        <v>0</v>
      </c>
      <c r="F567" s="2">
        <v>33121</v>
      </c>
      <c r="G567" s="1" t="str">
        <f>VLOOKUP(C567,Entity!A:B,2)</f>
        <v>Crop</v>
      </c>
      <c r="H567" s="1" t="str">
        <f>VLOOKUP(D567,Execution!A:B,2)</f>
        <v>Initialisation</v>
      </c>
      <c r="I567" s="1" t="str">
        <f>VLOOKUP(F567,Module!A:E,5)</f>
        <v>InitiationCulture</v>
      </c>
      <c r="J567" s="3" t="str">
        <f>RMult(F567,1,ModuleVar!A$2:E$2478,5)</f>
        <v>SDJLevee, SDJBVP, SDJRPR, SDJMatu1, SDJMatu2, SommeDegresJourMax, NumPhase, Assim, SDJLevee, Assim, SDJLevee, SDJLevee, Assim, SumDegresDay, SDJLevee, SeuilTemp, Lai</v>
      </c>
      <c r="K567" t="str">
        <f>VLOOKUP(F567,Module!A:D,4)</f>
        <v>MilBilanCarbone</v>
      </c>
      <c r="L567" t="str">
        <f t="shared" si="8"/>
        <v>if (crop) MilBilanCarbone::InitiationCulture(SDJLevee, SDJBVP, SDJRPR, SDJMatu1, SDJMatu2, SommeDegresJourMax, NumPhase, Assim, SDJLevee, Assim, SDJLevee, SDJLevee, Assim, SumDegresDay, SDJLevee, SeuilTemp, Lai);</v>
      </c>
    </row>
    <row r="568" spans="1:12" ht="45" x14ac:dyDescent="0.25">
      <c r="A568" s="1" t="s">
        <v>749</v>
      </c>
      <c r="B568" s="1">
        <v>3</v>
      </c>
      <c r="C568" s="1">
        <v>3</v>
      </c>
      <c r="D568" s="1">
        <v>1</v>
      </c>
      <c r="E568" s="1">
        <v>0</v>
      </c>
      <c r="F568" s="2">
        <v>102</v>
      </c>
      <c r="G568" s="1" t="str">
        <f>VLOOKUP(C568,Entity!A:B,2)</f>
        <v>Site</v>
      </c>
      <c r="H568" s="1" t="str">
        <f>VLOOKUP(D568,Execution!A:B,2)</f>
        <v>Initialisation</v>
      </c>
      <c r="I568" s="1" t="str">
        <f>VLOOKUP(F568,Module!A:E,5)</f>
        <v>DegToRad</v>
      </c>
      <c r="J568" s="3" t="str">
        <f>RMult(F568,1,ModuleVar!A$2:E$2478,5)</f>
        <v>Latitude, LatRad</v>
      </c>
      <c r="K568" t="str">
        <f>VLOOKUP(F568,Module!A:D,4)</f>
        <v>Meteo</v>
      </c>
      <c r="L568" t="str">
        <f t="shared" si="8"/>
        <v>Meteo::DegToRad(Latitude, LatRad);</v>
      </c>
    </row>
    <row r="569" spans="1:12" ht="45" x14ac:dyDescent="0.25">
      <c r="A569" s="1" t="s">
        <v>749</v>
      </c>
      <c r="B569" s="1">
        <v>4</v>
      </c>
      <c r="C569" s="1">
        <v>3</v>
      </c>
      <c r="D569" s="1">
        <v>2</v>
      </c>
      <c r="E569" s="1">
        <v>1</v>
      </c>
      <c r="F569" s="2">
        <v>33104</v>
      </c>
      <c r="G569" s="1" t="str">
        <f>VLOOKUP(C569,Entity!A:B,2)</f>
        <v>Site</v>
      </c>
      <c r="H569" s="1" t="str">
        <f>VLOOKUP(D569,Execution!A:B,2)</f>
        <v>Par pas de temps</v>
      </c>
      <c r="I569" s="1" t="str">
        <f>VLOOKUP(F569,Module!A:E,5)</f>
        <v>AVGTempHum</v>
      </c>
      <c r="J569" s="3" t="str">
        <f>RMult(F569,1,ModuleVar!A$2:E$2478,5)</f>
        <v>TMin, TMax, HMin, HMax, TMoy, HMoy, TMoyCalc, HMoyCalc</v>
      </c>
      <c r="K569" t="str">
        <f>VLOOKUP(F569,Module!A:D,4)</f>
        <v>Meteo</v>
      </c>
      <c r="L569" t="str">
        <f t="shared" si="8"/>
        <v>Meteo::AVGTempHum(TMin, TMax, HMin, HMax, TMoy, HMoy, TMoyCalc, HMoyCalc);</v>
      </c>
    </row>
    <row r="570" spans="1:12" ht="45" x14ac:dyDescent="0.25">
      <c r="A570" s="1" t="s">
        <v>749</v>
      </c>
      <c r="B570" s="1">
        <v>5</v>
      </c>
      <c r="C570" s="1">
        <v>3</v>
      </c>
      <c r="D570" s="1">
        <v>2</v>
      </c>
      <c r="E570" s="1">
        <v>1</v>
      </c>
      <c r="F570" s="2">
        <v>50</v>
      </c>
      <c r="G570" s="1" t="str">
        <f>VLOOKUP(C570,Entity!A:B,2)</f>
        <v>Site</v>
      </c>
      <c r="H570" s="1" t="str">
        <f>VLOOKUP(D570,Execution!A:B,2)</f>
        <v>Par pas de temps</v>
      </c>
      <c r="I570" s="1" t="str">
        <f>VLOOKUP(F570,Module!A:E,5)</f>
        <v>EvalDecli</v>
      </c>
      <c r="J570" s="3" t="str">
        <f>RMult(F570,1,ModuleVar!A$2:E$2478,5)</f>
        <v>DateEnCours, Decli</v>
      </c>
      <c r="K570" t="str">
        <f>VLOOKUP(F570,Module!A:D,4)</f>
        <v>Meteo</v>
      </c>
      <c r="L570" t="str">
        <f t="shared" si="8"/>
        <v>Meteo::EvalDecli(DateEnCours, Decli);</v>
      </c>
    </row>
    <row r="571" spans="1:12" ht="45" x14ac:dyDescent="0.25">
      <c r="A571" s="1" t="s">
        <v>749</v>
      </c>
      <c r="B571" s="1">
        <v>6</v>
      </c>
      <c r="C571" s="1">
        <v>3</v>
      </c>
      <c r="D571" s="1">
        <v>2</v>
      </c>
      <c r="E571" s="1">
        <v>1</v>
      </c>
      <c r="F571" s="2">
        <v>51</v>
      </c>
      <c r="G571" s="1" t="str">
        <f>VLOOKUP(C571,Entity!A:B,2)</f>
        <v>Site</v>
      </c>
      <c r="H571" s="1" t="str">
        <f>VLOOKUP(D571,Execution!A:B,2)</f>
        <v>Par pas de temps</v>
      </c>
      <c r="I571" s="1" t="str">
        <f>VLOOKUP(F571,Module!A:E,5)</f>
        <v>EvalSunPosi</v>
      </c>
      <c r="J571" s="3" t="str">
        <f>RMult(F571,1,ModuleVar!A$2:E$2478,5)</f>
        <v>LatRad, Decli, SunPosi</v>
      </c>
      <c r="K571" t="str">
        <f>VLOOKUP(F571,Module!A:D,4)</f>
        <v>Meteo</v>
      </c>
      <c r="L571" t="str">
        <f t="shared" si="8"/>
        <v>Meteo::EvalSunPosi(LatRad, Decli, SunPosi);</v>
      </c>
    </row>
    <row r="572" spans="1:12" ht="45" x14ac:dyDescent="0.25">
      <c r="A572" s="1" t="s">
        <v>749</v>
      </c>
      <c r="B572" s="1">
        <v>7</v>
      </c>
      <c r="C572" s="1">
        <v>3</v>
      </c>
      <c r="D572" s="1">
        <v>2</v>
      </c>
      <c r="E572" s="1">
        <v>1</v>
      </c>
      <c r="F572" s="2">
        <v>52</v>
      </c>
      <c r="G572" s="1" t="str">
        <f>VLOOKUP(C572,Entity!A:B,2)</f>
        <v>Site</v>
      </c>
      <c r="H572" s="1" t="str">
        <f>VLOOKUP(D572,Execution!A:B,2)</f>
        <v>Par pas de temps</v>
      </c>
      <c r="I572" s="1" t="str">
        <f>VLOOKUP(F572,Module!A:E,5)</f>
        <v>EvalDayLength</v>
      </c>
      <c r="J572" s="3" t="str">
        <f>RMult(F572,1,ModuleVar!A$2:E$2478,5)</f>
        <v>SunPosi, DayLength</v>
      </c>
      <c r="K572" t="str">
        <f>VLOOKUP(F572,Module!A:D,4)</f>
        <v>Meteo</v>
      </c>
      <c r="L572" t="str">
        <f t="shared" si="8"/>
        <v>Meteo::EvalDayLength(SunPosi, DayLength);</v>
      </c>
    </row>
    <row r="573" spans="1:12" ht="45" x14ac:dyDescent="0.25">
      <c r="A573" s="1" t="s">
        <v>749</v>
      </c>
      <c r="B573" s="1">
        <v>8</v>
      </c>
      <c r="C573" s="1">
        <v>3</v>
      </c>
      <c r="D573" s="1">
        <v>2</v>
      </c>
      <c r="E573" s="1">
        <v>1</v>
      </c>
      <c r="F573" s="2">
        <v>53</v>
      </c>
      <c r="G573" s="1" t="str">
        <f>VLOOKUP(C573,Entity!A:B,2)</f>
        <v>Site</v>
      </c>
      <c r="H573" s="1" t="str">
        <f>VLOOKUP(D573,Execution!A:B,2)</f>
        <v>Par pas de temps</v>
      </c>
      <c r="I573" s="1" t="str">
        <f>VLOOKUP(F573,Module!A:E,5)</f>
        <v>EvalSunDistance</v>
      </c>
      <c r="J573" s="3" t="str">
        <f>RMult(F573,1,ModuleVar!A$2:E$2478,5)</f>
        <v>DateEnCours, SunDistance</v>
      </c>
      <c r="K573" t="str">
        <f>VLOOKUP(F573,Module!A:D,4)</f>
        <v>Meteo</v>
      </c>
      <c r="L573" t="str">
        <f t="shared" si="8"/>
        <v>Meteo::EvalSunDistance(DateEnCours, SunDistance);</v>
      </c>
    </row>
    <row r="574" spans="1:12" ht="45" x14ac:dyDescent="0.25">
      <c r="A574" s="1" t="s">
        <v>749</v>
      </c>
      <c r="B574" s="1">
        <v>9</v>
      </c>
      <c r="C574" s="1">
        <v>3</v>
      </c>
      <c r="D574" s="1">
        <v>2</v>
      </c>
      <c r="E574" s="1">
        <v>1</v>
      </c>
      <c r="F574" s="2">
        <v>54</v>
      </c>
      <c r="G574" s="1" t="str">
        <f>VLOOKUP(C574,Entity!A:B,2)</f>
        <v>Site</v>
      </c>
      <c r="H574" s="1" t="str">
        <f>VLOOKUP(D574,Execution!A:B,2)</f>
        <v>Par pas de temps</v>
      </c>
      <c r="I574" s="1" t="str">
        <f>VLOOKUP(F574,Module!A:E,5)</f>
        <v>EvalRayExtra</v>
      </c>
      <c r="J574" s="3" t="str">
        <f>RMult(F574,1,ModuleVar!A$2:E$2478,5)</f>
        <v>SunPosi, Decli, SunDistance, LatRad, RayExtra</v>
      </c>
      <c r="K574" t="str">
        <f>VLOOKUP(F574,Module!A:D,4)</f>
        <v>Meteo</v>
      </c>
      <c r="L574" t="str">
        <f t="shared" si="8"/>
        <v>Meteo::EvalRayExtra(SunPosi, Decli, SunDistance, LatRad, RayExtra);</v>
      </c>
    </row>
    <row r="575" spans="1:12" ht="45" x14ac:dyDescent="0.25">
      <c r="A575" s="1" t="s">
        <v>749</v>
      </c>
      <c r="B575" s="1">
        <v>10</v>
      </c>
      <c r="C575" s="1">
        <v>3</v>
      </c>
      <c r="D575" s="1">
        <v>2</v>
      </c>
      <c r="E575" s="1">
        <v>1</v>
      </c>
      <c r="F575" s="2">
        <v>55</v>
      </c>
      <c r="G575" s="1" t="str">
        <f>VLOOKUP(C575,Entity!A:B,2)</f>
        <v>Site</v>
      </c>
      <c r="H575" s="1" t="str">
        <f>VLOOKUP(D575,Execution!A:B,2)</f>
        <v>Par pas de temps</v>
      </c>
      <c r="I575" s="1" t="str">
        <f>VLOOKUP(F575,Module!A:E,5)</f>
        <v>EvalRgMax</v>
      </c>
      <c r="J575" s="3" t="str">
        <f>RMult(F575,1,ModuleVar!A$2:E$2478,5)</f>
        <v>RayExtra, Altitude, RgMax</v>
      </c>
      <c r="K575" t="str">
        <f>VLOOKUP(F575,Module!A:D,4)</f>
        <v>Meteo</v>
      </c>
      <c r="L575" t="str">
        <f t="shared" si="8"/>
        <v>Meteo::EvalRgMax(RayExtra, Altitude, RgMax);</v>
      </c>
    </row>
    <row r="576" spans="1:12" ht="45" x14ac:dyDescent="0.25">
      <c r="A576" s="1" t="s">
        <v>749</v>
      </c>
      <c r="B576" s="1">
        <v>11</v>
      </c>
      <c r="C576" s="1">
        <v>3</v>
      </c>
      <c r="D576" s="1">
        <v>2</v>
      </c>
      <c r="E576" s="1">
        <v>1</v>
      </c>
      <c r="F576" s="2">
        <v>57</v>
      </c>
      <c r="G576" s="1" t="str">
        <f>VLOOKUP(C576,Entity!A:B,2)</f>
        <v>Site</v>
      </c>
      <c r="H576" s="1" t="str">
        <f>VLOOKUP(D576,Execution!A:B,2)</f>
        <v>Par pas de temps</v>
      </c>
      <c r="I576" s="1" t="str">
        <f>VLOOKUP(F576,Module!A:E,5)</f>
        <v>InsToRg</v>
      </c>
      <c r="J576" s="3" t="str">
        <f>RMult(F576,1,ModuleVar!A$2:E$2478,5)</f>
        <v>DayLength, Ins, RayExtra, RgMax, Rg, RgCalc</v>
      </c>
      <c r="K576" t="str">
        <f>VLOOKUP(F576,Module!A:D,4)</f>
        <v>Meteo</v>
      </c>
      <c r="L576" t="str">
        <f t="shared" si="8"/>
        <v>Meteo::InsToRg(DayLength, Ins, RayExtra, RgMax, Rg, RgCalc);</v>
      </c>
    </row>
    <row r="577" spans="1:12" ht="45" x14ac:dyDescent="0.25">
      <c r="A577" s="1" t="s">
        <v>749</v>
      </c>
      <c r="B577" s="1">
        <v>12</v>
      </c>
      <c r="C577" s="1">
        <v>3</v>
      </c>
      <c r="D577" s="1">
        <v>2</v>
      </c>
      <c r="E577" s="1">
        <v>1</v>
      </c>
      <c r="F577" s="2">
        <v>49</v>
      </c>
      <c r="G577" s="1" t="str">
        <f>VLOOKUP(C577,Entity!A:B,2)</f>
        <v>Site</v>
      </c>
      <c r="H577" s="1" t="str">
        <f>VLOOKUP(D577,Execution!A:B,2)</f>
        <v>Par pas de temps</v>
      </c>
      <c r="I577" s="1" t="str">
        <f>VLOOKUP(F577,Module!A:E,5)</f>
        <v>EvalPar</v>
      </c>
      <c r="J577" s="3" t="str">
        <f>RMult(F577,1,ModuleVar!A$2:E$2478,5)</f>
        <v>RgCalc, KPar, Par</v>
      </c>
      <c r="K577" t="str">
        <f>VLOOKUP(F577,Module!A:D,4)</f>
        <v>Meteo</v>
      </c>
      <c r="L577" t="str">
        <f t="shared" si="8"/>
        <v>Meteo::EvalPar(RgCalc, KPar, Par);</v>
      </c>
    </row>
    <row r="578" spans="1:12" ht="45" x14ac:dyDescent="0.25">
      <c r="A578" s="1" t="s">
        <v>749</v>
      </c>
      <c r="B578" s="1">
        <v>13</v>
      </c>
      <c r="C578" s="1">
        <v>3</v>
      </c>
      <c r="D578" s="1">
        <v>2</v>
      </c>
      <c r="E578" s="1">
        <v>1</v>
      </c>
      <c r="F578" s="2">
        <v>56</v>
      </c>
      <c r="G578" s="1" t="str">
        <f>VLOOKUP(C578,Entity!A:B,2)</f>
        <v>Site</v>
      </c>
      <c r="H578" s="1" t="str">
        <f>VLOOKUP(D578,Execution!A:B,2)</f>
        <v>Par pas de temps</v>
      </c>
      <c r="I578" s="1" t="str">
        <f>VLOOKUP(F578,Module!A:E,5)</f>
        <v>EToFao</v>
      </c>
      <c r="J578" s="3" t="str">
        <f>RMult(F578,1,ModuleVar!A$2:E$2478,5)</f>
        <v>ETP, Altitude, RgMax, RgCalc, TMin, TMax, HMin, HMax, HMoyCalc, TMoyCalc, Vt, ETo, TMoyPrec, VDPCalc</v>
      </c>
      <c r="K578" t="str">
        <f>VLOOKUP(F578,Module!A:D,4)</f>
        <v>Meteo</v>
      </c>
      <c r="L578" t="str">
        <f t="shared" si="8"/>
        <v>Meteo::EToFao(ETP, Altitude, RgMax, RgCalc, TMin, TMax, HMin, HMax, HMoyCalc, TMoyCalc, Vt, ETo, TMoyPrec, VDPCalc);</v>
      </c>
    </row>
    <row r="579" spans="1:12" ht="45" x14ac:dyDescent="0.25">
      <c r="A579" s="1" t="s">
        <v>749</v>
      </c>
      <c r="B579" s="1">
        <v>14</v>
      </c>
      <c r="C579" s="1">
        <v>2</v>
      </c>
      <c r="D579" s="1">
        <v>2</v>
      </c>
      <c r="E579" s="1">
        <v>1</v>
      </c>
      <c r="F579" s="2">
        <v>33164</v>
      </c>
      <c r="G579" s="1" t="str">
        <f>VLOOKUP(C579,Entity!A:B,2)</f>
        <v>Crop</v>
      </c>
      <c r="H579" s="1" t="str">
        <f>VLOOKUP(D579,Execution!A:B,2)</f>
        <v>Par pas de temps</v>
      </c>
      <c r="I579" s="1" t="str">
        <f>VLOOKUP(F579,Module!A:E,5)</f>
        <v>EvolPhenoGraminees</v>
      </c>
      <c r="J579" s="3" t="str">
        <f>RMult(F579,1,ModuleVar!A$2:E$2478,5)</f>
        <v>PPSens, SumDegresDay, SDJLevee, SDJBVP, SDJRPR, SDJMatu1, SDJMatu2, StockSurface, TxRuSurfGermi, StockSurface, DateEnCours, DateSemisCalc, StockTotal, TMoyPrec, NumPhase, SumDDPhasePrec, SeuilTemp, ChangePhase</v>
      </c>
      <c r="K579" t="str">
        <f>VLOOKUP(F579,Module!A:D,4)</f>
        <v>MilBilanCarbone</v>
      </c>
      <c r="L579" t="str">
        <f t="shared" ref="L579:L642" si="9">CONCATENATE(IF(G579="Crop","if (crop) ",""),K579,"::",I579,"(",J579,");")</f>
        <v>if (crop) MilBilanCarbone::EvolPhenoGraminees(PPSens, SumDegresDay, SDJLevee, SDJBVP, SDJRPR, SDJMatu1, SDJMatu2, StockSurface, TxRuSurfGermi, StockSurface, DateEnCours, DateSemisCalc, StockTotal, TMoyPrec, NumPhase, SumDDPhasePrec, SeuilTemp, ChangePhase);</v>
      </c>
    </row>
    <row r="580" spans="1:12" ht="45" x14ac:dyDescent="0.25">
      <c r="A580" s="1" t="s">
        <v>749</v>
      </c>
      <c r="B580" s="1">
        <v>15</v>
      </c>
      <c r="C580" s="1">
        <v>2</v>
      </c>
      <c r="D580" s="1">
        <v>2</v>
      </c>
      <c r="E580" s="1">
        <v>1</v>
      </c>
      <c r="F580" s="2">
        <v>33123</v>
      </c>
      <c r="G580" s="1" t="str">
        <f>VLOOKUP(C580,Entity!A:B,2)</f>
        <v>Crop</v>
      </c>
      <c r="H580" s="1" t="str">
        <f>VLOOKUP(D580,Execution!A:B,2)</f>
        <v>Par pas de temps</v>
      </c>
      <c r="I580" s="1" t="str">
        <f>VLOOKUP(F580,Module!A:E,5)</f>
        <v>EvalDegresJourTOpt</v>
      </c>
      <c r="J580" s="3" t="str">
        <f>RMult(F580,1,ModuleVar!A$2:E$2478,5)</f>
        <v>TOpt1, TMoyCalc, TBase, DegresDuJour</v>
      </c>
      <c r="K580" t="str">
        <f>VLOOKUP(F580,Module!A:D,4)</f>
        <v>MilBilanCarbone</v>
      </c>
      <c r="L580" t="str">
        <f t="shared" si="9"/>
        <v>if (crop) MilBilanCarbone::EvalDegresJourTOpt(TOpt1, TMoyCalc, TBase, DegresDuJour);</v>
      </c>
    </row>
    <row r="581" spans="1:12" ht="45" x14ac:dyDescent="0.25">
      <c r="A581" s="1" t="s">
        <v>749</v>
      </c>
      <c r="B581" s="1">
        <v>16</v>
      </c>
      <c r="C581" s="1">
        <v>1</v>
      </c>
      <c r="D581" s="1">
        <v>2</v>
      </c>
      <c r="E581" s="1">
        <v>1</v>
      </c>
      <c r="F581" s="2">
        <v>37</v>
      </c>
      <c r="G581" s="1" t="str">
        <f>VLOOKUP(C581,Entity!A:B,2)</f>
        <v>Plot</v>
      </c>
      <c r="H581" s="1" t="str">
        <f>VLOOKUP(D581,Execution!A:B,2)</f>
        <v>Par pas de temps</v>
      </c>
      <c r="I581" s="1" t="str">
        <f>VLOOKUP(F581,Module!A:E,5)</f>
        <v>EvolKcp</v>
      </c>
      <c r="J581" s="3" t="str">
        <f>RMult(F581,1,ModuleVar!A$2:E$2478,5)</f>
        <v>KcMax, Lr, Kcp</v>
      </c>
      <c r="K581" t="str">
        <f>VLOOKUP(F581,Module!A:D,4)</f>
        <v>Bileau</v>
      </c>
      <c r="L581" t="str">
        <f t="shared" si="9"/>
        <v>Bileau::EvolKcp(KcMax, Lr, Kcp);</v>
      </c>
    </row>
    <row r="582" spans="1:12" ht="45" x14ac:dyDescent="0.25">
      <c r="A582" s="1" t="s">
        <v>749</v>
      </c>
      <c r="B582" s="1">
        <v>17</v>
      </c>
      <c r="C582" s="1">
        <v>1</v>
      </c>
      <c r="D582" s="1">
        <v>2</v>
      </c>
      <c r="E582" s="1">
        <v>1</v>
      </c>
      <c r="F582" s="2">
        <v>42</v>
      </c>
      <c r="G582" s="1" t="str">
        <f>VLOOKUP(C582,Entity!A:B,2)</f>
        <v>Plot</v>
      </c>
      <c r="H582" s="1" t="str">
        <f>VLOOKUP(D582,Execution!A:B,2)</f>
        <v>Par pas de temps</v>
      </c>
      <c r="I582" s="1" t="str">
        <f>VLOOKUP(F582,Module!A:E,5)</f>
        <v>EvalKce</v>
      </c>
      <c r="J582" s="3" t="str">
        <f>RMult(F582,1,ModuleVar!A$2:E$2478,5)</f>
        <v>Mulch, Lr, Kce</v>
      </c>
      <c r="K582" t="str">
        <f>VLOOKUP(F582,Module!A:D,4)</f>
        <v>Bileau</v>
      </c>
      <c r="L582" t="str">
        <f t="shared" si="9"/>
        <v>Bileau::EvalKce(Mulch, Lr, Kce);</v>
      </c>
    </row>
    <row r="583" spans="1:12" ht="45" x14ac:dyDescent="0.25">
      <c r="A583" s="1" t="s">
        <v>749</v>
      </c>
      <c r="B583" s="1">
        <v>18</v>
      </c>
      <c r="C583" s="1">
        <v>1</v>
      </c>
      <c r="D583" s="1">
        <v>2</v>
      </c>
      <c r="E583" s="1">
        <v>1</v>
      </c>
      <c r="F583" s="2">
        <v>43</v>
      </c>
      <c r="G583" s="1" t="str">
        <f>VLOOKUP(C583,Entity!A:B,2)</f>
        <v>Plot</v>
      </c>
      <c r="H583" s="1" t="str">
        <f>VLOOKUP(D583,Execution!A:B,2)</f>
        <v>Par pas de temps</v>
      </c>
      <c r="I583" s="1" t="str">
        <f>VLOOKUP(F583,Module!A:E,5)</f>
        <v>EvalKcTot</v>
      </c>
      <c r="J583" s="3" t="str">
        <f>RMult(F583,1,ModuleVar!A$2:E$2478,5)</f>
        <v>Kce, Kcp, SumDegresDay</v>
      </c>
      <c r="K583" t="str">
        <f>VLOOKUP(F583,Module!A:D,4)</f>
        <v>Biomasse</v>
      </c>
      <c r="L583" t="str">
        <f t="shared" si="9"/>
        <v>Biomasse::EvalKcTot(Kce, Kcp, SumDegresDay);</v>
      </c>
    </row>
    <row r="584" spans="1:12" ht="45" x14ac:dyDescent="0.25">
      <c r="A584" s="1" t="s">
        <v>749</v>
      </c>
      <c r="B584" s="1">
        <v>19</v>
      </c>
      <c r="C584" s="1">
        <v>1</v>
      </c>
      <c r="D584" s="1">
        <v>2</v>
      </c>
      <c r="E584" s="1">
        <v>1</v>
      </c>
      <c r="F584" s="2">
        <v>33110</v>
      </c>
      <c r="G584" s="1" t="str">
        <f>VLOOKUP(C584,Entity!A:B,2)</f>
        <v>Plot</v>
      </c>
      <c r="H584" s="1" t="str">
        <f>VLOOKUP(D584,Execution!A:B,2)</f>
        <v>Par pas de temps</v>
      </c>
      <c r="I584" s="1" t="str">
        <f>VLOOKUP(F584,Module!A:E,5)</f>
        <v>EvalEvapPot</v>
      </c>
      <c r="J584" s="3" t="str">
        <f>RMult(F584,1,ModuleVar!A$2:E$2478,5)</f>
        <v>ETo, Kce, EvapPot</v>
      </c>
      <c r="K584" t="str">
        <f>VLOOKUP(F584,Module!A:D,4)</f>
        <v>BhyTypeFAO</v>
      </c>
      <c r="L584" t="str">
        <f t="shared" si="9"/>
        <v>BhyTypeFAO::EvalEvapPot(ETo, Kce, EvapPot);</v>
      </c>
    </row>
    <row r="585" spans="1:12" ht="45" x14ac:dyDescent="0.25">
      <c r="A585" s="1" t="s">
        <v>749</v>
      </c>
      <c r="B585" s="1">
        <v>20</v>
      </c>
      <c r="C585" s="1">
        <v>1</v>
      </c>
      <c r="D585" s="1">
        <v>2</v>
      </c>
      <c r="E585" s="1">
        <v>1</v>
      </c>
      <c r="F585" s="2">
        <v>33168</v>
      </c>
      <c r="G585" s="1" t="str">
        <f>VLOOKUP(C585,Entity!A:B,2)</f>
        <v>Plot</v>
      </c>
      <c r="H585" s="1" t="str">
        <f>VLOOKUP(D585,Execution!A:B,2)</f>
        <v>Par pas de temps</v>
      </c>
      <c r="I585" s="1" t="str">
        <f>VLOOKUP(F585,Module!A:E,5)</f>
        <v>EvolEvapSurfFESW</v>
      </c>
      <c r="J585" s="3" t="str">
        <f>RMult(F585,1,ModuleVar!A$2:E$2478,5)</f>
        <v>EvapPot, EvapPot, CapaREvap, CapaRDE, RuRac, RuSurf, Evap, ValRSurf, ValRFE, ValRDE, StockRac, StockTotal</v>
      </c>
      <c r="K585" t="str">
        <f>VLOOKUP(F585,Module!A:D,4)</f>
        <v>BhyTypeFAO</v>
      </c>
      <c r="L585" t="str">
        <f t="shared" si="9"/>
        <v>BhyTypeFAO::EvolEvapSurfFESW(EvapPot, EvapPot, CapaREvap, CapaRDE, RuRac, RuSurf, Evap, ValRSurf, ValRFE, ValRDE, StockRac, StockTotal);</v>
      </c>
    </row>
    <row r="586" spans="1:12" ht="45" x14ac:dyDescent="0.25">
      <c r="A586" s="1" t="s">
        <v>749</v>
      </c>
      <c r="B586" s="1">
        <v>21</v>
      </c>
      <c r="C586" s="1">
        <v>2</v>
      </c>
      <c r="D586" s="1">
        <v>2</v>
      </c>
      <c r="E586" s="1">
        <v>1</v>
      </c>
      <c r="F586" s="2">
        <v>24</v>
      </c>
      <c r="G586" s="1" t="str">
        <f>VLOOKUP(C586,Entity!A:B,2)</f>
        <v>Crop</v>
      </c>
      <c r="H586" s="1" t="str">
        <f>VLOOKUP(D586,Execution!A:B,2)</f>
        <v>Par pas de temps</v>
      </c>
      <c r="I586" s="1" t="str">
        <f>VLOOKUP(F586,Module!A:E,5)</f>
        <v>EvalFTSW</v>
      </c>
      <c r="J586" s="3" t="str">
        <f>RMult(F586,1,ModuleVar!A$2:E$2478,5)</f>
        <v>RuRac, StockRac, FTSW</v>
      </c>
      <c r="K586" t="str">
        <f>VLOOKUP(F586,Module!A:D,4)</f>
        <v>BilEau</v>
      </c>
      <c r="L586" t="str">
        <f t="shared" si="9"/>
        <v>if (crop) BilEau::EvalFTSW(RuRac, StockRac, FTSW);</v>
      </c>
    </row>
    <row r="587" spans="1:12" ht="45" x14ac:dyDescent="0.25">
      <c r="A587" s="1" t="s">
        <v>749</v>
      </c>
      <c r="B587" s="1">
        <v>22</v>
      </c>
      <c r="C587" s="1">
        <v>2</v>
      </c>
      <c r="D587" s="1">
        <v>2</v>
      </c>
      <c r="E587" s="1">
        <v>1</v>
      </c>
      <c r="F587" s="2">
        <v>33113</v>
      </c>
      <c r="G587" s="1" t="str">
        <f>VLOOKUP(C587,Entity!A:B,2)</f>
        <v>Crop</v>
      </c>
      <c r="H587" s="1" t="str">
        <f>VLOOKUP(D587,Execution!A:B,2)</f>
        <v>Par pas de temps</v>
      </c>
      <c r="I587" s="1" t="str">
        <f>VLOOKUP(F587,Module!A:E,5)</f>
        <v>EvalCstrPFactorFAO</v>
      </c>
      <c r="J587" s="3" t="str">
        <f>RMult(F587,1,ModuleVar!A$2:E$2478,5)</f>
        <v>PFactor, FTSW, ETo, SumDegresDay, Cstr</v>
      </c>
      <c r="K587" t="str">
        <f>VLOOKUP(F587,Module!A:D,4)</f>
        <v>BhyTypeFAO</v>
      </c>
      <c r="L587" t="str">
        <f t="shared" si="9"/>
        <v>if (crop) BhyTypeFAO::EvalCstrPFactorFAO(PFactor, FTSW, ETo, SumDegresDay, Cstr);</v>
      </c>
    </row>
    <row r="588" spans="1:12" ht="45" x14ac:dyDescent="0.25">
      <c r="A588" s="1" t="s">
        <v>749</v>
      </c>
      <c r="B588" s="1">
        <v>23</v>
      </c>
      <c r="C588" s="1">
        <v>2</v>
      </c>
      <c r="D588" s="1">
        <v>2</v>
      </c>
      <c r="E588" s="1">
        <v>1</v>
      </c>
      <c r="F588" s="2">
        <v>8</v>
      </c>
      <c r="G588" s="1" t="str">
        <f>VLOOKUP(C588,Entity!A:B,2)</f>
        <v>Crop</v>
      </c>
      <c r="H588" s="1" t="str">
        <f>VLOOKUP(D588,Execution!A:B,2)</f>
        <v>Par pas de temps</v>
      </c>
      <c r="I588" s="1" t="str">
        <f>VLOOKUP(F588,Module!A:E,5)</f>
        <v>DemandePlante</v>
      </c>
      <c r="J588" s="3" t="str">
        <f>RMult(F588,1,ModuleVar!A$2:E$2478,5)</f>
        <v>Kcp, ETo, TrPot</v>
      </c>
      <c r="K588" t="str">
        <f>VLOOKUP(F588,Module!A:D,4)</f>
        <v>Bileau</v>
      </c>
      <c r="L588" t="str">
        <f t="shared" si="9"/>
        <v>if (crop) Bileau::DemandePlante(Kcp, ETo, TrPot);</v>
      </c>
    </row>
    <row r="589" spans="1:12" ht="45" x14ac:dyDescent="0.25">
      <c r="A589" s="1" t="s">
        <v>749</v>
      </c>
      <c r="B589" s="1">
        <v>24</v>
      </c>
      <c r="C589" s="1">
        <v>2</v>
      </c>
      <c r="D589" s="1">
        <v>2</v>
      </c>
      <c r="E589" s="1">
        <v>1</v>
      </c>
      <c r="F589" s="2">
        <v>27</v>
      </c>
      <c r="G589" s="1" t="str">
        <f>VLOOKUP(C589,Entity!A:B,2)</f>
        <v>Crop</v>
      </c>
      <c r="H589" s="1" t="str">
        <f>VLOOKUP(D589,Execution!A:B,2)</f>
        <v>Par pas de temps</v>
      </c>
      <c r="I589" s="1" t="str">
        <f>VLOOKUP(F589,Module!A:E,5)</f>
        <v>EvalTranspi</v>
      </c>
      <c r="J589" s="3" t="str">
        <f>RMult(F589,1,ModuleVar!A$2:E$2478,5)</f>
        <v>TrPot, Cstr, Tr</v>
      </c>
      <c r="K589" t="str">
        <f>VLOOKUP(F589,Module!A:D,4)</f>
        <v>Bileau</v>
      </c>
      <c r="L589" t="str">
        <f t="shared" si="9"/>
        <v>if (crop) Bileau::EvalTranspi(TrPot, Cstr, Tr);</v>
      </c>
    </row>
    <row r="590" spans="1:12" ht="45" x14ac:dyDescent="0.25">
      <c r="A590" s="1" t="s">
        <v>749</v>
      </c>
      <c r="B590" s="1">
        <v>25</v>
      </c>
      <c r="C590" s="1">
        <v>2</v>
      </c>
      <c r="D590" s="1">
        <v>2</v>
      </c>
      <c r="E590" s="1">
        <v>1</v>
      </c>
      <c r="F590" s="2">
        <v>33114</v>
      </c>
      <c r="G590" s="1" t="str">
        <f>VLOOKUP(C590,Entity!A:B,2)</f>
        <v>Crop</v>
      </c>
      <c r="H590" s="1" t="str">
        <f>VLOOKUP(D590,Execution!A:B,2)</f>
        <v>Par pas de temps</v>
      </c>
      <c r="I590" s="1" t="str">
        <f>VLOOKUP(F590,Module!A:E,5)</f>
        <v>EvalETRETM</v>
      </c>
      <c r="J590" s="3" t="str">
        <f>RMult(F590,1,ModuleVar!A$2:E$2478,5)</f>
        <v>Evap, Tr, TrPot, ETM, ETR</v>
      </c>
      <c r="K590" t="str">
        <f>VLOOKUP(F590,Module!A:D,4)</f>
        <v>BhyTypeFAO</v>
      </c>
      <c r="L590" t="str">
        <f t="shared" si="9"/>
        <v>if (crop) BhyTypeFAO::EvalETRETM(Evap, Tr, TrPot, ETM, ETR);</v>
      </c>
    </row>
    <row r="591" spans="1:12" ht="45" x14ac:dyDescent="0.25">
      <c r="A591" s="1" t="s">
        <v>749</v>
      </c>
      <c r="B591" s="1">
        <v>26</v>
      </c>
      <c r="C591" s="1">
        <v>2</v>
      </c>
      <c r="D591" s="1">
        <v>2</v>
      </c>
      <c r="E591" s="1">
        <v>1</v>
      </c>
      <c r="F591" s="2">
        <v>33115</v>
      </c>
      <c r="G591" s="1" t="str">
        <f>VLOOKUP(C591,Entity!A:B,2)</f>
        <v>Crop</v>
      </c>
      <c r="H591" s="1" t="str">
        <f>VLOOKUP(D591,Execution!A:B,2)</f>
        <v>Par pas de temps</v>
      </c>
      <c r="I591" s="1" t="str">
        <f>VLOOKUP(F591,Module!A:E,5)</f>
        <v>EvolConsoResRDE_RFE</v>
      </c>
      <c r="J591" s="3" t="str">
        <f>RMult(F591,1,ModuleVar!A$2:E$2478,5)</f>
        <v>RuRac, RuSurf, CapaREvap, Tr, StockRac, StockSurface, StockTotal, ValRFE, ValRDE, ValRSurf</v>
      </c>
      <c r="K591" t="str">
        <f>VLOOKUP(F591,Module!A:D,4)</f>
        <v>BhyTypeFAO</v>
      </c>
      <c r="L591" t="str">
        <f t="shared" si="9"/>
        <v>if (crop) BhyTypeFAO::EvolConsoResRDE_RFE(RuRac, RuSurf, CapaREvap, Tr, StockRac, StockSurface, StockTotal, ValRFE, ValRDE, ValRSurf);</v>
      </c>
    </row>
    <row r="592" spans="1:12" ht="45" x14ac:dyDescent="0.25">
      <c r="A592" s="1" t="s">
        <v>749</v>
      </c>
      <c r="B592" s="1">
        <v>27</v>
      </c>
      <c r="C592" s="1">
        <v>2</v>
      </c>
      <c r="D592" s="1">
        <v>2</v>
      </c>
      <c r="E592" s="1">
        <v>1</v>
      </c>
      <c r="F592" s="2">
        <v>33129</v>
      </c>
      <c r="G592" s="1" t="str">
        <f>VLOOKUP(C592,Entity!A:B,2)</f>
        <v>Crop</v>
      </c>
      <c r="H592" s="1" t="str">
        <f>VLOOKUP(D592,Execution!A:B,2)</f>
        <v>Par pas de temps</v>
      </c>
      <c r="I592" s="1" t="str">
        <f>VLOOKUP(F592,Module!A:E,5)</f>
        <v>EvalVitesseRacinaire</v>
      </c>
      <c r="J592" s="3" t="str">
        <f>RMult(F592,1,ModuleVar!A$2:E$2478,5)</f>
        <v>VRacLevee, VRacBVP, VRacRPR, VRacPSP, VRacMatu1, VRacMatu2, NumPhase, VitesseRacinaire</v>
      </c>
      <c r="K592" t="str">
        <f>VLOOKUP(F592,Module!A:D,4)</f>
        <v>MilBilanCarbone</v>
      </c>
      <c r="L592" t="str">
        <f t="shared" si="9"/>
        <v>if (crop) MilBilanCarbone::EvalVitesseRacinaire(VRacLevee, VRacBVP, VRacRPR, VRacPSP, VRacMatu1, VRacMatu2, NumPhase, VitesseRacinaire);</v>
      </c>
    </row>
    <row r="593" spans="1:12" ht="45" x14ac:dyDescent="0.25">
      <c r="A593" s="1" t="s">
        <v>749</v>
      </c>
      <c r="B593" s="1">
        <v>28</v>
      </c>
      <c r="C593" s="1">
        <v>2</v>
      </c>
      <c r="D593" s="1">
        <v>2</v>
      </c>
      <c r="E593" s="1">
        <v>1</v>
      </c>
      <c r="F593" s="2">
        <v>31</v>
      </c>
      <c r="G593" s="1" t="str">
        <f>VLOOKUP(C593,Entity!A:B,2)</f>
        <v>Crop</v>
      </c>
      <c r="H593" s="1" t="str">
        <f>VLOOKUP(D593,Execution!A:B,2)</f>
        <v>Par pas de temps</v>
      </c>
      <c r="I593" s="1" t="str">
        <f>VLOOKUP(F593,Module!A:E,5)</f>
        <v>EvalLtr</v>
      </c>
      <c r="J593" s="3" t="str">
        <f>RMult(F593,1,ModuleVar!A$2:E$2478,5)</f>
        <v>Kdf, Lai, Lr</v>
      </c>
      <c r="K593" t="str">
        <f>VLOOKUP(F593,Module!A:D,4)</f>
        <v>Biomasse</v>
      </c>
      <c r="L593" t="str">
        <f t="shared" si="9"/>
        <v>if (crop) Biomasse::EvalLtr(Kdf, Lai, Lr);</v>
      </c>
    </row>
    <row r="594" spans="1:12" ht="45" x14ac:dyDescent="0.25">
      <c r="A594" s="1" t="s">
        <v>749</v>
      </c>
      <c r="B594" s="1">
        <v>29</v>
      </c>
      <c r="C594" s="1">
        <v>2</v>
      </c>
      <c r="D594" s="1">
        <v>2</v>
      </c>
      <c r="E594" s="1">
        <v>1</v>
      </c>
      <c r="F594" s="2">
        <v>33125</v>
      </c>
      <c r="G594" s="1" t="str">
        <f>VLOOKUP(C594,Entity!A:B,2)</f>
        <v>Crop</v>
      </c>
      <c r="H594" s="1" t="str">
        <f>VLOOKUP(D594,Execution!A:B,2)</f>
        <v>Par pas de temps</v>
      </c>
      <c r="I594" s="1" t="str">
        <f>VLOOKUP(F594,Module!A:E,5)</f>
        <v>EvalConversion</v>
      </c>
      <c r="J594" s="3" t="str">
        <f>RMult(F594,1,ModuleVar!A$2:E$2478,5)</f>
        <v>NumPhase, TxConversion, TxAssimBVP, SumDegresDay, SumDDPhasePrec, TxAssimMatu1, TxAssimMatu2, SeuilTemp, Conversion</v>
      </c>
      <c r="K594" t="str">
        <f>VLOOKUP(F594,Module!A:D,4)</f>
        <v>MilBilanCarbone</v>
      </c>
      <c r="L594" t="str">
        <f t="shared" si="9"/>
        <v>if (crop) MilBilanCarbone::EvalConversion(NumPhase, TxConversion, TxAssimBVP, SumDegresDay, SumDDPhasePrec, TxAssimMatu1, TxAssimMatu2, SeuilTemp, Conversion);</v>
      </c>
    </row>
    <row r="595" spans="1:12" ht="45" x14ac:dyDescent="0.25">
      <c r="A595" s="1" t="s">
        <v>749</v>
      </c>
      <c r="B595" s="1">
        <v>30</v>
      </c>
      <c r="C595" s="1">
        <v>2</v>
      </c>
      <c r="D595" s="1">
        <v>2</v>
      </c>
      <c r="E595" s="1">
        <v>1</v>
      </c>
      <c r="F595" s="2">
        <v>33126</v>
      </c>
      <c r="G595" s="1" t="str">
        <f>VLOOKUP(C595,Entity!A:B,2)</f>
        <v>Crop</v>
      </c>
      <c r="H595" s="1" t="str">
        <f>VLOOKUP(D595,Execution!A:B,2)</f>
        <v>Par pas de temps</v>
      </c>
      <c r="I595" s="1" t="str">
        <f>VLOOKUP(F595,Module!A:E,5)</f>
        <v>EvalParIntercepte</v>
      </c>
      <c r="J595" s="3" t="str">
        <f>RMult(F595,1,ModuleVar!A$2:E$2478,5)</f>
        <v>Par, Lr, PARIntercepte</v>
      </c>
      <c r="K595" t="str">
        <f>VLOOKUP(F595,Module!A:D,4)</f>
        <v>MilBilanCarbone</v>
      </c>
      <c r="L595" t="str">
        <f t="shared" si="9"/>
        <v>if (crop) MilBilanCarbone::EvalParIntercepte(Par, Lr, PARIntercepte);</v>
      </c>
    </row>
    <row r="596" spans="1:12" ht="45" x14ac:dyDescent="0.25">
      <c r="A596" s="1" t="s">
        <v>749</v>
      </c>
      <c r="B596" s="1">
        <v>31</v>
      </c>
      <c r="C596" s="1">
        <v>2</v>
      </c>
      <c r="D596" s="1">
        <v>2</v>
      </c>
      <c r="E596" s="1">
        <v>1</v>
      </c>
      <c r="F596" s="2">
        <v>33127</v>
      </c>
      <c r="G596" s="1" t="str">
        <f>VLOOKUP(C596,Entity!A:B,2)</f>
        <v>Crop</v>
      </c>
      <c r="H596" s="1" t="str">
        <f>VLOOKUP(D596,Execution!A:B,2)</f>
        <v>Par pas de temps</v>
      </c>
      <c r="I596" s="1" t="str">
        <f>VLOOKUP(F596,Module!A:E,5)</f>
        <v>EvalAssimPot</v>
      </c>
      <c r="J596" s="3" t="str">
        <f>RMult(F596,1,ModuleVar!A$2:E$2478,5)</f>
        <v>PARIntercepte, Conversion, AssimPot</v>
      </c>
      <c r="K596" t="str">
        <f>VLOOKUP(F596,Module!A:D,4)</f>
        <v>MilBilanCarbone</v>
      </c>
      <c r="L596" t="str">
        <f t="shared" si="9"/>
        <v>if (crop) MilBilanCarbone::EvalAssimPot(PARIntercepte, Conversion, AssimPot);</v>
      </c>
    </row>
    <row r="597" spans="1:12" ht="45" x14ac:dyDescent="0.25">
      <c r="A597" s="1" t="s">
        <v>749</v>
      </c>
      <c r="B597" s="1">
        <v>32</v>
      </c>
      <c r="C597" s="1">
        <v>2</v>
      </c>
      <c r="D597" s="1">
        <v>2</v>
      </c>
      <c r="E597" s="1">
        <v>1</v>
      </c>
      <c r="F597" s="2">
        <v>33128</v>
      </c>
      <c r="G597" s="1" t="str">
        <f>VLOOKUP(C597,Entity!A:B,2)</f>
        <v>Crop</v>
      </c>
      <c r="H597" s="1" t="str">
        <f>VLOOKUP(D597,Execution!A:B,2)</f>
        <v>Par pas de temps</v>
      </c>
      <c r="I597" s="1" t="str">
        <f>VLOOKUP(F597,Module!A:E,5)</f>
        <v>EvalCstrAssim</v>
      </c>
      <c r="J597" s="3" t="str">
        <f>RMult(F597,1,ModuleVar!A$2:E$2478,5)</f>
        <v>Cstr, CstrAssim</v>
      </c>
      <c r="K597" t="str">
        <f>VLOOKUP(F597,Module!A:D,4)</f>
        <v>MilBilanCarbone</v>
      </c>
      <c r="L597" t="str">
        <f t="shared" si="9"/>
        <v>if (crop) MilBilanCarbone::EvalCstrAssim(Cstr, CstrAssim);</v>
      </c>
    </row>
    <row r="598" spans="1:12" ht="45" x14ac:dyDescent="0.25">
      <c r="A598" s="1" t="s">
        <v>749</v>
      </c>
      <c r="B598" s="1">
        <v>33</v>
      </c>
      <c r="C598" s="1">
        <v>2</v>
      </c>
      <c r="D598" s="1">
        <v>2</v>
      </c>
      <c r="E598" s="1">
        <v>1</v>
      </c>
      <c r="F598" s="2">
        <v>33130</v>
      </c>
      <c r="G598" s="1" t="str">
        <f>VLOOKUP(C598,Entity!A:B,2)</f>
        <v>Crop</v>
      </c>
      <c r="H598" s="1" t="str">
        <f>VLOOKUP(D598,Execution!A:B,2)</f>
        <v>Par pas de temps</v>
      </c>
      <c r="I598" s="1" t="str">
        <f>VLOOKUP(F598,Module!A:E,5)</f>
        <v>EvalAssim</v>
      </c>
      <c r="J598" s="3" t="str">
        <f>RMult(F598,1,ModuleVar!A$2:E$2478,5)</f>
        <v>AssimPot, CstrAssim, Assim</v>
      </c>
      <c r="K598" t="str">
        <f>VLOOKUP(F598,Module!A:D,4)</f>
        <v>MilBilanCarbone</v>
      </c>
      <c r="L598" t="str">
        <f t="shared" si="9"/>
        <v>if (crop) MilBilanCarbone::EvalAssim(AssimPot, CstrAssim, Assim);</v>
      </c>
    </row>
    <row r="599" spans="1:12" ht="45" x14ac:dyDescent="0.25">
      <c r="A599" s="1" t="s">
        <v>749</v>
      </c>
      <c r="B599" s="1">
        <v>34</v>
      </c>
      <c r="C599" s="1">
        <v>2</v>
      </c>
      <c r="D599" s="1">
        <v>2</v>
      </c>
      <c r="E599" s="1">
        <v>1</v>
      </c>
      <c r="F599" s="2">
        <v>33</v>
      </c>
      <c r="G599" s="1" t="str">
        <f>VLOOKUP(C599,Entity!A:B,2)</f>
        <v>Crop</v>
      </c>
      <c r="H599" s="1" t="str">
        <f>VLOOKUP(D599,Execution!A:B,2)</f>
        <v>Par pas de temps</v>
      </c>
      <c r="I599" s="1" t="str">
        <f>VLOOKUP(F599,Module!A:E,5)</f>
        <v>EvalRespMaint</v>
      </c>
      <c r="J599" s="3" t="str">
        <f>RMult(F599,1,ModuleVar!A$2:E$2478,5)</f>
        <v>Assim, TMoyCalc, SimEndCycle, TxResGrain, Assim, NumPhase, SunPosi</v>
      </c>
      <c r="K599" t="str">
        <f>VLOOKUP(F599,Module!A:D,4)</f>
        <v>Biomasse</v>
      </c>
      <c r="L599" t="str">
        <f t="shared" si="9"/>
        <v>if (crop) Biomasse::EvalRespMaint(Assim, TMoyCalc, SimEndCycle, TxResGrain, Assim, NumPhase, SunPosi);</v>
      </c>
    </row>
    <row r="600" spans="1:12" ht="45" x14ac:dyDescent="0.25">
      <c r="A600" s="1" t="s">
        <v>749</v>
      </c>
      <c r="B600" s="1">
        <v>35</v>
      </c>
      <c r="C600" s="1">
        <v>2</v>
      </c>
      <c r="D600" s="1">
        <v>2</v>
      </c>
      <c r="E600" s="1">
        <v>1</v>
      </c>
      <c r="F600" s="2">
        <v>33131</v>
      </c>
      <c r="G600" s="1" t="str">
        <f>VLOOKUP(C600,Entity!A:B,2)</f>
        <v>Crop</v>
      </c>
      <c r="H600" s="1" t="str">
        <f>VLOOKUP(D600,Execution!A:B,2)</f>
        <v>Par pas de temps</v>
      </c>
      <c r="I600" s="1" t="str">
        <f>VLOOKUP(F600,Module!A:E,5)</f>
        <v>EvalDeltaBiomTot</v>
      </c>
      <c r="J600" s="3" t="str">
        <f>RMult(F600,1,ModuleVar!A$2:E$2478,5)</f>
        <v>Assim, SunPosi, NumPhase, SDJLevee</v>
      </c>
      <c r="K600" t="str">
        <f>VLOOKUP(F600,Module!A:D,4)</f>
        <v>MilBilanCarbone</v>
      </c>
      <c r="L600" t="str">
        <f t="shared" si="9"/>
        <v>if (crop) MilBilanCarbone::EvalDeltaBiomTot(Assim, SunPosi, NumPhase, SDJLevee);</v>
      </c>
    </row>
    <row r="601" spans="1:12" ht="45" x14ac:dyDescent="0.25">
      <c r="A601" s="1" t="s">
        <v>749</v>
      </c>
      <c r="B601" s="1">
        <v>36</v>
      </c>
      <c r="C601" s="1">
        <v>2</v>
      </c>
      <c r="D601" s="1">
        <v>2</v>
      </c>
      <c r="E601" s="1">
        <v>1</v>
      </c>
      <c r="F601" s="2">
        <v>33165</v>
      </c>
      <c r="G601" s="1" t="str">
        <f>VLOOKUP(C601,Entity!A:B,2)</f>
        <v>Crop</v>
      </c>
      <c r="H601" s="1" t="str">
        <f>VLOOKUP(D601,Execution!A:B,2)</f>
        <v>Par pas de temps</v>
      </c>
      <c r="I601" s="1" t="str">
        <f>VLOOKUP(F601,Module!A:E,5)</f>
        <v>EvalRdtPotGramin</v>
      </c>
      <c r="J601" s="3" t="str">
        <f>RMult(F601,1,ModuleVar!A$2:E$2478,5)</f>
        <v>Kdf, Assim, NumPhase, ChangePhase, TOpt2, SumDDPhasePrec, TxRuSurfGermi, SumDDPhasePrec</v>
      </c>
      <c r="K601" t="str">
        <f>VLOOKUP(F601,Module!A:D,4)</f>
        <v>MilBilanCarbone</v>
      </c>
      <c r="L601" t="str">
        <f t="shared" si="9"/>
        <v>if (crop) MilBilanCarbone::EvalRdtPotGramin(Kdf, Assim, NumPhase, ChangePhase, TOpt2, SumDDPhasePrec, TxRuSurfGermi, SumDDPhasePrec);</v>
      </c>
    </row>
    <row r="602" spans="1:12" ht="45" x14ac:dyDescent="0.25">
      <c r="A602" s="1" t="s">
        <v>749</v>
      </c>
      <c r="B602" s="1">
        <v>37</v>
      </c>
      <c r="C602" s="1">
        <v>2</v>
      </c>
      <c r="D602" s="1">
        <v>2</v>
      </c>
      <c r="E602" s="1">
        <v>1</v>
      </c>
      <c r="F602" s="2">
        <v>33169</v>
      </c>
      <c r="G602" s="1" t="str">
        <f>VLOOKUP(C602,Entity!A:B,2)</f>
        <v>Crop</v>
      </c>
      <c r="H602" s="1" t="str">
        <f>VLOOKUP(D602,Execution!A:B,2)</f>
        <v>Par pas de temps</v>
      </c>
      <c r="I602" s="1" t="str">
        <f>VLOOKUP(F602,Module!A:E,5)</f>
        <v>EvalDRdtPotcstr</v>
      </c>
      <c r="J602" s="3" t="str">
        <f>RMult(F602,1,ModuleVar!A$2:E$2478,5)</f>
        <v>NumPhase, SumDDPhasePrec, DegresDuJour, SDJMatu1, Cstr, CstrAssim</v>
      </c>
      <c r="K602" t="str">
        <f>VLOOKUP(F602,Module!A:D,4)</f>
        <v>MilBilanCarbone</v>
      </c>
      <c r="L602" t="str">
        <f t="shared" si="9"/>
        <v>if (crop) MilBilanCarbone::EvalDRdtPotcstr(NumPhase, SumDDPhasePrec, DegresDuJour, SDJMatu1, Cstr, CstrAssim);</v>
      </c>
    </row>
    <row r="603" spans="1:12" ht="45" x14ac:dyDescent="0.25">
      <c r="A603" s="1" t="s">
        <v>749</v>
      </c>
      <c r="B603" s="1">
        <v>38</v>
      </c>
      <c r="C603" s="1">
        <v>2</v>
      </c>
      <c r="D603" s="1">
        <v>2</v>
      </c>
      <c r="E603" s="1">
        <v>1</v>
      </c>
      <c r="F603" s="2">
        <v>33134</v>
      </c>
      <c r="G603" s="1" t="str">
        <f>VLOOKUP(C603,Entity!A:B,2)</f>
        <v>Crop</v>
      </c>
      <c r="H603" s="1" t="str">
        <f>VLOOKUP(D603,Execution!A:B,2)</f>
        <v>Par pas de temps</v>
      </c>
      <c r="I603" s="1" t="str">
        <f>VLOOKUP(F603,Module!A:E,5)</f>
        <v>EvalReallocation</v>
      </c>
      <c r="J603" s="3" t="str">
        <f>RMult(F603,1,ModuleVar!A$2:E$2478,5)</f>
        <v>CstrAssim, CstrAssim, PPSens, NumPhase, SeuilPP, Sla</v>
      </c>
      <c r="K603" t="str">
        <f>VLOOKUP(F603,Module!A:D,4)</f>
        <v>MilBilanCarbone</v>
      </c>
      <c r="L603" t="str">
        <f t="shared" si="9"/>
        <v>if (crop) MilBilanCarbone::EvalReallocation(CstrAssim, CstrAssim, PPSens, NumPhase, SeuilPP, Sla);</v>
      </c>
    </row>
    <row r="604" spans="1:12" ht="45" x14ac:dyDescent="0.25">
      <c r="A604" s="1" t="s">
        <v>749</v>
      </c>
      <c r="B604" s="1">
        <v>39</v>
      </c>
      <c r="C604" s="1">
        <v>2</v>
      </c>
      <c r="D604" s="1">
        <v>2</v>
      </c>
      <c r="E604" s="1">
        <v>1</v>
      </c>
      <c r="F604" s="2">
        <v>33135</v>
      </c>
      <c r="G604" s="1" t="str">
        <f>VLOOKUP(C604,Entity!A:B,2)</f>
        <v>Crop</v>
      </c>
      <c r="H604" s="1" t="str">
        <f>VLOOKUP(D604,Execution!A:B,2)</f>
        <v>Par pas de temps</v>
      </c>
      <c r="I604" s="1" t="str">
        <f>VLOOKUP(F604,Module!A:E,5)</f>
        <v>EvolBiomasseTotale</v>
      </c>
      <c r="J604" s="3" t="e">
        <f>RMult(F604,1,ModuleVar!A$2:E$2478,5)</f>
        <v>#VALUE!</v>
      </c>
      <c r="K604" t="str">
        <f>VLOOKUP(F604,Module!A:D,4)</f>
        <v>MilBilanCarbone</v>
      </c>
      <c r="L604" t="e">
        <f t="shared" si="9"/>
        <v>#VALUE!</v>
      </c>
    </row>
    <row r="605" spans="1:12" ht="45" x14ac:dyDescent="0.25">
      <c r="A605" s="1" t="s">
        <v>749</v>
      </c>
      <c r="B605" s="1">
        <v>40</v>
      </c>
      <c r="C605" s="1">
        <v>2</v>
      </c>
      <c r="D605" s="1">
        <v>2</v>
      </c>
      <c r="E605" s="1">
        <v>1</v>
      </c>
      <c r="F605" s="2">
        <v>33136</v>
      </c>
      <c r="G605" s="1" t="str">
        <f>VLOOKUP(C605,Entity!A:B,2)</f>
        <v>Crop</v>
      </c>
      <c r="H605" s="1" t="str">
        <f>VLOOKUP(D605,Execution!A:B,2)</f>
        <v>Par pas de temps</v>
      </c>
      <c r="I605" s="1" t="str">
        <f>VLOOKUP(F605,Module!A:E,5)</f>
        <v>EvalAllomTotAer</v>
      </c>
      <c r="J605" s="3" t="str">
        <f>RMult(F605,1,ModuleVar!A$2:E$2478,5)</f>
        <v>Kdf, Assim, TxAssimMatu2, CstrAssim</v>
      </c>
      <c r="K605" t="str">
        <f>VLOOKUP(F605,Module!A:D,4)</f>
        <v>MilBilanCarbone</v>
      </c>
      <c r="L605" t="str">
        <f t="shared" si="9"/>
        <v>if (crop) MilBilanCarbone::EvalAllomTotAer(Kdf, Assim, TxAssimMatu2, CstrAssim);</v>
      </c>
    </row>
    <row r="606" spans="1:12" ht="45" x14ac:dyDescent="0.25">
      <c r="A606" s="1" t="s">
        <v>749</v>
      </c>
      <c r="B606" s="1">
        <v>41</v>
      </c>
      <c r="C606" s="1">
        <v>2</v>
      </c>
      <c r="D606" s="1">
        <v>2</v>
      </c>
      <c r="E606" s="1">
        <v>1</v>
      </c>
      <c r="F606" s="2">
        <v>33137</v>
      </c>
      <c r="G606" s="1" t="str">
        <f>VLOOKUP(C606,Entity!A:B,2)</f>
        <v>Crop</v>
      </c>
      <c r="H606" s="1" t="str">
        <f>VLOOKUP(D606,Execution!A:B,2)</f>
        <v>Par pas de temps</v>
      </c>
      <c r="I606" s="1" t="str">
        <f>VLOOKUP(F606,Module!A:E,5)</f>
        <v>EvolBiomasseAerienne</v>
      </c>
      <c r="J606" s="3" t="str">
        <f>RMult(F606,1,ModuleVar!A$2:E$2478,5)</f>
        <v>SDJLevee, CstrAssim, Assim, NumPhase, Kdf, TxAssimMatu2, ChangePhase, CstrAssim, Assim</v>
      </c>
      <c r="K606" t="str">
        <f>VLOOKUP(F606,Module!A:D,4)</f>
        <v>MilBilanCarbone</v>
      </c>
      <c r="L606" t="str">
        <f t="shared" si="9"/>
        <v>if (crop) MilBilanCarbone::EvolBiomasseAerienne(SDJLevee, CstrAssim, Assim, NumPhase, Kdf, TxAssimMatu2, ChangePhase, CstrAssim, Assim);</v>
      </c>
    </row>
    <row r="607" spans="1:12" ht="45" x14ac:dyDescent="0.25">
      <c r="A607" s="1" t="s">
        <v>749</v>
      </c>
      <c r="B607" s="1">
        <v>42</v>
      </c>
      <c r="C607" s="1">
        <v>2</v>
      </c>
      <c r="D607" s="1">
        <v>2</v>
      </c>
      <c r="E607" s="1">
        <v>1</v>
      </c>
      <c r="F607" s="2">
        <v>33138</v>
      </c>
      <c r="G607" s="1" t="str">
        <f>VLOOKUP(C607,Entity!A:B,2)</f>
        <v>Crop</v>
      </c>
      <c r="H607" s="1" t="str">
        <f>VLOOKUP(D607,Execution!A:B,2)</f>
        <v>Par pas de temps</v>
      </c>
      <c r="I607" s="1" t="str">
        <f>VLOOKUP(F607,Module!A:E,5)</f>
        <v>EvalBiomasseRacinair</v>
      </c>
      <c r="J607" s="3" t="str">
        <f>RMult(F607,1,ModuleVar!A$2:E$2478,5)</f>
        <v>Assim, Assim, SDJLevee</v>
      </c>
      <c r="K607" t="str">
        <f>VLOOKUP(F607,Module!A:D,4)</f>
        <v>MilBilanCarbone</v>
      </c>
      <c r="L607" t="str">
        <f t="shared" si="9"/>
        <v>if (crop) MilBilanCarbone::EvalBiomasseRacinair(Assim, Assim, SDJLevee);</v>
      </c>
    </row>
    <row r="608" spans="1:12" ht="45" x14ac:dyDescent="0.25">
      <c r="A608" s="1" t="s">
        <v>749</v>
      </c>
      <c r="B608" s="1">
        <v>43</v>
      </c>
      <c r="C608" s="1">
        <v>2</v>
      </c>
      <c r="D608" s="1">
        <v>2</v>
      </c>
      <c r="E608" s="1">
        <v>1</v>
      </c>
      <c r="F608" s="2">
        <v>33139</v>
      </c>
      <c r="G608" s="1" t="str">
        <f>VLOOKUP(C608,Entity!A:B,2)</f>
        <v>Crop</v>
      </c>
      <c r="H608" s="1" t="str">
        <f>VLOOKUP(D608,Execution!A:B,2)</f>
        <v>Par pas de temps</v>
      </c>
      <c r="I608" s="1" t="str">
        <f>VLOOKUP(F608,Module!A:E,5)</f>
        <v>EvalAllomAeroFeuilV1</v>
      </c>
      <c r="J608" s="3" t="str">
        <f>RMult(F608,1,ModuleVar!A$2:E$2478,5)</f>
        <v>NumPhase, TxAssimMatu2, Kdf, Assim, CstrAssim</v>
      </c>
      <c r="K608" t="str">
        <f>VLOOKUP(F608,Module!A:D,4)</f>
        <v>MilBilanCarbone</v>
      </c>
      <c r="L608" t="str">
        <f t="shared" si="9"/>
        <v>if (crop) MilBilanCarbone::EvalAllomAeroFeuilV1(NumPhase, TxAssimMatu2, Kdf, Assim, CstrAssim);</v>
      </c>
    </row>
    <row r="609" spans="1:12" ht="45" x14ac:dyDescent="0.25">
      <c r="A609" s="1" t="s">
        <v>749</v>
      </c>
      <c r="B609" s="1">
        <v>44</v>
      </c>
      <c r="C609" s="1">
        <v>2</v>
      </c>
      <c r="D609" s="1">
        <v>2</v>
      </c>
      <c r="E609" s="1">
        <v>1</v>
      </c>
      <c r="F609" s="2">
        <v>33141</v>
      </c>
      <c r="G609" s="1" t="str">
        <f>VLOOKUP(C609,Entity!A:B,2)</f>
        <v>Crop</v>
      </c>
      <c r="H609" s="1" t="str">
        <f>VLOOKUP(D609,Execution!A:B,2)</f>
        <v>Par pas de temps</v>
      </c>
      <c r="I609" s="1" t="str">
        <f>VLOOKUP(F609,Module!A:E,5)</f>
        <v>EvolBiomasseFeuilles</v>
      </c>
      <c r="J609" s="3" t="str">
        <f>RMult(F609,1,ModuleVar!A$2:E$2478,5)</f>
        <v>SDJLevee, CstrAssim, NumPhase, CstrAssim, SeuilPP, Assim, ChangePhase, TxAssimMatu2, Kdf, Sla, Assim</v>
      </c>
      <c r="K609" t="str">
        <f>VLOOKUP(F609,Module!A:D,4)</f>
        <v>MilBilanCarbone</v>
      </c>
      <c r="L609" t="str">
        <f t="shared" si="9"/>
        <v>if (crop) MilBilanCarbone::EvolBiomasseFeuilles(SDJLevee, CstrAssim, NumPhase, CstrAssim, SeuilPP, Assim, ChangePhase, TxAssimMatu2, Kdf, Sla, Assim);</v>
      </c>
    </row>
    <row r="610" spans="1:12" ht="45" x14ac:dyDescent="0.25">
      <c r="A610" s="1" t="s">
        <v>749</v>
      </c>
      <c r="B610" s="1">
        <v>45</v>
      </c>
      <c r="C610" s="1">
        <v>2</v>
      </c>
      <c r="D610" s="1">
        <v>2</v>
      </c>
      <c r="E610" s="1">
        <v>1</v>
      </c>
      <c r="F610" s="2">
        <v>33142</v>
      </c>
      <c r="G610" s="1" t="str">
        <f>VLOOKUP(C610,Entity!A:B,2)</f>
        <v>Crop</v>
      </c>
      <c r="H610" s="1" t="str">
        <f>VLOOKUP(D610,Execution!A:B,2)</f>
        <v>Par pas de temps</v>
      </c>
      <c r="I610" s="1" t="str">
        <f>VLOOKUP(F610,Module!A:E,5)</f>
        <v>EvolBiomasseTiges</v>
      </c>
      <c r="J610" s="3" t="str">
        <f>RMult(F610,1,ModuleVar!A$2:E$2478,5)</f>
        <v>SDJLevee, NumPhase, CstrAssim, SeuilPP, Assim, Assim, SDJLevee</v>
      </c>
      <c r="K610" t="str">
        <f>VLOOKUP(F610,Module!A:D,4)</f>
        <v>MilBilanCarbone</v>
      </c>
      <c r="L610" t="str">
        <f t="shared" si="9"/>
        <v>if (crop) MilBilanCarbone::EvolBiomasseTiges(SDJLevee, NumPhase, CstrAssim, SeuilPP, Assim, Assim, SDJLevee);</v>
      </c>
    </row>
    <row r="611" spans="1:12" ht="45" x14ac:dyDescent="0.25">
      <c r="A611" s="1" t="s">
        <v>749</v>
      </c>
      <c r="B611" s="1">
        <v>46</v>
      </c>
      <c r="C611" s="1">
        <v>2</v>
      </c>
      <c r="D611" s="1">
        <v>2</v>
      </c>
      <c r="E611" s="1">
        <v>1</v>
      </c>
      <c r="F611" s="2">
        <v>33143</v>
      </c>
      <c r="G611" s="1" t="str">
        <f>VLOOKUP(C611,Entity!A:B,2)</f>
        <v>Crop</v>
      </c>
      <c r="H611" s="1" t="str">
        <f>VLOOKUP(D611,Execution!A:B,2)</f>
        <v>Par pas de temps</v>
      </c>
      <c r="I611" s="1" t="str">
        <f>VLOOKUP(F611,Module!A:E,5)</f>
        <v>EvalBiomasseVegetati</v>
      </c>
      <c r="J611" s="3" t="str">
        <f>RMult(F611,1,ModuleVar!A$2:E$2478,5)</f>
        <v>SDJLevee, Assim, NumPhase, SDJLevee</v>
      </c>
      <c r="K611" t="str">
        <f>VLOOKUP(F611,Module!A:D,4)</f>
        <v>MilBilanCarbone</v>
      </c>
      <c r="L611" t="str">
        <f t="shared" si="9"/>
        <v>if (crop) MilBilanCarbone::EvalBiomasseVegetati(SDJLevee, Assim, NumPhase, SDJLevee);</v>
      </c>
    </row>
    <row r="612" spans="1:12" ht="45" x14ac:dyDescent="0.25">
      <c r="A612" s="1" t="s">
        <v>749</v>
      </c>
      <c r="B612" s="1">
        <v>47</v>
      </c>
      <c r="C612" s="1">
        <v>2</v>
      </c>
      <c r="D612" s="1">
        <v>2</v>
      </c>
      <c r="E612" s="1">
        <v>1</v>
      </c>
      <c r="F612" s="2">
        <v>33147</v>
      </c>
      <c r="G612" s="1" t="str">
        <f>VLOOKUP(C612,Entity!A:B,2)</f>
        <v>Crop</v>
      </c>
      <c r="H612" s="1" t="str">
        <f>VLOOKUP(D612,Execution!A:B,2)</f>
        <v>Par pas de temps</v>
      </c>
      <c r="I612" s="1" t="str">
        <f>VLOOKUP(F612,Module!A:E,5)</f>
        <v>EvalSlaRapBiomV2</v>
      </c>
      <c r="J612" s="3" t="str">
        <f>RMult(F612,1,ModuleVar!A$2:E$2478,5)</f>
        <v>SlaMax, SlaMin, Kdf, Sla, Assim, NumPhase, ChangePhase, Sla</v>
      </c>
      <c r="K612" t="str">
        <f>VLOOKUP(F612,Module!A:D,4)</f>
        <v>MilBilanCarbone</v>
      </c>
      <c r="L612" t="str">
        <f t="shared" si="9"/>
        <v>if (crop) MilBilanCarbone::EvalSlaRapBiomV2(SlaMax, SlaMin, Kdf, Sla, Assim, NumPhase, ChangePhase, Sla);</v>
      </c>
    </row>
    <row r="613" spans="1:12" ht="45" x14ac:dyDescent="0.25">
      <c r="A613" s="1" t="s">
        <v>749</v>
      </c>
      <c r="B613" s="1">
        <v>48</v>
      </c>
      <c r="C613" s="1">
        <v>2</v>
      </c>
      <c r="D613" s="1">
        <v>2</v>
      </c>
      <c r="E613" s="1">
        <v>1</v>
      </c>
      <c r="F613" s="2">
        <v>33167</v>
      </c>
      <c r="G613" s="1" t="str">
        <f>VLOOKUP(C613,Entity!A:B,2)</f>
        <v>Crop</v>
      </c>
      <c r="H613" s="1" t="str">
        <f>VLOOKUP(D613,Execution!A:B,2)</f>
        <v>Par pas de temps</v>
      </c>
      <c r="I613" s="1" t="str">
        <f>VLOOKUP(F613,Module!A:E,5)</f>
        <v>EvolLAIPhases</v>
      </c>
      <c r="J613" s="3" t="str">
        <f>RMult(F613,1,ModuleVar!A$2:E$2478,5)</f>
        <v>NumPhase, Assim, Sla, Lai</v>
      </c>
      <c r="K613" t="str">
        <f>VLOOKUP(F613,Module!A:D,4)</f>
        <v>MilBilanCarbone</v>
      </c>
      <c r="L613" t="str">
        <f t="shared" si="9"/>
        <v>if (crop) MilBilanCarbone::EvolLAIPhases(NumPhase, Assim, Sla, Lai);</v>
      </c>
    </row>
    <row r="614" spans="1:12" ht="45" x14ac:dyDescent="0.25">
      <c r="A614" s="1" t="s">
        <v>749</v>
      </c>
      <c r="B614" s="1">
        <v>49</v>
      </c>
      <c r="C614" s="1">
        <v>2</v>
      </c>
      <c r="D614" s="1">
        <v>2</v>
      </c>
      <c r="E614" s="1">
        <v>1</v>
      </c>
      <c r="F614" s="2">
        <v>33144</v>
      </c>
      <c r="G614" s="1" t="str">
        <f>VLOOKUP(C614,Entity!A:B,2)</f>
        <v>Crop</v>
      </c>
      <c r="H614" s="1" t="str">
        <f>VLOOKUP(D614,Execution!A:B,2)</f>
        <v>Par pas de temps</v>
      </c>
      <c r="I614" s="1" t="str">
        <f>VLOOKUP(F614,Module!A:E,5)</f>
        <v>EvalDeltaRdt</v>
      </c>
      <c r="J614" s="3" t="str">
        <f>RMult(F614,1,ModuleVar!A$2:E$2478,5)</f>
        <v>CstrAssim, SeuilPP, NumPhase, CstrAssim, CstrAssim</v>
      </c>
      <c r="K614" t="str">
        <f>VLOOKUP(F614,Module!A:D,4)</f>
        <v>MilBilanCarbone</v>
      </c>
      <c r="L614" t="str">
        <f t="shared" si="9"/>
        <v>if (crop) MilBilanCarbone::EvalDeltaRdt(CstrAssim, SeuilPP, NumPhase, CstrAssim, CstrAssim);</v>
      </c>
    </row>
    <row r="615" spans="1:12" ht="45" x14ac:dyDescent="0.25">
      <c r="A615" s="1" t="s">
        <v>749</v>
      </c>
      <c r="B615" s="1">
        <v>50</v>
      </c>
      <c r="C615" s="1">
        <v>2</v>
      </c>
      <c r="D615" s="1">
        <v>2</v>
      </c>
      <c r="E615" s="1">
        <v>1</v>
      </c>
      <c r="F615" s="2">
        <v>33145</v>
      </c>
      <c r="G615" s="1" t="str">
        <f>VLOOKUP(C615,Entity!A:B,2)</f>
        <v>Crop</v>
      </c>
      <c r="H615" s="1" t="str">
        <f>VLOOKUP(D615,Execution!A:B,2)</f>
        <v>Par pas de temps</v>
      </c>
      <c r="I615" s="1" t="str">
        <f>VLOOKUP(F615,Module!A:E,5)</f>
        <v>EvolRdtV2</v>
      </c>
      <c r="J615" s="3" t="str">
        <f>RMult(F615,1,ModuleVar!A$2:E$2478,5)</f>
        <v>CstrAssim, NumPhase, NumPhase</v>
      </c>
      <c r="K615" t="str">
        <f>VLOOKUP(F615,Module!A:D,4)</f>
        <v>MilBilanCarbone</v>
      </c>
      <c r="L615" t="str">
        <f t="shared" si="9"/>
        <v>if (crop) MilBilanCarbone::EvolRdtV2(CstrAssim, NumPhase, NumPhase);</v>
      </c>
    </row>
    <row r="616" spans="1:12" ht="45" x14ac:dyDescent="0.25">
      <c r="A616" s="1" t="s">
        <v>749</v>
      </c>
      <c r="B616" s="1">
        <v>51</v>
      </c>
      <c r="C616" s="1">
        <v>2</v>
      </c>
      <c r="D616" s="1">
        <v>2</v>
      </c>
      <c r="E616" s="1">
        <v>1</v>
      </c>
      <c r="F616" s="2">
        <v>33207</v>
      </c>
      <c r="G616" s="1" t="str">
        <f>VLOOKUP(C616,Entity!A:B,2)</f>
        <v>Crop</v>
      </c>
      <c r="H616" s="1" t="str">
        <f>VLOOKUP(D616,Execution!A:B,2)</f>
        <v>Par pas de temps</v>
      </c>
      <c r="I616" s="1" t="str">
        <f>VLOOKUP(F616,Module!A:E,5)</f>
        <v>EvolPSPMVMD</v>
      </c>
      <c r="J616" s="3" t="str">
        <f>RMult(F616,1,ModuleVar!A$2:E$2478,5)</f>
        <v>NumPhase, ChangePhase, SumDegresDay, DegresDuJour, SeuilPP, PPCrit, DayLength, PPExp, TMoyPrec, SumDDPhasePrec, SeuilTemp</v>
      </c>
      <c r="K616" t="str">
        <f>VLOOKUP(F616,Module!A:D,4)</f>
        <v>Riz</v>
      </c>
      <c r="L616" t="str">
        <f t="shared" si="9"/>
        <v>if (crop) Riz::EvolPSPMVMD(NumPhase, ChangePhase, SumDegresDay, DegresDuJour, SeuilPP, PPCrit, DayLength, PPExp, TMoyPrec, SumDDPhasePrec, SeuilTemp);</v>
      </c>
    </row>
    <row r="617" spans="1:12" ht="45" x14ac:dyDescent="0.25">
      <c r="A617" s="1" t="s">
        <v>749</v>
      </c>
      <c r="B617" s="1">
        <v>52</v>
      </c>
      <c r="C617" s="1">
        <v>2</v>
      </c>
      <c r="D617" s="1">
        <v>2</v>
      </c>
      <c r="E617" s="1">
        <v>1</v>
      </c>
      <c r="F617" s="2">
        <v>33146</v>
      </c>
      <c r="G617" s="1" t="str">
        <f>VLOOKUP(C617,Entity!A:B,2)</f>
        <v>Crop</v>
      </c>
      <c r="H617" s="1" t="str">
        <f>VLOOKUP(D617,Execution!A:B,2)</f>
        <v>Par pas de temps</v>
      </c>
      <c r="I617" s="1" t="str">
        <f>VLOOKUP(F617,Module!A:E,5)</f>
        <v>EvolSomDegresJour</v>
      </c>
      <c r="J617" s="3" t="str">
        <f>RMult(F617,1,ModuleVar!A$2:E$2478,5)</f>
        <v>DegresDuJour, NumPhase, SumDegresDay</v>
      </c>
      <c r="K617" t="str">
        <f>VLOOKUP(F617,Module!A:D,4)</f>
        <v>MilBilanCarbone</v>
      </c>
      <c r="L617" t="str">
        <f t="shared" si="9"/>
        <v>if (crop) MilBilanCarbone::EvolSomDegresJour(DegresDuJour, NumPhase, SumDegresDay);</v>
      </c>
    </row>
    <row r="618" spans="1:12" ht="45" x14ac:dyDescent="0.25">
      <c r="A618" s="1" t="s">
        <v>749</v>
      </c>
      <c r="B618" s="1">
        <v>53</v>
      </c>
      <c r="C618" s="1">
        <v>1</v>
      </c>
      <c r="D618" s="1">
        <v>2</v>
      </c>
      <c r="E618" s="1">
        <v>1</v>
      </c>
      <c r="F618" s="2">
        <v>33116</v>
      </c>
      <c r="G618" s="1" t="str">
        <f>VLOOKUP(C618,Entity!A:B,2)</f>
        <v>Plot</v>
      </c>
      <c r="H618" s="1" t="str">
        <f>VLOOKUP(D618,Execution!A:B,2)</f>
        <v>Par pas de temps</v>
      </c>
      <c r="I618" s="1" t="str">
        <f>VLOOKUP(F618,Module!A:E,5)</f>
        <v>EvalRuiss_Seuil</v>
      </c>
      <c r="J618" s="3" t="str">
        <f>RMult(F618,1,ModuleVar!A$2:E$2478,5)</f>
        <v>Pluie, SeuilRuiss, PourcRuiss, Irrigation, EauDispo, Lr</v>
      </c>
      <c r="K618" t="str">
        <f>VLOOKUP(F618,Module!A:D,4)</f>
        <v>BhyTypeFAO</v>
      </c>
      <c r="L618" t="str">
        <f t="shared" si="9"/>
        <v>BhyTypeFAO::EvalRuiss_Seuil(Pluie, SeuilRuiss, PourcRuiss, Irrigation, EauDispo, Lr);</v>
      </c>
    </row>
    <row r="619" spans="1:12" ht="45" x14ac:dyDescent="0.25">
      <c r="A619" s="1" t="s">
        <v>749</v>
      </c>
      <c r="B619" s="1">
        <v>54</v>
      </c>
      <c r="C619" s="1">
        <v>1</v>
      </c>
      <c r="D619" s="1">
        <v>2</v>
      </c>
      <c r="E619" s="1">
        <v>1</v>
      </c>
      <c r="F619" s="2">
        <v>33117</v>
      </c>
      <c r="G619" s="1" t="str">
        <f>VLOOKUP(C619,Entity!A:B,2)</f>
        <v>Plot</v>
      </c>
      <c r="H619" s="1" t="str">
        <f>VLOOKUP(D619,Execution!A:B,2)</f>
        <v>Par pas de temps</v>
      </c>
      <c r="I619" s="1" t="str">
        <f>VLOOKUP(F619,Module!A:E,5)</f>
        <v>EvolRempliResRFE_RDE</v>
      </c>
      <c r="J619" s="3" t="str">
        <f>RMult(F619,1,ModuleVar!A$2:E$2478,5)</f>
        <v>RuSurf, EauDispo, RuRac, CapaRFE, CapaREvap, CapaRDE, StRuMax, StockTotal, StockRac, Hum, StockSurface, Dr, ValRDE, ValRFE, ValRSurf</v>
      </c>
      <c r="K619" t="str">
        <f>VLOOKUP(F619,Module!A:D,4)</f>
        <v>BhyTypeFAO</v>
      </c>
      <c r="L619" t="str">
        <f t="shared" si="9"/>
        <v>BhyTypeFAO::EvolRempliResRFE_RDE(RuSurf, EauDispo, RuRac, CapaRFE, CapaREvap, CapaRDE, StRuMax, StockTotal, StockRac, Hum, StockSurface, Dr, ValRDE, ValRFE, ValRSurf);</v>
      </c>
    </row>
    <row r="620" spans="1:12" ht="45" x14ac:dyDescent="0.25">
      <c r="A620" s="1" t="s">
        <v>749</v>
      </c>
      <c r="B620" s="1">
        <v>55</v>
      </c>
      <c r="C620" s="1">
        <v>2</v>
      </c>
      <c r="D620" s="1">
        <v>2</v>
      </c>
      <c r="E620" s="1">
        <v>1</v>
      </c>
      <c r="F620" s="2">
        <v>33170</v>
      </c>
      <c r="G620" s="1" t="str">
        <f>VLOOKUP(C620,Entity!A:B,2)</f>
        <v>Crop</v>
      </c>
      <c r="H620" s="1" t="str">
        <f>VLOOKUP(D620,Execution!A:B,2)</f>
        <v>Par pas de temps</v>
      </c>
      <c r="I620" s="1" t="str">
        <f>VLOOKUP(F620,Module!A:E,5)</f>
        <v>EvolRurRFE_RDEcstr</v>
      </c>
      <c r="J620" s="3" t="str">
        <f>RMult(F620,1,ModuleVar!A$2:E$2478,5)</f>
        <v>VitesseRacinaire, Hum, PourcRuiss, StockSurface, RuSurf, ProfRacIni, EpaisseurSurf, EpaisseurProf, ValRDE, ValRFE, NumPhase, ChangePhase, Cstr, RuRac, StockRac, StockTotal</v>
      </c>
      <c r="K620" t="str">
        <f>VLOOKUP(F620,Module!A:D,4)</f>
        <v>BhyTypeFAO</v>
      </c>
      <c r="L620" t="str">
        <f t="shared" si="9"/>
        <v>if (crop) BhyTypeFAO::EvolRurRFE_RDEcstr(VitesseRacinaire, Hum, PourcRuiss, StockSurface, RuSurf, ProfRacIni, EpaisseurSurf, EpaisseurProf, ValRDE, ValRFE, NumPhase, ChangePhase, Cstr, RuRac, StockRac, StockTotal);</v>
      </c>
    </row>
    <row r="621" spans="1:12" ht="45" x14ac:dyDescent="0.25">
      <c r="A621" s="1" t="s">
        <v>749</v>
      </c>
      <c r="B621" s="1">
        <v>56</v>
      </c>
      <c r="C621" s="1">
        <v>1</v>
      </c>
      <c r="D621" s="1">
        <v>2</v>
      </c>
      <c r="E621" s="1">
        <v>1</v>
      </c>
      <c r="F621" s="2">
        <v>33166</v>
      </c>
      <c r="G621" s="1" t="str">
        <f>VLOOKUP(C621,Entity!A:B,2)</f>
        <v>Plot</v>
      </c>
      <c r="H621" s="1" t="str">
        <f>VLOOKUP(D621,Execution!A:B,2)</f>
        <v>Par pas de temps</v>
      </c>
      <c r="I621" s="1" t="str">
        <f>VLOOKUP(F621,Module!A:E,5)</f>
        <v>EvalFESW_RFE_RDE</v>
      </c>
      <c r="J621" s="3" t="str">
        <f>RMult(F621,1,ModuleVar!A$2:E$2478,5)</f>
        <v>CapaREvap, CapaRFE, CapaRDE, ValRSurf, ValRFE, EvapPot</v>
      </c>
      <c r="K621" t="str">
        <f>VLOOKUP(F621,Module!A:D,4)</f>
        <v>BhyTypeFAO</v>
      </c>
      <c r="L621" t="str">
        <f t="shared" si="9"/>
        <v>BhyTypeFAO::EvalFESW_RFE_RDE(CapaREvap, CapaRFE, CapaRDE, ValRSurf, ValRFE, EvapPot);</v>
      </c>
    </row>
    <row r="622" spans="1:12" ht="45" x14ac:dyDescent="0.25">
      <c r="A622" s="1" t="s">
        <v>750</v>
      </c>
      <c r="B622" s="1">
        <v>1</v>
      </c>
      <c r="C622" s="1">
        <v>1</v>
      </c>
      <c r="D622" s="1">
        <v>1</v>
      </c>
      <c r="E622" s="1">
        <v>0</v>
      </c>
      <c r="F622" s="2">
        <v>100</v>
      </c>
      <c r="G622" s="1" t="str">
        <f>VLOOKUP(C622,Entity!A:B,2)</f>
        <v>Plot</v>
      </c>
      <c r="H622" s="1" t="str">
        <f>VLOOKUP(D622,Execution!A:B,2)</f>
        <v>Initialisation</v>
      </c>
      <c r="I622" s="1" t="str">
        <f>VLOOKUP(F622,Module!A:E,5)</f>
        <v>InitPlot</v>
      </c>
      <c r="J622" s="3" t="str">
        <f>RMult(F622,1,ModuleVar!A$2:E$2478,5)</f>
        <v>StockIniSurf, StockIniProf, PourcRuiss, ProfRacIni, EpaisseurSurf, EpaisseurProf, DateSemis, StockSurface, StockTotal, Lr, Hum, RuRac, RuSurf, ProfRu</v>
      </c>
      <c r="K622" t="str">
        <f>VLOOKUP(F622,Module!A:D,4)</f>
        <v>Bileau</v>
      </c>
      <c r="L622" t="str">
        <f t="shared" si="9"/>
        <v>Bileau::InitPlot(StockIniSurf, StockIniProf, PourcRuiss, ProfRacIni, EpaisseurSurf, EpaisseurProf, DateSemis, StockSurface, StockTotal, Lr, Hum, RuRac, RuSurf, ProfRu);</v>
      </c>
    </row>
    <row r="623" spans="1:12" ht="45" x14ac:dyDescent="0.25">
      <c r="A623" s="1" t="s">
        <v>750</v>
      </c>
      <c r="B623" s="1">
        <v>2</v>
      </c>
      <c r="C623" s="1">
        <v>2</v>
      </c>
      <c r="D623" s="1">
        <v>1</v>
      </c>
      <c r="E623" s="1">
        <v>0</v>
      </c>
      <c r="F623" s="2">
        <v>33121</v>
      </c>
      <c r="G623" s="1" t="str">
        <f>VLOOKUP(C623,Entity!A:B,2)</f>
        <v>Crop</v>
      </c>
      <c r="H623" s="1" t="str">
        <f>VLOOKUP(D623,Execution!A:B,2)</f>
        <v>Initialisation</v>
      </c>
      <c r="I623" s="1" t="str">
        <f>VLOOKUP(F623,Module!A:E,5)</f>
        <v>InitiationCulture</v>
      </c>
      <c r="J623" s="3" t="str">
        <f>RMult(F623,1,ModuleVar!A$2:E$2478,5)</f>
        <v>SDJLevee, SDJBVP, SDJRPR, SDJMatu1, SDJMatu2, SommeDegresJourMax, NumPhase, Assim, SDJLevee, Assim, SDJLevee, SDJLevee, Assim, SumDegresDay, SDJLevee, SeuilTemp, Lai</v>
      </c>
      <c r="K623" t="str">
        <f>VLOOKUP(F623,Module!A:D,4)</f>
        <v>MilBilanCarbone</v>
      </c>
      <c r="L623" t="str">
        <f t="shared" si="9"/>
        <v>if (crop) MilBilanCarbone::InitiationCulture(SDJLevee, SDJBVP, SDJRPR, SDJMatu1, SDJMatu2, SommeDegresJourMax, NumPhase, Assim, SDJLevee, Assim, SDJLevee, SDJLevee, Assim, SumDegresDay, SDJLevee, SeuilTemp, Lai);</v>
      </c>
    </row>
    <row r="624" spans="1:12" ht="45" x14ac:dyDescent="0.25">
      <c r="A624" s="1" t="s">
        <v>750</v>
      </c>
      <c r="B624" s="1">
        <v>3</v>
      </c>
      <c r="C624" s="1">
        <v>3</v>
      </c>
      <c r="D624" s="1">
        <v>1</v>
      </c>
      <c r="E624" s="1">
        <v>0</v>
      </c>
      <c r="F624" s="2">
        <v>102</v>
      </c>
      <c r="G624" s="1" t="str">
        <f>VLOOKUP(C624,Entity!A:B,2)</f>
        <v>Site</v>
      </c>
      <c r="H624" s="1" t="str">
        <f>VLOOKUP(D624,Execution!A:B,2)</f>
        <v>Initialisation</v>
      </c>
      <c r="I624" s="1" t="str">
        <f>VLOOKUP(F624,Module!A:E,5)</f>
        <v>DegToRad</v>
      </c>
      <c r="J624" s="3" t="str">
        <f>RMult(F624,1,ModuleVar!A$2:E$2478,5)</f>
        <v>Latitude, LatRad</v>
      </c>
      <c r="K624" t="str">
        <f>VLOOKUP(F624,Module!A:D,4)</f>
        <v>Meteo</v>
      </c>
      <c r="L624" t="str">
        <f t="shared" si="9"/>
        <v>Meteo::DegToRad(Latitude, LatRad);</v>
      </c>
    </row>
    <row r="625" spans="1:12" ht="45" x14ac:dyDescent="0.25">
      <c r="A625" s="1" t="s">
        <v>750</v>
      </c>
      <c r="B625" s="1">
        <v>4</v>
      </c>
      <c r="C625" s="1">
        <v>3</v>
      </c>
      <c r="D625" s="1">
        <v>2</v>
      </c>
      <c r="E625" s="1">
        <v>1</v>
      </c>
      <c r="F625" s="2">
        <v>33104</v>
      </c>
      <c r="G625" s="1" t="str">
        <f>VLOOKUP(C625,Entity!A:B,2)</f>
        <v>Site</v>
      </c>
      <c r="H625" s="1" t="str">
        <f>VLOOKUP(D625,Execution!A:B,2)</f>
        <v>Par pas de temps</v>
      </c>
      <c r="I625" s="1" t="str">
        <f>VLOOKUP(F625,Module!A:E,5)</f>
        <v>AVGTempHum</v>
      </c>
      <c r="J625" s="3" t="str">
        <f>RMult(F625,1,ModuleVar!A$2:E$2478,5)</f>
        <v>TMin, TMax, HMin, HMax, TMoy, HMoy, TMoyCalc, HMoyCalc</v>
      </c>
      <c r="K625" t="str">
        <f>VLOOKUP(F625,Module!A:D,4)</f>
        <v>Meteo</v>
      </c>
      <c r="L625" t="str">
        <f t="shared" si="9"/>
        <v>Meteo::AVGTempHum(TMin, TMax, HMin, HMax, TMoy, HMoy, TMoyCalc, HMoyCalc);</v>
      </c>
    </row>
    <row r="626" spans="1:12" ht="45" x14ac:dyDescent="0.25">
      <c r="A626" s="1" t="s">
        <v>750</v>
      </c>
      <c r="B626" s="1">
        <v>5</v>
      </c>
      <c r="C626" s="1">
        <v>3</v>
      </c>
      <c r="D626" s="1">
        <v>2</v>
      </c>
      <c r="E626" s="1">
        <v>1</v>
      </c>
      <c r="F626" s="2">
        <v>50</v>
      </c>
      <c r="G626" s="1" t="str">
        <f>VLOOKUP(C626,Entity!A:B,2)</f>
        <v>Site</v>
      </c>
      <c r="H626" s="1" t="str">
        <f>VLOOKUP(D626,Execution!A:B,2)</f>
        <v>Par pas de temps</v>
      </c>
      <c r="I626" s="1" t="str">
        <f>VLOOKUP(F626,Module!A:E,5)</f>
        <v>EvalDecli</v>
      </c>
      <c r="J626" s="3" t="str">
        <f>RMult(F626,1,ModuleVar!A$2:E$2478,5)</f>
        <v>DateEnCours, Decli</v>
      </c>
      <c r="K626" t="str">
        <f>VLOOKUP(F626,Module!A:D,4)</f>
        <v>Meteo</v>
      </c>
      <c r="L626" t="str">
        <f t="shared" si="9"/>
        <v>Meteo::EvalDecli(DateEnCours, Decli);</v>
      </c>
    </row>
    <row r="627" spans="1:12" ht="45" x14ac:dyDescent="0.25">
      <c r="A627" s="1" t="s">
        <v>750</v>
      </c>
      <c r="B627" s="1">
        <v>6</v>
      </c>
      <c r="C627" s="1">
        <v>3</v>
      </c>
      <c r="D627" s="1">
        <v>2</v>
      </c>
      <c r="E627" s="1">
        <v>1</v>
      </c>
      <c r="F627" s="2">
        <v>51</v>
      </c>
      <c r="G627" s="1" t="str">
        <f>VLOOKUP(C627,Entity!A:B,2)</f>
        <v>Site</v>
      </c>
      <c r="H627" s="1" t="str">
        <f>VLOOKUP(D627,Execution!A:B,2)</f>
        <v>Par pas de temps</v>
      </c>
      <c r="I627" s="1" t="str">
        <f>VLOOKUP(F627,Module!A:E,5)</f>
        <v>EvalSunPosi</v>
      </c>
      <c r="J627" s="3" t="str">
        <f>RMult(F627,1,ModuleVar!A$2:E$2478,5)</f>
        <v>LatRad, Decli, SunPosi</v>
      </c>
      <c r="K627" t="str">
        <f>VLOOKUP(F627,Module!A:D,4)</f>
        <v>Meteo</v>
      </c>
      <c r="L627" t="str">
        <f t="shared" si="9"/>
        <v>Meteo::EvalSunPosi(LatRad, Decli, SunPosi);</v>
      </c>
    </row>
    <row r="628" spans="1:12" ht="45" x14ac:dyDescent="0.25">
      <c r="A628" s="1" t="s">
        <v>750</v>
      </c>
      <c r="B628" s="1">
        <v>7</v>
      </c>
      <c r="C628" s="1">
        <v>3</v>
      </c>
      <c r="D628" s="1">
        <v>2</v>
      </c>
      <c r="E628" s="1">
        <v>1</v>
      </c>
      <c r="F628" s="2">
        <v>52</v>
      </c>
      <c r="G628" s="1" t="str">
        <f>VLOOKUP(C628,Entity!A:B,2)</f>
        <v>Site</v>
      </c>
      <c r="H628" s="1" t="str">
        <f>VLOOKUP(D628,Execution!A:B,2)</f>
        <v>Par pas de temps</v>
      </c>
      <c r="I628" s="1" t="str">
        <f>VLOOKUP(F628,Module!A:E,5)</f>
        <v>EvalDayLength</v>
      </c>
      <c r="J628" s="3" t="str">
        <f>RMult(F628,1,ModuleVar!A$2:E$2478,5)</f>
        <v>SunPosi, DayLength</v>
      </c>
      <c r="K628" t="str">
        <f>VLOOKUP(F628,Module!A:D,4)</f>
        <v>Meteo</v>
      </c>
      <c r="L628" t="str">
        <f t="shared" si="9"/>
        <v>Meteo::EvalDayLength(SunPosi, DayLength);</v>
      </c>
    </row>
    <row r="629" spans="1:12" ht="45" x14ac:dyDescent="0.25">
      <c r="A629" s="1" t="s">
        <v>750</v>
      </c>
      <c r="B629" s="1">
        <v>8</v>
      </c>
      <c r="C629" s="1">
        <v>3</v>
      </c>
      <c r="D629" s="1">
        <v>2</v>
      </c>
      <c r="E629" s="1">
        <v>1</v>
      </c>
      <c r="F629" s="2">
        <v>53</v>
      </c>
      <c r="G629" s="1" t="str">
        <f>VLOOKUP(C629,Entity!A:B,2)</f>
        <v>Site</v>
      </c>
      <c r="H629" s="1" t="str">
        <f>VLOOKUP(D629,Execution!A:B,2)</f>
        <v>Par pas de temps</v>
      </c>
      <c r="I629" s="1" t="str">
        <f>VLOOKUP(F629,Module!A:E,5)</f>
        <v>EvalSunDistance</v>
      </c>
      <c r="J629" s="3" t="str">
        <f>RMult(F629,1,ModuleVar!A$2:E$2478,5)</f>
        <v>DateEnCours, SunDistance</v>
      </c>
      <c r="K629" t="str">
        <f>VLOOKUP(F629,Module!A:D,4)</f>
        <v>Meteo</v>
      </c>
      <c r="L629" t="str">
        <f t="shared" si="9"/>
        <v>Meteo::EvalSunDistance(DateEnCours, SunDistance);</v>
      </c>
    </row>
    <row r="630" spans="1:12" ht="45" x14ac:dyDescent="0.25">
      <c r="A630" s="1" t="s">
        <v>750</v>
      </c>
      <c r="B630" s="1">
        <v>9</v>
      </c>
      <c r="C630" s="1">
        <v>3</v>
      </c>
      <c r="D630" s="1">
        <v>2</v>
      </c>
      <c r="E630" s="1">
        <v>1</v>
      </c>
      <c r="F630" s="2">
        <v>54</v>
      </c>
      <c r="G630" s="1" t="str">
        <f>VLOOKUP(C630,Entity!A:B,2)</f>
        <v>Site</v>
      </c>
      <c r="H630" s="1" t="str">
        <f>VLOOKUP(D630,Execution!A:B,2)</f>
        <v>Par pas de temps</v>
      </c>
      <c r="I630" s="1" t="str">
        <f>VLOOKUP(F630,Module!A:E,5)</f>
        <v>EvalRayExtra</v>
      </c>
      <c r="J630" s="3" t="str">
        <f>RMult(F630,1,ModuleVar!A$2:E$2478,5)</f>
        <v>SunPosi, Decli, SunDistance, LatRad, RayExtra</v>
      </c>
      <c r="K630" t="str">
        <f>VLOOKUP(F630,Module!A:D,4)</f>
        <v>Meteo</v>
      </c>
      <c r="L630" t="str">
        <f t="shared" si="9"/>
        <v>Meteo::EvalRayExtra(SunPosi, Decli, SunDistance, LatRad, RayExtra);</v>
      </c>
    </row>
    <row r="631" spans="1:12" ht="45" x14ac:dyDescent="0.25">
      <c r="A631" s="1" t="s">
        <v>750</v>
      </c>
      <c r="B631" s="1">
        <v>10</v>
      </c>
      <c r="C631" s="1">
        <v>3</v>
      </c>
      <c r="D631" s="1">
        <v>2</v>
      </c>
      <c r="E631" s="1">
        <v>1</v>
      </c>
      <c r="F631" s="2">
        <v>55</v>
      </c>
      <c r="G631" s="1" t="str">
        <f>VLOOKUP(C631,Entity!A:B,2)</f>
        <v>Site</v>
      </c>
      <c r="H631" s="1" t="str">
        <f>VLOOKUP(D631,Execution!A:B,2)</f>
        <v>Par pas de temps</v>
      </c>
      <c r="I631" s="1" t="str">
        <f>VLOOKUP(F631,Module!A:E,5)</f>
        <v>EvalRgMax</v>
      </c>
      <c r="J631" s="3" t="str">
        <f>RMult(F631,1,ModuleVar!A$2:E$2478,5)</f>
        <v>RayExtra, Altitude, RgMax</v>
      </c>
      <c r="K631" t="str">
        <f>VLOOKUP(F631,Module!A:D,4)</f>
        <v>Meteo</v>
      </c>
      <c r="L631" t="str">
        <f t="shared" si="9"/>
        <v>Meteo::EvalRgMax(RayExtra, Altitude, RgMax);</v>
      </c>
    </row>
    <row r="632" spans="1:12" ht="45" x14ac:dyDescent="0.25">
      <c r="A632" s="1" t="s">
        <v>750</v>
      </c>
      <c r="B632" s="1">
        <v>11</v>
      </c>
      <c r="C632" s="1">
        <v>3</v>
      </c>
      <c r="D632" s="1">
        <v>2</v>
      </c>
      <c r="E632" s="1">
        <v>1</v>
      </c>
      <c r="F632" s="2">
        <v>57</v>
      </c>
      <c r="G632" s="1" t="str">
        <f>VLOOKUP(C632,Entity!A:B,2)</f>
        <v>Site</v>
      </c>
      <c r="H632" s="1" t="str">
        <f>VLOOKUP(D632,Execution!A:B,2)</f>
        <v>Par pas de temps</v>
      </c>
      <c r="I632" s="1" t="str">
        <f>VLOOKUP(F632,Module!A:E,5)</f>
        <v>InsToRg</v>
      </c>
      <c r="J632" s="3" t="str">
        <f>RMult(F632,1,ModuleVar!A$2:E$2478,5)</f>
        <v>DayLength, Ins, RayExtra, RgMax, Rg, RgCalc</v>
      </c>
      <c r="K632" t="str">
        <f>VLOOKUP(F632,Module!A:D,4)</f>
        <v>Meteo</v>
      </c>
      <c r="L632" t="str">
        <f t="shared" si="9"/>
        <v>Meteo::InsToRg(DayLength, Ins, RayExtra, RgMax, Rg, RgCalc);</v>
      </c>
    </row>
    <row r="633" spans="1:12" ht="45" x14ac:dyDescent="0.25">
      <c r="A633" s="1" t="s">
        <v>750</v>
      </c>
      <c r="B633" s="1">
        <v>12</v>
      </c>
      <c r="C633" s="1">
        <v>3</v>
      </c>
      <c r="D633" s="1">
        <v>2</v>
      </c>
      <c r="E633" s="1">
        <v>1</v>
      </c>
      <c r="F633" s="2">
        <v>49</v>
      </c>
      <c r="G633" s="1" t="str">
        <f>VLOOKUP(C633,Entity!A:B,2)</f>
        <v>Site</v>
      </c>
      <c r="H633" s="1" t="str">
        <f>VLOOKUP(D633,Execution!A:B,2)</f>
        <v>Par pas de temps</v>
      </c>
      <c r="I633" s="1" t="str">
        <f>VLOOKUP(F633,Module!A:E,5)</f>
        <v>EvalPar</v>
      </c>
      <c r="J633" s="3" t="str">
        <f>RMult(F633,1,ModuleVar!A$2:E$2478,5)</f>
        <v>RgCalc, KPar, Par</v>
      </c>
      <c r="K633" t="str">
        <f>VLOOKUP(F633,Module!A:D,4)</f>
        <v>Meteo</v>
      </c>
      <c r="L633" t="str">
        <f t="shared" si="9"/>
        <v>Meteo::EvalPar(RgCalc, KPar, Par);</v>
      </c>
    </row>
    <row r="634" spans="1:12" ht="45" x14ac:dyDescent="0.25">
      <c r="A634" s="1" t="s">
        <v>750</v>
      </c>
      <c r="B634" s="1">
        <v>13</v>
      </c>
      <c r="C634" s="1">
        <v>3</v>
      </c>
      <c r="D634" s="1">
        <v>2</v>
      </c>
      <c r="E634" s="1">
        <v>1</v>
      </c>
      <c r="F634" s="2">
        <v>56</v>
      </c>
      <c r="G634" s="1" t="str">
        <f>VLOOKUP(C634,Entity!A:B,2)</f>
        <v>Site</v>
      </c>
      <c r="H634" s="1" t="str">
        <f>VLOOKUP(D634,Execution!A:B,2)</f>
        <v>Par pas de temps</v>
      </c>
      <c r="I634" s="1" t="str">
        <f>VLOOKUP(F634,Module!A:E,5)</f>
        <v>EToFao</v>
      </c>
      <c r="J634" s="3" t="str">
        <f>RMult(F634,1,ModuleVar!A$2:E$2478,5)</f>
        <v>ETP, Altitude, RgMax, RgCalc, TMin, TMax, HMin, HMax, HMoyCalc, TMoyCalc, Vt, ETo, TMoyPrec, VDPCalc</v>
      </c>
      <c r="K634" t="str">
        <f>VLOOKUP(F634,Module!A:D,4)</f>
        <v>Meteo</v>
      </c>
      <c r="L634" t="str">
        <f t="shared" si="9"/>
        <v>Meteo::EToFao(ETP, Altitude, RgMax, RgCalc, TMin, TMax, HMin, HMax, HMoyCalc, TMoyCalc, Vt, ETo, TMoyPrec, VDPCalc);</v>
      </c>
    </row>
    <row r="635" spans="1:12" ht="45" x14ac:dyDescent="0.25">
      <c r="A635" s="1" t="s">
        <v>750</v>
      </c>
      <c r="B635" s="1">
        <v>14</v>
      </c>
      <c r="C635" s="1">
        <v>2</v>
      </c>
      <c r="D635" s="1">
        <v>2</v>
      </c>
      <c r="E635" s="1">
        <v>1</v>
      </c>
      <c r="F635" s="2">
        <v>33255</v>
      </c>
      <c r="G635" s="1" t="str">
        <f>VLOOKUP(C635,Entity!A:B,2)</f>
        <v>Crop</v>
      </c>
      <c r="H635" s="1" t="str">
        <f>VLOOKUP(D635,Execution!A:B,2)</f>
        <v>Par pas de temps</v>
      </c>
      <c r="I635" s="1" t="str">
        <f>VLOOKUP(F635,Module!A:E,5)</f>
        <v>EvolPhenoSarrahV3</v>
      </c>
      <c r="J635" s="3" t="str">
        <f>RMult(F635,1,ModuleVar!A$2:E$2478,5)</f>
        <v>SumDegresDay, SDJLevee, SDJBVP, SDJRPR, SDJMatu1, SDJMatu2, HumSat, StockSurface, NumPhase, SumDDPhasePrec, SeuilTemp, ChangePhase, PPExp</v>
      </c>
      <c r="K635" t="str">
        <f>VLOOKUP(F635,Module!A:D,4)</f>
        <v>phenologie</v>
      </c>
      <c r="L635" t="str">
        <f t="shared" si="9"/>
        <v>if (crop) phenologie::EvolPhenoSarrahV3(SumDegresDay, SDJLevee, SDJBVP, SDJRPR, SDJMatu1, SDJMatu2, HumSat, StockSurface, NumPhase, SumDDPhasePrec, SeuilTemp, ChangePhase, PPExp);</v>
      </c>
    </row>
    <row r="636" spans="1:12" ht="45" x14ac:dyDescent="0.25">
      <c r="A636" s="1" t="s">
        <v>750</v>
      </c>
      <c r="B636" s="1">
        <v>15</v>
      </c>
      <c r="C636" s="1">
        <v>2</v>
      </c>
      <c r="D636" s="1">
        <v>2</v>
      </c>
      <c r="E636" s="1">
        <v>1</v>
      </c>
      <c r="F636" s="2">
        <v>33159</v>
      </c>
      <c r="G636" s="1" t="str">
        <f>VLOOKUP(C636,Entity!A:B,2)</f>
        <v>Crop</v>
      </c>
      <c r="H636" s="1" t="str">
        <f>VLOOKUP(D636,Execution!A:B,2)</f>
        <v>Par pas de temps</v>
      </c>
      <c r="I636" s="1" t="str">
        <f>VLOOKUP(F636,Module!A:E,5)</f>
        <v>EvalDegresJourVitMoy</v>
      </c>
      <c r="J636" s="3" t="str">
        <f>RMult(F636,1,ModuleVar!A$2:E$2478,5)</f>
        <v>TMax, TMin, TBase, TOpt1, TOpt2, TLim, DegresDuJour</v>
      </c>
      <c r="K636" t="str">
        <f>VLOOKUP(F636,Module!A:D,4)</f>
        <v>MilBilanCarbone</v>
      </c>
      <c r="L636" t="str">
        <f t="shared" si="9"/>
        <v>if (crop) MilBilanCarbone::EvalDegresJourVitMoy(TMax, TMin, TBase, TOpt1, TOpt2, TLim, DegresDuJour);</v>
      </c>
    </row>
    <row r="637" spans="1:12" ht="45" x14ac:dyDescent="0.25">
      <c r="A637" s="1" t="s">
        <v>750</v>
      </c>
      <c r="B637" s="1">
        <v>16</v>
      </c>
      <c r="C637" s="1">
        <v>2</v>
      </c>
      <c r="D637" s="1">
        <v>2</v>
      </c>
      <c r="E637" s="1">
        <v>1</v>
      </c>
      <c r="F637" s="2">
        <v>33146</v>
      </c>
      <c r="G637" s="1" t="str">
        <f>VLOOKUP(C637,Entity!A:B,2)</f>
        <v>Crop</v>
      </c>
      <c r="H637" s="1" t="str">
        <f>VLOOKUP(D637,Execution!A:B,2)</f>
        <v>Par pas de temps</v>
      </c>
      <c r="I637" s="1" t="str">
        <f>VLOOKUP(F637,Module!A:E,5)</f>
        <v>EvolSomDegresJour</v>
      </c>
      <c r="J637" s="3" t="str">
        <f>RMult(F637,1,ModuleVar!A$2:E$2478,5)</f>
        <v>DegresDuJour, NumPhase, SumDegresDay</v>
      </c>
      <c r="K637" t="str">
        <f>VLOOKUP(F637,Module!A:D,4)</f>
        <v>MilBilanCarbone</v>
      </c>
      <c r="L637" t="str">
        <f t="shared" si="9"/>
        <v>if (crop) MilBilanCarbone::EvolSomDegresJour(DegresDuJour, NumPhase, SumDegresDay);</v>
      </c>
    </row>
    <row r="638" spans="1:12" ht="45" x14ac:dyDescent="0.25">
      <c r="A638" s="1" t="s">
        <v>750</v>
      </c>
      <c r="B638" s="1">
        <v>17</v>
      </c>
      <c r="C638" s="1">
        <v>1</v>
      </c>
      <c r="D638" s="1">
        <v>2</v>
      </c>
      <c r="E638" s="1">
        <v>1</v>
      </c>
      <c r="F638" s="2">
        <v>1</v>
      </c>
      <c r="G638" s="1" t="str">
        <f>VLOOKUP(C638,Entity!A:B,2)</f>
        <v>Plot</v>
      </c>
      <c r="H638" s="1" t="str">
        <f>VLOOKUP(D638,Execution!A:B,2)</f>
        <v>Par pas de temps</v>
      </c>
      <c r="I638" s="1" t="str">
        <f>VLOOKUP(F638,Module!A:E,5)</f>
        <v>EvalRunOffScale</v>
      </c>
      <c r="J638" s="3" t="str">
        <f>RMult(F638,1,ModuleVar!A$2:E$2478,5)</f>
        <v>Pluie, Irrigation, SeuilRuiss, PourcRuiss, EauDispo, Lr</v>
      </c>
      <c r="K638" t="str">
        <f>VLOOKUP(F638,Module!A:D,4)</f>
        <v>Bileau</v>
      </c>
      <c r="L638" t="str">
        <f t="shared" si="9"/>
        <v>Bileau::EvalRunOffScale(Pluie, Irrigation, SeuilRuiss, PourcRuiss, EauDispo, Lr);</v>
      </c>
    </row>
    <row r="639" spans="1:12" ht="45" x14ac:dyDescent="0.25">
      <c r="A639" s="1" t="s">
        <v>750</v>
      </c>
      <c r="B639" s="1">
        <v>18</v>
      </c>
      <c r="C639" s="1">
        <v>1</v>
      </c>
      <c r="D639" s="1">
        <v>2</v>
      </c>
      <c r="E639" s="1">
        <v>1</v>
      </c>
      <c r="F639" s="2">
        <v>33163</v>
      </c>
      <c r="G639" s="1" t="str">
        <f>VLOOKUP(C639,Entity!A:B,2)</f>
        <v>Plot</v>
      </c>
      <c r="H639" s="1" t="str">
        <f>VLOOKUP(D639,Execution!A:B,2)</f>
        <v>Par pas de temps</v>
      </c>
      <c r="I639" s="1" t="str">
        <f>VLOOKUP(F639,Module!A:E,5)</f>
        <v>EvolRurCstr</v>
      </c>
      <c r="J639" s="3" t="str">
        <f>RMult(F639,1,ModuleVar!A$2:E$2478,5)</f>
        <v>VitesseRacinaire, Hum, PourcRuiss, StockSurface, RuSurf, Cstr, RuRac, StockRac</v>
      </c>
      <c r="K639" t="str">
        <f>VLOOKUP(F639,Module!A:D,4)</f>
        <v>BilEau</v>
      </c>
      <c r="L639" t="str">
        <f t="shared" si="9"/>
        <v>BilEau::EvolRurCstr(VitesseRacinaire, Hum, PourcRuiss, StockSurface, RuSurf, Cstr, RuRac, StockRac);</v>
      </c>
    </row>
    <row r="640" spans="1:12" ht="45" x14ac:dyDescent="0.25">
      <c r="A640" s="1" t="s">
        <v>750</v>
      </c>
      <c r="B640" s="1">
        <v>19</v>
      </c>
      <c r="C640" s="1">
        <v>1</v>
      </c>
      <c r="D640" s="1">
        <v>2</v>
      </c>
      <c r="E640" s="1">
        <v>1</v>
      </c>
      <c r="F640" s="2">
        <v>2</v>
      </c>
      <c r="G640" s="1" t="str">
        <f>VLOOKUP(C640,Entity!A:B,2)</f>
        <v>Plot</v>
      </c>
      <c r="H640" s="1" t="str">
        <f>VLOOKUP(D640,Execution!A:B,2)</f>
        <v>Par pas de temps</v>
      </c>
      <c r="I640" s="1" t="str">
        <f>VLOOKUP(F640,Module!A:E,5)</f>
        <v>RempliRes</v>
      </c>
      <c r="J640" s="3" t="str">
        <f>RMult(F640,1,ModuleVar!A$2:E$2478,5)</f>
        <v>PourcRuiss, ProfRu, RuSurf, EauDispo, RuRac, StockTotal, StockRac, Hum, StockSurface, Dr</v>
      </c>
      <c r="K640" t="str">
        <f>VLOOKUP(F640,Module!A:D,4)</f>
        <v>Bileau</v>
      </c>
      <c r="L640" t="str">
        <f t="shared" si="9"/>
        <v>Bileau::RempliRes(PourcRuiss, ProfRu, RuSurf, EauDispo, RuRac, StockTotal, StockRac, Hum, StockSurface, Dr);</v>
      </c>
    </row>
    <row r="641" spans="1:12" ht="45" x14ac:dyDescent="0.25">
      <c r="A641" s="1" t="s">
        <v>750</v>
      </c>
      <c r="B641" s="1">
        <v>20</v>
      </c>
      <c r="C641" s="1">
        <v>1</v>
      </c>
      <c r="D641" s="1">
        <v>2</v>
      </c>
      <c r="E641" s="1">
        <v>1</v>
      </c>
      <c r="F641" s="2">
        <v>23</v>
      </c>
      <c r="G641" s="1" t="str">
        <f>VLOOKUP(C641,Entity!A:B,2)</f>
        <v>Plot</v>
      </c>
      <c r="H641" s="1" t="str">
        <f>VLOOKUP(D641,Execution!A:B,2)</f>
        <v>Par pas de temps</v>
      </c>
      <c r="I641" s="1" t="str">
        <f>VLOOKUP(F641,Module!A:E,5)</f>
        <v>EvalFESW</v>
      </c>
      <c r="J641" s="3" t="str">
        <f>RMult(F641,1,ModuleVar!A$2:E$2478,5)</f>
        <v>StockSurface, RuSurf, EvapPot</v>
      </c>
      <c r="K641" t="str">
        <f>VLOOKUP(F641,Module!A:D,4)</f>
        <v>Bileau</v>
      </c>
      <c r="L641" t="str">
        <f t="shared" si="9"/>
        <v>Bileau::EvalFESW(StockSurface, RuSurf, EvapPot);</v>
      </c>
    </row>
    <row r="642" spans="1:12" ht="45" x14ac:dyDescent="0.25">
      <c r="A642" s="1" t="s">
        <v>750</v>
      </c>
      <c r="B642" s="1">
        <v>21</v>
      </c>
      <c r="C642" s="1">
        <v>1</v>
      </c>
      <c r="D642" s="1">
        <v>2</v>
      </c>
      <c r="E642" s="1">
        <v>1</v>
      </c>
      <c r="F642" s="2">
        <v>42</v>
      </c>
      <c r="G642" s="1" t="str">
        <f>VLOOKUP(C642,Entity!A:B,2)</f>
        <v>Plot</v>
      </c>
      <c r="H642" s="1" t="str">
        <f>VLOOKUP(D642,Execution!A:B,2)</f>
        <v>Par pas de temps</v>
      </c>
      <c r="I642" s="1" t="str">
        <f>VLOOKUP(F642,Module!A:E,5)</f>
        <v>EvalKce</v>
      </c>
      <c r="J642" s="3" t="str">
        <f>RMult(F642,1,ModuleVar!A$2:E$2478,5)</f>
        <v>Mulch, Lr, Kce</v>
      </c>
      <c r="K642" t="str">
        <f>VLOOKUP(F642,Module!A:D,4)</f>
        <v>Bileau</v>
      </c>
      <c r="L642" t="str">
        <f t="shared" si="9"/>
        <v>Bileau::EvalKce(Mulch, Lr, Kce);</v>
      </c>
    </row>
    <row r="643" spans="1:12" ht="45" x14ac:dyDescent="0.25">
      <c r="A643" s="1" t="s">
        <v>750</v>
      </c>
      <c r="B643" s="1">
        <v>22</v>
      </c>
      <c r="C643" s="1">
        <v>1</v>
      </c>
      <c r="D643" s="1">
        <v>2</v>
      </c>
      <c r="E643" s="1">
        <v>1</v>
      </c>
      <c r="F643" s="2">
        <v>9</v>
      </c>
      <c r="G643" s="1" t="str">
        <f>VLOOKUP(C643,Entity!A:B,2)</f>
        <v>Plot</v>
      </c>
      <c r="H643" s="1" t="str">
        <f>VLOOKUP(D643,Execution!A:B,2)</f>
        <v>Par pas de temps</v>
      </c>
      <c r="I643" s="1" t="str">
        <f>VLOOKUP(F643,Module!A:E,5)</f>
        <v>DemandeSol</v>
      </c>
      <c r="J643" s="3" t="str">
        <f>RMult(F643,1,ModuleVar!A$2:E$2478,5)</f>
        <v>ETo, Kce, EvapPot</v>
      </c>
      <c r="K643" t="str">
        <f>VLOOKUP(F643,Module!A:D,4)</f>
        <v>Bileau</v>
      </c>
      <c r="L643" t="str">
        <f t="shared" ref="L643:L706" si="10">CONCATENATE(IF(G643="Crop","if (crop) ",""),K643,"::",I643,"(",J643,");")</f>
        <v>Bileau::DemandeSol(ETo, Kce, EvapPot);</v>
      </c>
    </row>
    <row r="644" spans="1:12" ht="45" x14ac:dyDescent="0.25">
      <c r="A644" s="1" t="s">
        <v>750</v>
      </c>
      <c r="B644" s="1">
        <v>23</v>
      </c>
      <c r="C644" s="1">
        <v>1</v>
      </c>
      <c r="D644" s="1">
        <v>2</v>
      </c>
      <c r="E644" s="1">
        <v>1</v>
      </c>
      <c r="F644" s="2">
        <v>33268</v>
      </c>
      <c r="G644" s="1" t="str">
        <f>VLOOKUP(C644,Entity!A:B,2)</f>
        <v>Plot</v>
      </c>
      <c r="H644" s="1" t="str">
        <f>VLOOKUP(D644,Execution!A:B,2)</f>
        <v>Par pas de temps</v>
      </c>
      <c r="I644" s="1" t="str">
        <f>VLOOKUP(F644,Module!A:E,5)</f>
        <v>EvapRuSurfFesw</v>
      </c>
      <c r="J644" s="3" t="str">
        <f>RMult(F644,1,ModuleVar!A$2:E$2478,5)</f>
        <v>EvapPot, EvapPot, StockSurface, Evap</v>
      </c>
      <c r="K644" t="str">
        <f>VLOOKUP(F644,Module!A:D,4)</f>
        <v>BilEau</v>
      </c>
      <c r="L644" t="str">
        <f t="shared" si="10"/>
        <v>BilEau::EvapRuSurfFesw(EvapPot, EvapPot, StockSurface, Evap);</v>
      </c>
    </row>
    <row r="645" spans="1:12" ht="45" x14ac:dyDescent="0.25">
      <c r="A645" s="1" t="s">
        <v>750</v>
      </c>
      <c r="B645" s="1">
        <v>24</v>
      </c>
      <c r="C645" s="1">
        <v>2</v>
      </c>
      <c r="D645" s="1">
        <v>2</v>
      </c>
      <c r="E645" s="1">
        <v>1</v>
      </c>
      <c r="F645" s="2">
        <v>24</v>
      </c>
      <c r="G645" s="1" t="str">
        <f>VLOOKUP(C645,Entity!A:B,2)</f>
        <v>Crop</v>
      </c>
      <c r="H645" s="1" t="str">
        <f>VLOOKUP(D645,Execution!A:B,2)</f>
        <v>Par pas de temps</v>
      </c>
      <c r="I645" s="1" t="str">
        <f>VLOOKUP(F645,Module!A:E,5)</f>
        <v>EvalFTSW</v>
      </c>
      <c r="J645" s="3" t="str">
        <f>RMult(F645,1,ModuleVar!A$2:E$2478,5)</f>
        <v>RuRac, StockRac, FTSW</v>
      </c>
      <c r="K645" t="str">
        <f>VLOOKUP(F645,Module!A:D,4)</f>
        <v>BilEau</v>
      </c>
      <c r="L645" t="str">
        <f t="shared" si="10"/>
        <v>if (crop) BilEau::EvalFTSW(RuRac, StockRac, FTSW);</v>
      </c>
    </row>
    <row r="646" spans="1:12" ht="45" x14ac:dyDescent="0.25">
      <c r="A646" s="1" t="s">
        <v>750</v>
      </c>
      <c r="B646" s="1">
        <v>25</v>
      </c>
      <c r="C646" s="1">
        <v>2</v>
      </c>
      <c r="D646" s="1">
        <v>2</v>
      </c>
      <c r="E646" s="1">
        <v>1</v>
      </c>
      <c r="F646" s="2">
        <v>37</v>
      </c>
      <c r="G646" s="1" t="str">
        <f>VLOOKUP(C646,Entity!A:B,2)</f>
        <v>Crop</v>
      </c>
      <c r="H646" s="1" t="str">
        <f>VLOOKUP(D646,Execution!A:B,2)</f>
        <v>Par pas de temps</v>
      </c>
      <c r="I646" s="1" t="str">
        <f>VLOOKUP(F646,Module!A:E,5)</f>
        <v>EvolKcp</v>
      </c>
      <c r="J646" s="3" t="str">
        <f>RMult(F646,1,ModuleVar!A$2:E$2478,5)</f>
        <v>KcMax, Lr, Kcp</v>
      </c>
      <c r="K646" t="str">
        <f>VLOOKUP(F646,Module!A:D,4)</f>
        <v>Bileau</v>
      </c>
      <c r="L646" t="str">
        <f t="shared" si="10"/>
        <v>if (crop) Bileau::EvolKcp(KcMax, Lr, Kcp);</v>
      </c>
    </row>
    <row r="647" spans="1:12" ht="45" x14ac:dyDescent="0.25">
      <c r="A647" s="1" t="s">
        <v>750</v>
      </c>
      <c r="B647" s="1">
        <v>26</v>
      </c>
      <c r="C647" s="1">
        <v>2</v>
      </c>
      <c r="D647" s="1">
        <v>2</v>
      </c>
      <c r="E647" s="1">
        <v>1</v>
      </c>
      <c r="F647" s="2">
        <v>8</v>
      </c>
      <c r="G647" s="1" t="str">
        <f>VLOOKUP(C647,Entity!A:B,2)</f>
        <v>Crop</v>
      </c>
      <c r="H647" s="1" t="str">
        <f>VLOOKUP(D647,Execution!A:B,2)</f>
        <v>Par pas de temps</v>
      </c>
      <c r="I647" s="1" t="str">
        <f>VLOOKUP(F647,Module!A:E,5)</f>
        <v>DemandePlante</v>
      </c>
      <c r="J647" s="3" t="str">
        <f>RMult(F647,1,ModuleVar!A$2:E$2478,5)</f>
        <v>Kcp, ETo, TrPot</v>
      </c>
      <c r="K647" t="str">
        <f>VLOOKUP(F647,Module!A:D,4)</f>
        <v>Bileau</v>
      </c>
      <c r="L647" t="str">
        <f t="shared" si="10"/>
        <v>if (crop) Bileau::DemandePlante(Kcp, ETo, TrPot);</v>
      </c>
    </row>
    <row r="648" spans="1:12" ht="45" x14ac:dyDescent="0.25">
      <c r="A648" s="1" t="s">
        <v>750</v>
      </c>
      <c r="B648" s="1">
        <v>27</v>
      </c>
      <c r="C648" s="1">
        <v>1</v>
      </c>
      <c r="D648" s="1">
        <v>2</v>
      </c>
      <c r="E648" s="1">
        <v>1</v>
      </c>
      <c r="F648" s="2">
        <v>43</v>
      </c>
      <c r="G648" s="1" t="str">
        <f>VLOOKUP(C648,Entity!A:B,2)</f>
        <v>Plot</v>
      </c>
      <c r="H648" s="1" t="str">
        <f>VLOOKUP(D648,Execution!A:B,2)</f>
        <v>Par pas de temps</v>
      </c>
      <c r="I648" s="1" t="str">
        <f>VLOOKUP(F648,Module!A:E,5)</f>
        <v>EvalKcTot</v>
      </c>
      <c r="J648" s="3" t="str">
        <f>RMult(F648,1,ModuleVar!A$2:E$2478,5)</f>
        <v>Kce, Kcp, SumDegresDay</v>
      </c>
      <c r="K648" t="str">
        <f>VLOOKUP(F648,Module!A:D,4)</f>
        <v>Biomasse</v>
      </c>
      <c r="L648" t="str">
        <f t="shared" si="10"/>
        <v>Biomasse::EvalKcTot(Kce, Kcp, SumDegresDay);</v>
      </c>
    </row>
    <row r="649" spans="1:12" ht="45" x14ac:dyDescent="0.25">
      <c r="A649" s="1" t="s">
        <v>750</v>
      </c>
      <c r="B649" s="1">
        <v>28</v>
      </c>
      <c r="C649" s="1">
        <v>2</v>
      </c>
      <c r="D649" s="1">
        <v>2</v>
      </c>
      <c r="E649" s="1">
        <v>1</v>
      </c>
      <c r="F649" s="2">
        <v>26</v>
      </c>
      <c r="G649" s="1" t="str">
        <f>VLOOKUP(C649,Entity!A:B,2)</f>
        <v>Crop</v>
      </c>
      <c r="H649" s="1" t="str">
        <f>VLOOKUP(D649,Execution!A:B,2)</f>
        <v>Par pas de temps</v>
      </c>
      <c r="I649" s="1" t="str">
        <f>VLOOKUP(F649,Module!A:E,5)</f>
        <v>CstrPFactor</v>
      </c>
      <c r="J649" s="3" t="str">
        <f>RMult(F649,1,ModuleVar!A$2:E$2478,5)</f>
        <v>Kcp, PFactor, FTSW, ETo, Cstr</v>
      </c>
      <c r="K649" t="str">
        <f>VLOOKUP(F649,Module!A:D,4)</f>
        <v>Bileau</v>
      </c>
      <c r="L649" t="str">
        <f t="shared" si="10"/>
        <v>if (crop) Bileau::CstrPFactor(Kcp, PFactor, FTSW, ETo, Cstr);</v>
      </c>
    </row>
    <row r="650" spans="1:12" ht="45" x14ac:dyDescent="0.25">
      <c r="A650" s="1" t="s">
        <v>750</v>
      </c>
      <c r="B650" s="1">
        <v>29</v>
      </c>
      <c r="C650" s="1">
        <v>2</v>
      </c>
      <c r="D650" s="1">
        <v>2</v>
      </c>
      <c r="E650" s="1">
        <v>1</v>
      </c>
      <c r="F650" s="2">
        <v>27</v>
      </c>
      <c r="G650" s="1" t="str">
        <f>VLOOKUP(C650,Entity!A:B,2)</f>
        <v>Crop</v>
      </c>
      <c r="H650" s="1" t="str">
        <f>VLOOKUP(D650,Execution!A:B,2)</f>
        <v>Par pas de temps</v>
      </c>
      <c r="I650" s="1" t="str">
        <f>VLOOKUP(F650,Module!A:E,5)</f>
        <v>EvalTranspi</v>
      </c>
      <c r="J650" s="3" t="str">
        <f>RMult(F650,1,ModuleVar!A$2:E$2478,5)</f>
        <v>TrPot, Cstr, Tr</v>
      </c>
      <c r="K650" t="str">
        <f>VLOOKUP(F650,Module!A:D,4)</f>
        <v>Bileau</v>
      </c>
      <c r="L650" t="str">
        <f t="shared" si="10"/>
        <v>if (crop) Bileau::EvalTranspi(TrPot, Cstr, Tr);</v>
      </c>
    </row>
    <row r="651" spans="1:12" ht="45" x14ac:dyDescent="0.25">
      <c r="A651" s="1" t="s">
        <v>750</v>
      </c>
      <c r="B651" s="1">
        <v>30</v>
      </c>
      <c r="C651" s="1">
        <v>1</v>
      </c>
      <c r="D651" s="1">
        <v>2</v>
      </c>
      <c r="E651" s="1">
        <v>1</v>
      </c>
      <c r="F651" s="2">
        <v>29</v>
      </c>
      <c r="G651" s="1" t="str">
        <f>VLOOKUP(C651,Entity!A:B,2)</f>
        <v>Plot</v>
      </c>
      <c r="H651" s="1" t="str">
        <f>VLOOKUP(D651,Execution!A:B,2)</f>
        <v>Par pas de temps</v>
      </c>
      <c r="I651" s="1" t="str">
        <f>VLOOKUP(F651,Module!A:E,5)</f>
        <v>ConsoResSep</v>
      </c>
      <c r="J651" s="3" t="str">
        <f>RMult(F651,1,ModuleVar!A$2:E$2478,5)</f>
        <v>RuRac, RuSurf, Evap, TrPot, EvapPot, Tr, StockRac, StockSurface, StockTotal, ETR, ETM</v>
      </c>
      <c r="K651" t="str">
        <f>VLOOKUP(F651,Module!A:D,4)</f>
        <v>Bileau</v>
      </c>
      <c r="L651" t="str">
        <f t="shared" si="10"/>
        <v>Bileau::ConsoResSep(RuRac, RuSurf, Evap, TrPot, EvapPot, Tr, StockRac, StockSurface, StockTotal, ETR, ETM);</v>
      </c>
    </row>
    <row r="652" spans="1:12" ht="45" x14ac:dyDescent="0.25">
      <c r="A652" s="1" t="s">
        <v>750</v>
      </c>
      <c r="B652" s="1">
        <v>31</v>
      </c>
      <c r="C652" s="1">
        <v>2</v>
      </c>
      <c r="D652" s="1">
        <v>2</v>
      </c>
      <c r="E652" s="1">
        <v>1</v>
      </c>
      <c r="F652" s="2">
        <v>33114</v>
      </c>
      <c r="G652" s="1" t="str">
        <f>VLOOKUP(C652,Entity!A:B,2)</f>
        <v>Crop</v>
      </c>
      <c r="H652" s="1" t="str">
        <f>VLOOKUP(D652,Execution!A:B,2)</f>
        <v>Par pas de temps</v>
      </c>
      <c r="I652" s="1" t="str">
        <f>VLOOKUP(F652,Module!A:E,5)</f>
        <v>EvalETRETM</v>
      </c>
      <c r="J652" s="3" t="str">
        <f>RMult(F652,1,ModuleVar!A$2:E$2478,5)</f>
        <v>Evap, Tr, TrPot, ETM, ETR</v>
      </c>
      <c r="K652" t="str">
        <f>VLOOKUP(F652,Module!A:D,4)</f>
        <v>BhyTypeFAO</v>
      </c>
      <c r="L652" t="str">
        <f t="shared" si="10"/>
        <v>if (crop) BhyTypeFAO::EvalETRETM(Evap, Tr, TrPot, ETM, ETR);</v>
      </c>
    </row>
    <row r="653" spans="1:12" ht="45" x14ac:dyDescent="0.25">
      <c r="A653" s="1" t="s">
        <v>750</v>
      </c>
      <c r="B653" s="1">
        <v>32</v>
      </c>
      <c r="C653" s="1">
        <v>2</v>
      </c>
      <c r="D653" s="1">
        <v>2</v>
      </c>
      <c r="E653" s="1">
        <v>1</v>
      </c>
      <c r="F653" s="2">
        <v>33258</v>
      </c>
      <c r="G653" s="1" t="str">
        <f>VLOOKUP(C653,Entity!A:B,2)</f>
        <v>Crop</v>
      </c>
      <c r="H653" s="1" t="str">
        <f>VLOOKUP(D653,Execution!A:B,2)</f>
        <v>Par pas de temps</v>
      </c>
      <c r="I653" s="1" t="str">
        <f>VLOOKUP(F653,Module!A:E,5)</f>
        <v>EvalVitesseRacSarraV3</v>
      </c>
      <c r="J653" s="3" t="str">
        <f>RMult(F653,1,ModuleVar!A$2:E$2478,5)</f>
        <v>VRacLevee, VRacBVP, VRacRPR, VRacPSP, VRacMatu1, VRacMatu2, NumPhase, VitesseRacinaire</v>
      </c>
      <c r="K653" t="str">
        <f>VLOOKUP(F653,Module!A:D,4)</f>
        <v>phenologie</v>
      </c>
      <c r="L653" t="str">
        <f t="shared" si="10"/>
        <v>if (crop) phenologie::EvalVitesseRacSarraV3(VRacLevee, VRacBVP, VRacRPR, VRacPSP, VRacMatu1, VRacMatu2, NumPhase, VitesseRacinaire);</v>
      </c>
    </row>
    <row r="654" spans="1:12" ht="45" x14ac:dyDescent="0.25">
      <c r="A654" s="1" t="s">
        <v>750</v>
      </c>
      <c r="B654" s="1">
        <v>33</v>
      </c>
      <c r="C654" s="1">
        <v>2</v>
      </c>
      <c r="D654" s="1">
        <v>2</v>
      </c>
      <c r="E654" s="1">
        <v>1</v>
      </c>
      <c r="F654" s="2">
        <v>31</v>
      </c>
      <c r="G654" s="1" t="str">
        <f>VLOOKUP(C654,Entity!A:B,2)</f>
        <v>Crop</v>
      </c>
      <c r="H654" s="1" t="str">
        <f>VLOOKUP(D654,Execution!A:B,2)</f>
        <v>Par pas de temps</v>
      </c>
      <c r="I654" s="1" t="str">
        <f>VLOOKUP(F654,Module!A:E,5)</f>
        <v>EvalLtr</v>
      </c>
      <c r="J654" s="3" t="str">
        <f>RMult(F654,1,ModuleVar!A$2:E$2478,5)</f>
        <v>Kdf, Lai, Lr</v>
      </c>
      <c r="K654" t="str">
        <f>VLOOKUP(F654,Module!A:D,4)</f>
        <v>Biomasse</v>
      </c>
      <c r="L654" t="str">
        <f t="shared" si="10"/>
        <v>if (crop) Biomasse::EvalLtr(Kdf, Lai, Lr);</v>
      </c>
    </row>
    <row r="655" spans="1:12" ht="45" x14ac:dyDescent="0.25">
      <c r="A655" s="1" t="s">
        <v>750</v>
      </c>
      <c r="B655" s="1">
        <v>34</v>
      </c>
      <c r="C655" s="1">
        <v>2</v>
      </c>
      <c r="D655" s="1">
        <v>2</v>
      </c>
      <c r="E655" s="1">
        <v>1</v>
      </c>
      <c r="F655" s="2">
        <v>33125</v>
      </c>
      <c r="G655" s="1" t="str">
        <f>VLOOKUP(C655,Entity!A:B,2)</f>
        <v>Crop</v>
      </c>
      <c r="H655" s="1" t="str">
        <f>VLOOKUP(D655,Execution!A:B,2)</f>
        <v>Par pas de temps</v>
      </c>
      <c r="I655" s="1" t="str">
        <f>VLOOKUP(F655,Module!A:E,5)</f>
        <v>EvalConversion</v>
      </c>
      <c r="J655" s="3" t="str">
        <f>RMult(F655,1,ModuleVar!A$2:E$2478,5)</f>
        <v>NumPhase, TxConversion, TxAssimBVP, SumDegresDay, SumDDPhasePrec, TxAssimMatu1, TxAssimMatu2, SeuilTemp, Conversion</v>
      </c>
      <c r="K655" t="str">
        <f>VLOOKUP(F655,Module!A:D,4)</f>
        <v>MilBilanCarbone</v>
      </c>
      <c r="L655" t="str">
        <f t="shared" si="10"/>
        <v>if (crop) MilBilanCarbone::EvalConversion(NumPhase, TxConversion, TxAssimBVP, SumDegresDay, SumDDPhasePrec, TxAssimMatu1, TxAssimMatu2, SeuilTemp, Conversion);</v>
      </c>
    </row>
    <row r="656" spans="1:12" ht="45" x14ac:dyDescent="0.25">
      <c r="A656" s="1" t="s">
        <v>750</v>
      </c>
      <c r="B656" s="1">
        <v>35</v>
      </c>
      <c r="C656" s="1">
        <v>2</v>
      </c>
      <c r="D656" s="1">
        <v>2</v>
      </c>
      <c r="E656" s="1">
        <v>1</v>
      </c>
      <c r="F656" s="2">
        <v>33126</v>
      </c>
      <c r="G656" s="1" t="str">
        <f>VLOOKUP(C656,Entity!A:B,2)</f>
        <v>Crop</v>
      </c>
      <c r="H656" s="1" t="str">
        <f>VLOOKUP(D656,Execution!A:B,2)</f>
        <v>Par pas de temps</v>
      </c>
      <c r="I656" s="1" t="str">
        <f>VLOOKUP(F656,Module!A:E,5)</f>
        <v>EvalParIntercepte</v>
      </c>
      <c r="J656" s="3" t="str">
        <f>RMult(F656,1,ModuleVar!A$2:E$2478,5)</f>
        <v>Par, Lr, PARIntercepte</v>
      </c>
      <c r="K656" t="str">
        <f>VLOOKUP(F656,Module!A:D,4)</f>
        <v>MilBilanCarbone</v>
      </c>
      <c r="L656" t="str">
        <f t="shared" si="10"/>
        <v>if (crop) MilBilanCarbone::EvalParIntercepte(Par, Lr, PARIntercepte);</v>
      </c>
    </row>
    <row r="657" spans="1:12" ht="45" x14ac:dyDescent="0.25">
      <c r="A657" s="1" t="s">
        <v>750</v>
      </c>
      <c r="B657" s="1">
        <v>36</v>
      </c>
      <c r="C657" s="1">
        <v>2</v>
      </c>
      <c r="D657" s="1">
        <v>2</v>
      </c>
      <c r="E657" s="1">
        <v>1</v>
      </c>
      <c r="F657" s="2">
        <v>33127</v>
      </c>
      <c r="G657" s="1" t="str">
        <f>VLOOKUP(C657,Entity!A:B,2)</f>
        <v>Crop</v>
      </c>
      <c r="H657" s="1" t="str">
        <f>VLOOKUP(D657,Execution!A:B,2)</f>
        <v>Par pas de temps</v>
      </c>
      <c r="I657" s="1" t="str">
        <f>VLOOKUP(F657,Module!A:E,5)</f>
        <v>EvalAssimPot</v>
      </c>
      <c r="J657" s="3" t="str">
        <f>RMult(F657,1,ModuleVar!A$2:E$2478,5)</f>
        <v>PARIntercepte, Conversion, AssimPot</v>
      </c>
      <c r="K657" t="str">
        <f>VLOOKUP(F657,Module!A:D,4)</f>
        <v>MilBilanCarbone</v>
      </c>
      <c r="L657" t="str">
        <f t="shared" si="10"/>
        <v>if (crop) MilBilanCarbone::EvalAssimPot(PARIntercepte, Conversion, AssimPot);</v>
      </c>
    </row>
    <row r="658" spans="1:12" ht="45" x14ac:dyDescent="0.25">
      <c r="A658" s="1" t="s">
        <v>750</v>
      </c>
      <c r="B658" s="1">
        <v>37</v>
      </c>
      <c r="C658" s="1">
        <v>2</v>
      </c>
      <c r="D658" s="1">
        <v>2</v>
      </c>
      <c r="E658" s="1">
        <v>1</v>
      </c>
      <c r="F658" s="2">
        <v>33262</v>
      </c>
      <c r="G658" s="1" t="str">
        <f>VLOOKUP(C658,Entity!A:B,2)</f>
        <v>Crop</v>
      </c>
      <c r="H658" s="1" t="str">
        <f>VLOOKUP(D658,Execution!A:B,2)</f>
        <v>Par pas de temps</v>
      </c>
      <c r="I658" s="1" t="str">
        <f>VLOOKUP(F658,Module!A:E,5)</f>
        <v>EvalAssimSarrahV3</v>
      </c>
      <c r="J658" s="3" t="str">
        <f>RMult(F658,1,ModuleVar!A$2:E$2478,5)</f>
        <v>AssimPot, Tr, TrPot, Assim</v>
      </c>
      <c r="K658" t="str">
        <f>VLOOKUP(F658,Module!A:D,4)</f>
        <v>BilanCarbonSarra</v>
      </c>
      <c r="L658" t="str">
        <f t="shared" si="10"/>
        <v>if (crop) BilanCarbonSarra::EvalAssimSarrahV3(AssimPot, Tr, TrPot, Assim);</v>
      </c>
    </row>
    <row r="659" spans="1:12" ht="45" x14ac:dyDescent="0.25">
      <c r="A659" s="1" t="s">
        <v>750</v>
      </c>
      <c r="B659" s="1">
        <v>38</v>
      </c>
      <c r="C659" s="1">
        <v>2</v>
      </c>
      <c r="D659" s="1">
        <v>2</v>
      </c>
      <c r="E659" s="1">
        <v>1</v>
      </c>
      <c r="F659" s="2">
        <v>33</v>
      </c>
      <c r="G659" s="1" t="str">
        <f>VLOOKUP(C659,Entity!A:B,2)</f>
        <v>Crop</v>
      </c>
      <c r="H659" s="1" t="str">
        <f>VLOOKUP(D659,Execution!A:B,2)</f>
        <v>Par pas de temps</v>
      </c>
      <c r="I659" s="1" t="str">
        <f>VLOOKUP(F659,Module!A:E,5)</f>
        <v>EvalRespMaint</v>
      </c>
      <c r="J659" s="3" t="str">
        <f>RMult(F659,1,ModuleVar!A$2:E$2478,5)</f>
        <v>Assim, TMoyCalc, SimEndCycle, TxResGrain, Assim, NumPhase, SunPosi</v>
      </c>
      <c r="K659" t="str">
        <f>VLOOKUP(F659,Module!A:D,4)</f>
        <v>Biomasse</v>
      </c>
      <c r="L659" t="str">
        <f t="shared" si="10"/>
        <v>if (crop) Biomasse::EvalRespMaint(Assim, TMoyCalc, SimEndCycle, TxResGrain, Assim, NumPhase, SunPosi);</v>
      </c>
    </row>
    <row r="660" spans="1:12" ht="45" x14ac:dyDescent="0.25">
      <c r="A660" s="1" t="s">
        <v>750</v>
      </c>
      <c r="B660" s="1">
        <v>39</v>
      </c>
      <c r="C660" s="1">
        <v>2</v>
      </c>
      <c r="D660" s="1">
        <v>2</v>
      </c>
      <c r="E660" s="1">
        <v>1</v>
      </c>
      <c r="F660" s="2">
        <v>33263</v>
      </c>
      <c r="G660" s="1" t="str">
        <f>VLOOKUP(C660,Entity!A:B,2)</f>
        <v>Crop</v>
      </c>
      <c r="H660" s="1" t="str">
        <f>VLOOKUP(D660,Execution!A:B,2)</f>
        <v>Par pas de temps</v>
      </c>
      <c r="I660" s="1" t="str">
        <f>VLOOKUP(F660,Module!A:E,5)</f>
        <v>EvolBiomTotSarrahV3</v>
      </c>
      <c r="J660" s="3" t="e">
        <f>RMult(F660,1,ModuleVar!A$2:E$2478,5)</f>
        <v>#VALUE!</v>
      </c>
      <c r="K660" t="str">
        <f>VLOOKUP(F660,Module!A:D,4)</f>
        <v>BilanCarbonSarra</v>
      </c>
      <c r="L660" t="e">
        <f t="shared" si="10"/>
        <v>#VALUE!</v>
      </c>
    </row>
    <row r="661" spans="1:12" ht="45" x14ac:dyDescent="0.25">
      <c r="A661" s="1" t="s">
        <v>750</v>
      </c>
      <c r="B661" s="1">
        <v>40</v>
      </c>
      <c r="C661" s="1">
        <v>2</v>
      </c>
      <c r="D661" s="1">
        <v>2</v>
      </c>
      <c r="E661" s="1">
        <v>1</v>
      </c>
      <c r="F661" s="2">
        <v>33269</v>
      </c>
      <c r="G661" s="1" t="str">
        <f>VLOOKUP(C661,Entity!A:B,2)</f>
        <v>Crop</v>
      </c>
      <c r="H661" s="1" t="str">
        <f>VLOOKUP(D661,Execution!A:B,2)</f>
        <v>Par pas de temps</v>
      </c>
      <c r="I661" s="1" t="str">
        <f>VLOOKUP(F661,Module!A:E,5)</f>
        <v>EvalRdtPotRespSarrahV3</v>
      </c>
      <c r="J661" s="3" t="str">
        <f>RMult(F661,1,ModuleVar!A$2:E$2478,5)</f>
        <v>Kdf, Assim, NumPhase, ChangePhase, TOpt2, HumSat, DegresDuJour, SDJMatu1, Tr, TrPot, SunPosi, Assim, SumDDPhasePrec, TxRuSurfGermi, SumDDPhasePrec, CstrAssim</v>
      </c>
      <c r="K661" t="str">
        <f>VLOOKUP(F661,Module!A:D,4)</f>
        <v>BilanCarbonSarra</v>
      </c>
      <c r="L661" t="str">
        <f t="shared" si="10"/>
        <v>if (crop) BilanCarbonSarra::EvalRdtPotRespSarrahV3(Kdf, Assim, NumPhase, ChangePhase, TOpt2, HumSat, DegresDuJour, SDJMatu1, Tr, TrPot, SunPosi, Assim, SumDDPhasePrec, TxRuSurfGermi, SumDDPhasePrec, CstrAssim);</v>
      </c>
    </row>
    <row r="662" spans="1:12" ht="45" x14ac:dyDescent="0.25">
      <c r="A662" s="1" t="s">
        <v>750</v>
      </c>
      <c r="B662" s="1">
        <v>41</v>
      </c>
      <c r="C662" s="1">
        <v>2</v>
      </c>
      <c r="D662" s="1">
        <v>2</v>
      </c>
      <c r="E662" s="1">
        <v>1</v>
      </c>
      <c r="F662" s="2">
        <v>33264</v>
      </c>
      <c r="G662" s="1" t="str">
        <f>VLOOKUP(C662,Entity!A:B,2)</f>
        <v>Crop</v>
      </c>
      <c r="H662" s="1" t="str">
        <f>VLOOKUP(D662,Execution!A:B,2)</f>
        <v>Par pas de temps</v>
      </c>
      <c r="I662" s="1" t="str">
        <f>VLOOKUP(F662,Module!A:E,5)</f>
        <v>EvolBiomAeroSarrahV3</v>
      </c>
      <c r="J662" s="3" t="str">
        <f>RMult(F662,1,ModuleVar!A$2:E$2478,5)</f>
        <v>Assim, NumPhase, Kdf, TxAssimMatu2, ChangePhase, SDJLevee, CstrAssim, Assim</v>
      </c>
      <c r="K662" t="str">
        <f>VLOOKUP(F662,Module!A:D,4)</f>
        <v>BilanCarbonSarra</v>
      </c>
      <c r="L662" t="str">
        <f t="shared" si="10"/>
        <v>if (crop) BilanCarbonSarra::EvolBiomAeroSarrahV3(Assim, NumPhase, Kdf, TxAssimMatu2, ChangePhase, SDJLevee, CstrAssim, Assim);</v>
      </c>
    </row>
    <row r="663" spans="1:12" ht="45" x14ac:dyDescent="0.25">
      <c r="A663" s="1" t="s">
        <v>750</v>
      </c>
      <c r="B663" s="1">
        <v>42</v>
      </c>
      <c r="C663" s="1">
        <v>2</v>
      </c>
      <c r="D663" s="1">
        <v>2</v>
      </c>
      <c r="E663" s="1">
        <v>1</v>
      </c>
      <c r="F663" s="2">
        <v>33261</v>
      </c>
      <c r="G663" s="1" t="str">
        <f>VLOOKUP(C663,Entity!A:B,2)</f>
        <v>Crop</v>
      </c>
      <c r="H663" s="1" t="str">
        <f>VLOOKUP(D663,Execution!A:B,2)</f>
        <v>Par pas de temps</v>
      </c>
      <c r="I663" s="1" t="str">
        <f>VLOOKUP(F663,Module!A:E,5)</f>
        <v>EvalReallocationSarrahV3</v>
      </c>
      <c r="J663" s="3" t="str">
        <f>RMult(F663,1,ModuleVar!A$2:E$2478,5)</f>
        <v>CstrAssim, CstrAssim, PPSens, NumPhase, Assim, SeuilPP, Sla</v>
      </c>
      <c r="K663" t="str">
        <f>VLOOKUP(F663,Module!A:D,4)</f>
        <v>BilanCarbonSarra</v>
      </c>
      <c r="L663" t="str">
        <f t="shared" si="10"/>
        <v>if (crop) BilanCarbonSarra::EvalReallocationSarrahV3(CstrAssim, CstrAssim, PPSens, NumPhase, Assim, SeuilPP, Sla);</v>
      </c>
    </row>
    <row r="664" spans="1:12" ht="45" x14ac:dyDescent="0.25">
      <c r="A664" s="1" t="s">
        <v>750</v>
      </c>
      <c r="B664" s="1">
        <v>43</v>
      </c>
      <c r="C664" s="1">
        <v>2</v>
      </c>
      <c r="D664" s="1">
        <v>2</v>
      </c>
      <c r="E664" s="1">
        <v>1</v>
      </c>
      <c r="F664" s="2">
        <v>33138</v>
      </c>
      <c r="G664" s="1" t="str">
        <f>VLOOKUP(C664,Entity!A:B,2)</f>
        <v>Crop</v>
      </c>
      <c r="H664" s="1" t="str">
        <f>VLOOKUP(D664,Execution!A:B,2)</f>
        <v>Par pas de temps</v>
      </c>
      <c r="I664" s="1" t="str">
        <f>VLOOKUP(F664,Module!A:E,5)</f>
        <v>EvalBiomasseRacinair</v>
      </c>
      <c r="J664" s="3" t="str">
        <f>RMult(F664,1,ModuleVar!A$2:E$2478,5)</f>
        <v>Assim, Assim, SDJLevee</v>
      </c>
      <c r="K664" t="str">
        <f>VLOOKUP(F664,Module!A:D,4)</f>
        <v>MilBilanCarbone</v>
      </c>
      <c r="L664" t="str">
        <f t="shared" si="10"/>
        <v>if (crop) MilBilanCarbone::EvalBiomasseRacinair(Assim, Assim, SDJLevee);</v>
      </c>
    </row>
    <row r="665" spans="1:12" ht="45" x14ac:dyDescent="0.25">
      <c r="A665" s="1" t="s">
        <v>750</v>
      </c>
      <c r="B665" s="1">
        <v>44</v>
      </c>
      <c r="C665" s="1">
        <v>2</v>
      </c>
      <c r="D665" s="1">
        <v>2</v>
      </c>
      <c r="E665" s="1">
        <v>1</v>
      </c>
      <c r="F665" s="2">
        <v>33265</v>
      </c>
      <c r="G665" s="1" t="str">
        <f>VLOOKUP(C665,Entity!A:B,2)</f>
        <v>Crop</v>
      </c>
      <c r="H665" s="1" t="str">
        <f>VLOOKUP(D665,Execution!A:B,2)</f>
        <v>Par pas de temps</v>
      </c>
      <c r="I665" s="1" t="str">
        <f>VLOOKUP(F665,Module!A:E,5)</f>
        <v>EvalFeuilleTigeSarrahV3</v>
      </c>
      <c r="J665" s="3" t="str">
        <f>RMult(F665,1,ModuleVar!A$2:E$2478,5)</f>
        <v>NumPhase, TxAssimMatu2, Kdf, Assim, CstrAssim, NumPhase, CstrAssim, SeuilPP, Assim, SDJLevee, Sla</v>
      </c>
      <c r="K665" t="str">
        <f>VLOOKUP(F665,Module!A:D,4)</f>
        <v>BilanCarbonSarra</v>
      </c>
      <c r="L665" t="str">
        <f t="shared" si="10"/>
        <v>if (crop) BilanCarbonSarra::EvalFeuilleTigeSarrahV3(NumPhase, TxAssimMatu2, Kdf, Assim, CstrAssim, NumPhase, CstrAssim, SeuilPP, Assim, SDJLevee, Sla);</v>
      </c>
    </row>
    <row r="666" spans="1:12" ht="45" x14ac:dyDescent="0.25">
      <c r="A666" s="1" t="s">
        <v>750</v>
      </c>
      <c r="B666" s="1">
        <v>45</v>
      </c>
      <c r="C666" s="1">
        <v>2</v>
      </c>
      <c r="D666" s="1">
        <v>2</v>
      </c>
      <c r="E666" s="1">
        <v>1</v>
      </c>
      <c r="F666" s="2">
        <v>33143</v>
      </c>
      <c r="G666" s="1" t="str">
        <f>VLOOKUP(C666,Entity!A:B,2)</f>
        <v>Crop</v>
      </c>
      <c r="H666" s="1" t="str">
        <f>VLOOKUP(D666,Execution!A:B,2)</f>
        <v>Par pas de temps</v>
      </c>
      <c r="I666" s="1" t="str">
        <f>VLOOKUP(F666,Module!A:E,5)</f>
        <v>EvalBiomasseVegetati</v>
      </c>
      <c r="J666" s="3" t="str">
        <f>RMult(F666,1,ModuleVar!A$2:E$2478,5)</f>
        <v>SDJLevee, Assim, NumPhase, SDJLevee</v>
      </c>
      <c r="K666" t="str">
        <f>VLOOKUP(F666,Module!A:D,4)</f>
        <v>MilBilanCarbone</v>
      </c>
      <c r="L666" t="str">
        <f t="shared" si="10"/>
        <v>if (crop) MilBilanCarbone::EvalBiomasseVegetati(SDJLevee, Assim, NumPhase, SDJLevee);</v>
      </c>
    </row>
    <row r="667" spans="1:12" ht="45" x14ac:dyDescent="0.25">
      <c r="A667" s="1" t="s">
        <v>750</v>
      </c>
      <c r="B667" s="1">
        <v>46</v>
      </c>
      <c r="C667" s="1">
        <v>2</v>
      </c>
      <c r="D667" s="1">
        <v>2</v>
      </c>
      <c r="E667" s="1">
        <v>1</v>
      </c>
      <c r="F667" s="2">
        <v>33266</v>
      </c>
      <c r="G667" s="1" t="str">
        <f>VLOOKUP(C667,Entity!A:B,2)</f>
        <v>Crop</v>
      </c>
      <c r="H667" s="1" t="str">
        <f>VLOOKUP(D667,Execution!A:B,2)</f>
        <v>Par pas de temps</v>
      </c>
      <c r="I667" s="1" t="str">
        <f>VLOOKUP(F667,Module!A:E,5)</f>
        <v>EvalSlaSarrahV3</v>
      </c>
      <c r="J667" s="3" t="str">
        <f>RMult(F667,1,ModuleVar!A$2:E$2478,5)</f>
        <v>SlaMax, SlaMin, Kdf, Sla, Assim, NumPhase, ChangePhase, Sla</v>
      </c>
      <c r="K667" t="str">
        <f>VLOOKUP(F667,Module!A:D,4)</f>
        <v>BilanCarbonSarra</v>
      </c>
      <c r="L667" t="str">
        <f t="shared" si="10"/>
        <v>if (crop) BilanCarbonSarra::EvalSlaSarrahV3(SlaMax, SlaMin, Kdf, Sla, Assim, NumPhase, ChangePhase, Sla);</v>
      </c>
    </row>
    <row r="668" spans="1:12" ht="45" x14ac:dyDescent="0.25">
      <c r="A668" s="1" t="s">
        <v>750</v>
      </c>
      <c r="B668" s="1">
        <v>47</v>
      </c>
      <c r="C668" s="1">
        <v>2</v>
      </c>
      <c r="D668" s="1">
        <v>2</v>
      </c>
      <c r="E668" s="1">
        <v>1</v>
      </c>
      <c r="F668" s="2">
        <v>33167</v>
      </c>
      <c r="G668" s="1" t="str">
        <f>VLOOKUP(C668,Entity!A:B,2)</f>
        <v>Crop</v>
      </c>
      <c r="H668" s="1" t="str">
        <f>VLOOKUP(D668,Execution!A:B,2)</f>
        <v>Par pas de temps</v>
      </c>
      <c r="I668" s="1" t="str">
        <f>VLOOKUP(F668,Module!A:E,5)</f>
        <v>EvolLAIPhases</v>
      </c>
      <c r="J668" s="3" t="str">
        <f>RMult(F668,1,ModuleVar!A$2:E$2478,5)</f>
        <v>NumPhase, Assim, Sla, Lai</v>
      </c>
      <c r="K668" t="str">
        <f>VLOOKUP(F668,Module!A:D,4)</f>
        <v>MilBilanCarbone</v>
      </c>
      <c r="L668" t="str">
        <f t="shared" si="10"/>
        <v>if (crop) MilBilanCarbone::EvolLAIPhases(NumPhase, Assim, Sla, Lai);</v>
      </c>
    </row>
    <row r="669" spans="1:12" ht="45" x14ac:dyDescent="0.25">
      <c r="A669" s="1" t="s">
        <v>750</v>
      </c>
      <c r="B669" s="1">
        <v>48</v>
      </c>
      <c r="C669" s="1">
        <v>2</v>
      </c>
      <c r="D669" s="1">
        <v>2</v>
      </c>
      <c r="E669" s="1">
        <v>1</v>
      </c>
      <c r="F669" s="2">
        <v>33260</v>
      </c>
      <c r="G669" s="1" t="str">
        <f>VLOOKUP(C669,Entity!A:B,2)</f>
        <v>Crop</v>
      </c>
      <c r="H669" s="1" t="str">
        <f>VLOOKUP(D669,Execution!A:B,2)</f>
        <v>Par pas de temps</v>
      </c>
      <c r="I669" s="1" t="str">
        <f>VLOOKUP(F669,Module!A:E,5)</f>
        <v>EvolDayRdtSarraV3</v>
      </c>
      <c r="J669" s="3" t="str">
        <f>RMult(F669,1,ModuleVar!A$2:E$2478,5)</f>
        <v>CstrAssim, CstrAssim, SeuilPP, NumPhase, NumPhase</v>
      </c>
      <c r="K669" t="str">
        <f>VLOOKUP(F669,Module!A:D,4)</f>
        <v>BilanCarbonSarra</v>
      </c>
      <c r="L669" t="str">
        <f t="shared" si="10"/>
        <v>if (crop) BilanCarbonSarra::EvolDayRdtSarraV3(CstrAssim, CstrAssim, SeuilPP, NumPhase, NumPhase);</v>
      </c>
    </row>
    <row r="670" spans="1:12" ht="45" x14ac:dyDescent="0.25">
      <c r="A670" s="1" t="s">
        <v>750</v>
      </c>
      <c r="B670" s="1">
        <v>49</v>
      </c>
      <c r="C670" s="1">
        <v>2</v>
      </c>
      <c r="D670" s="1">
        <v>2</v>
      </c>
      <c r="E670" s="1">
        <v>1</v>
      </c>
      <c r="F670" s="2">
        <v>33256</v>
      </c>
      <c r="G670" s="1" t="str">
        <f>VLOOKUP(C670,Entity!A:B,2)</f>
        <v>Crop</v>
      </c>
      <c r="H670" s="1" t="str">
        <f>VLOOKUP(D670,Execution!A:B,2)</f>
        <v>Par pas de temps</v>
      </c>
      <c r="I670" s="1" t="str">
        <f>VLOOKUP(F670,Module!A:E,5)</f>
        <v>PhotoperSarrahV3</v>
      </c>
      <c r="J670" s="3" t="str">
        <f>RMult(F670,1,ModuleVar!A$2:E$2478,5)</f>
        <v>NumPhase, ChangePhase, SumDegresDay, DegresDuJour, SeuilPP, PPCrit, DayLength, PPExp, PPSens, TMoyPrec, SumDDPhasePrec, PPExp</v>
      </c>
      <c r="K670" t="str">
        <f>VLOOKUP(F670,Module!A:D,4)</f>
        <v>phenologie</v>
      </c>
      <c r="L670" t="str">
        <f t="shared" si="10"/>
        <v>if (crop) phenologie::PhotoperSarrahV3(NumPhase, ChangePhase, SumDegresDay, DegresDuJour, SeuilPP, PPCrit, DayLength, PPExp, PPSens, TMoyPrec, SumDDPhasePrec, PPExp);</v>
      </c>
    </row>
    <row r="671" spans="1:12" ht="45" x14ac:dyDescent="0.25">
      <c r="A671" s="1" t="s">
        <v>750</v>
      </c>
      <c r="B671" s="1">
        <v>50</v>
      </c>
      <c r="C671" s="1">
        <v>2</v>
      </c>
      <c r="D671" s="1">
        <v>2</v>
      </c>
      <c r="E671" s="1">
        <v>1</v>
      </c>
      <c r="F671" s="2">
        <v>33270</v>
      </c>
      <c r="G671" s="1" t="str">
        <f>VLOOKUP(C671,Entity!A:B,2)</f>
        <v>Crop</v>
      </c>
      <c r="H671" s="1" t="str">
        <f>VLOOKUP(D671,Execution!A:B,2)</f>
        <v>Par pas de temps</v>
      </c>
      <c r="I671" s="1" t="str">
        <f>VLOOKUP(F671,Module!A:E,5)</f>
        <v>MortaliteSarraV3</v>
      </c>
      <c r="J671" s="3" t="str">
        <f>RMult(F671,1,ModuleVar!A$2:E$2478,5)</f>
        <v>CstrAssim, HumSat, SeuilCstrMortality, ChangePhase, NumPhase, RuRac</v>
      </c>
      <c r="K671" t="str">
        <f>VLOOKUP(F671,Module!A:D,4)</f>
        <v>BilanCarbonSarra</v>
      </c>
      <c r="L671" t="str">
        <f t="shared" si="10"/>
        <v>if (crop) BilanCarbonSarra::MortaliteSarraV3(CstrAssim, HumSat, SeuilCstrMortality, ChangePhase, NumPhase, RuRac);</v>
      </c>
    </row>
    <row r="672" spans="1:12" ht="45" x14ac:dyDescent="0.25">
      <c r="A672" s="1" t="s">
        <v>751</v>
      </c>
      <c r="B672" s="1">
        <v>1</v>
      </c>
      <c r="C672" s="1">
        <v>1</v>
      </c>
      <c r="D672" s="1">
        <v>1</v>
      </c>
      <c r="E672" s="1">
        <v>0</v>
      </c>
      <c r="F672" s="2">
        <v>100</v>
      </c>
      <c r="G672" s="1" t="str">
        <f>VLOOKUP(C672,Entity!A:B,2)</f>
        <v>Plot</v>
      </c>
      <c r="H672" s="1" t="str">
        <f>VLOOKUP(D672,Execution!A:B,2)</f>
        <v>Initialisation</v>
      </c>
      <c r="I672" s="1" t="str">
        <f>VLOOKUP(F672,Module!A:E,5)</f>
        <v>InitPlot</v>
      </c>
      <c r="J672" s="3" t="str">
        <f>RMult(F672,1,ModuleVar!A$2:E$2478,5)</f>
        <v>StockIniSurf, StockIniProf, PourcRuiss, ProfRacIni, EpaisseurSurf, EpaisseurProf, DateSemis, StockSurface, StockTotal, Lr, Hum, RuRac, RuSurf, ProfRu</v>
      </c>
      <c r="K672" t="str">
        <f>VLOOKUP(F672,Module!A:D,4)</f>
        <v>Bileau</v>
      </c>
      <c r="L672" t="str">
        <f t="shared" si="10"/>
        <v>Bileau::InitPlot(StockIniSurf, StockIniProf, PourcRuiss, ProfRacIni, EpaisseurSurf, EpaisseurProf, DateSemis, StockSurface, StockTotal, Lr, Hum, RuRac, RuSurf, ProfRu);</v>
      </c>
    </row>
    <row r="673" spans="1:12" ht="45" x14ac:dyDescent="0.25">
      <c r="A673" s="1" t="s">
        <v>751</v>
      </c>
      <c r="B673" s="1">
        <v>2</v>
      </c>
      <c r="C673" s="1">
        <v>2</v>
      </c>
      <c r="D673" s="1">
        <v>1</v>
      </c>
      <c r="E673" s="1">
        <v>0</v>
      </c>
      <c r="F673" s="2">
        <v>33121</v>
      </c>
      <c r="G673" s="1" t="str">
        <f>VLOOKUP(C673,Entity!A:B,2)</f>
        <v>Crop</v>
      </c>
      <c r="H673" s="1" t="str">
        <f>VLOOKUP(D673,Execution!A:B,2)</f>
        <v>Initialisation</v>
      </c>
      <c r="I673" s="1" t="str">
        <f>VLOOKUP(F673,Module!A:E,5)</f>
        <v>InitiationCulture</v>
      </c>
      <c r="J673" s="3" t="str">
        <f>RMult(F673,1,ModuleVar!A$2:E$2478,5)</f>
        <v>SDJLevee, SDJBVP, SDJRPR, SDJMatu1, SDJMatu2, SommeDegresJourMax, NumPhase, Assim, SDJLevee, Assim, SDJLevee, SDJLevee, Assim, SumDegresDay, SDJLevee, SeuilTemp, Lai</v>
      </c>
      <c r="K673" t="str">
        <f>VLOOKUP(F673,Module!A:D,4)</f>
        <v>MilBilanCarbone</v>
      </c>
      <c r="L673" t="str">
        <f t="shared" si="10"/>
        <v>if (crop) MilBilanCarbone::InitiationCulture(SDJLevee, SDJBVP, SDJRPR, SDJMatu1, SDJMatu2, SommeDegresJourMax, NumPhase, Assim, SDJLevee, Assim, SDJLevee, SDJLevee, Assim, SumDegresDay, SDJLevee, SeuilTemp, Lai);</v>
      </c>
    </row>
    <row r="674" spans="1:12" ht="45" x14ac:dyDescent="0.25">
      <c r="A674" s="1" t="s">
        <v>751</v>
      </c>
      <c r="B674" s="1">
        <v>3</v>
      </c>
      <c r="C674" s="1">
        <v>3</v>
      </c>
      <c r="D674" s="1">
        <v>1</v>
      </c>
      <c r="E674" s="1">
        <v>0</v>
      </c>
      <c r="F674" s="2">
        <v>102</v>
      </c>
      <c r="G674" s="1" t="str">
        <f>VLOOKUP(C674,Entity!A:B,2)</f>
        <v>Site</v>
      </c>
      <c r="H674" s="1" t="str">
        <f>VLOOKUP(D674,Execution!A:B,2)</f>
        <v>Initialisation</v>
      </c>
      <c r="I674" s="1" t="str">
        <f>VLOOKUP(F674,Module!A:E,5)</f>
        <v>DegToRad</v>
      </c>
      <c r="J674" s="3" t="str">
        <f>RMult(F674,1,ModuleVar!A$2:E$2478,5)</f>
        <v>Latitude, LatRad</v>
      </c>
      <c r="K674" t="str">
        <f>VLOOKUP(F674,Module!A:D,4)</f>
        <v>Meteo</v>
      </c>
      <c r="L674" t="str">
        <f t="shared" si="10"/>
        <v>Meteo::DegToRad(Latitude, LatRad);</v>
      </c>
    </row>
    <row r="675" spans="1:12" ht="45" x14ac:dyDescent="0.25">
      <c r="A675" s="1" t="s">
        <v>751</v>
      </c>
      <c r="B675" s="1">
        <v>4</v>
      </c>
      <c r="C675" s="1">
        <v>3</v>
      </c>
      <c r="D675" s="1">
        <v>2</v>
      </c>
      <c r="E675" s="1">
        <v>1</v>
      </c>
      <c r="F675" s="2">
        <v>33104</v>
      </c>
      <c r="G675" s="1" t="str">
        <f>VLOOKUP(C675,Entity!A:B,2)</f>
        <v>Site</v>
      </c>
      <c r="H675" s="1" t="str">
        <f>VLOOKUP(D675,Execution!A:B,2)</f>
        <v>Par pas de temps</v>
      </c>
      <c r="I675" s="1" t="str">
        <f>VLOOKUP(F675,Module!A:E,5)</f>
        <v>AVGTempHum</v>
      </c>
      <c r="J675" s="3" t="str">
        <f>RMult(F675,1,ModuleVar!A$2:E$2478,5)</f>
        <v>TMin, TMax, HMin, HMax, TMoy, HMoy, TMoyCalc, HMoyCalc</v>
      </c>
      <c r="K675" t="str">
        <f>VLOOKUP(F675,Module!A:D,4)</f>
        <v>Meteo</v>
      </c>
      <c r="L675" t="str">
        <f t="shared" si="10"/>
        <v>Meteo::AVGTempHum(TMin, TMax, HMin, HMax, TMoy, HMoy, TMoyCalc, HMoyCalc);</v>
      </c>
    </row>
    <row r="676" spans="1:12" ht="45" x14ac:dyDescent="0.25">
      <c r="A676" s="1" t="s">
        <v>751</v>
      </c>
      <c r="B676" s="1">
        <v>5</v>
      </c>
      <c r="C676" s="1">
        <v>3</v>
      </c>
      <c r="D676" s="1">
        <v>2</v>
      </c>
      <c r="E676" s="1">
        <v>1</v>
      </c>
      <c r="F676" s="2">
        <v>50</v>
      </c>
      <c r="G676" s="1" t="str">
        <f>VLOOKUP(C676,Entity!A:B,2)</f>
        <v>Site</v>
      </c>
      <c r="H676" s="1" t="str">
        <f>VLOOKUP(D676,Execution!A:B,2)</f>
        <v>Par pas de temps</v>
      </c>
      <c r="I676" s="1" t="str">
        <f>VLOOKUP(F676,Module!A:E,5)</f>
        <v>EvalDecli</v>
      </c>
      <c r="J676" s="3" t="str">
        <f>RMult(F676,1,ModuleVar!A$2:E$2478,5)</f>
        <v>DateEnCours, Decli</v>
      </c>
      <c r="K676" t="str">
        <f>VLOOKUP(F676,Module!A:D,4)</f>
        <v>Meteo</v>
      </c>
      <c r="L676" t="str">
        <f t="shared" si="10"/>
        <v>Meteo::EvalDecli(DateEnCours, Decli);</v>
      </c>
    </row>
    <row r="677" spans="1:12" ht="45" x14ac:dyDescent="0.25">
      <c r="A677" s="1" t="s">
        <v>751</v>
      </c>
      <c r="B677" s="1">
        <v>6</v>
      </c>
      <c r="C677" s="1">
        <v>3</v>
      </c>
      <c r="D677" s="1">
        <v>2</v>
      </c>
      <c r="E677" s="1">
        <v>1</v>
      </c>
      <c r="F677" s="2">
        <v>51</v>
      </c>
      <c r="G677" s="1" t="str">
        <f>VLOOKUP(C677,Entity!A:B,2)</f>
        <v>Site</v>
      </c>
      <c r="H677" s="1" t="str">
        <f>VLOOKUP(D677,Execution!A:B,2)</f>
        <v>Par pas de temps</v>
      </c>
      <c r="I677" s="1" t="str">
        <f>VLOOKUP(F677,Module!A:E,5)</f>
        <v>EvalSunPosi</v>
      </c>
      <c r="J677" s="3" t="str">
        <f>RMult(F677,1,ModuleVar!A$2:E$2478,5)</f>
        <v>LatRad, Decli, SunPosi</v>
      </c>
      <c r="K677" t="str">
        <f>VLOOKUP(F677,Module!A:D,4)</f>
        <v>Meteo</v>
      </c>
      <c r="L677" t="str">
        <f t="shared" si="10"/>
        <v>Meteo::EvalSunPosi(LatRad, Decli, SunPosi);</v>
      </c>
    </row>
    <row r="678" spans="1:12" ht="45" x14ac:dyDescent="0.25">
      <c r="A678" s="1" t="s">
        <v>751</v>
      </c>
      <c r="B678" s="1">
        <v>7</v>
      </c>
      <c r="C678" s="1">
        <v>3</v>
      </c>
      <c r="D678" s="1">
        <v>2</v>
      </c>
      <c r="E678" s="1">
        <v>1</v>
      </c>
      <c r="F678" s="2">
        <v>52</v>
      </c>
      <c r="G678" s="1" t="str">
        <f>VLOOKUP(C678,Entity!A:B,2)</f>
        <v>Site</v>
      </c>
      <c r="H678" s="1" t="str">
        <f>VLOOKUP(D678,Execution!A:B,2)</f>
        <v>Par pas de temps</v>
      </c>
      <c r="I678" s="1" t="str">
        <f>VLOOKUP(F678,Module!A:E,5)</f>
        <v>EvalDayLength</v>
      </c>
      <c r="J678" s="3" t="str">
        <f>RMult(F678,1,ModuleVar!A$2:E$2478,5)</f>
        <v>SunPosi, DayLength</v>
      </c>
      <c r="K678" t="str">
        <f>VLOOKUP(F678,Module!A:D,4)</f>
        <v>Meteo</v>
      </c>
      <c r="L678" t="str">
        <f t="shared" si="10"/>
        <v>Meteo::EvalDayLength(SunPosi, DayLength);</v>
      </c>
    </row>
    <row r="679" spans="1:12" ht="45" x14ac:dyDescent="0.25">
      <c r="A679" s="1" t="s">
        <v>751</v>
      </c>
      <c r="B679" s="1">
        <v>8</v>
      </c>
      <c r="C679" s="1">
        <v>3</v>
      </c>
      <c r="D679" s="1">
        <v>2</v>
      </c>
      <c r="E679" s="1">
        <v>1</v>
      </c>
      <c r="F679" s="2">
        <v>53</v>
      </c>
      <c r="G679" s="1" t="str">
        <f>VLOOKUP(C679,Entity!A:B,2)</f>
        <v>Site</v>
      </c>
      <c r="H679" s="1" t="str">
        <f>VLOOKUP(D679,Execution!A:B,2)</f>
        <v>Par pas de temps</v>
      </c>
      <c r="I679" s="1" t="str">
        <f>VLOOKUP(F679,Module!A:E,5)</f>
        <v>EvalSunDistance</v>
      </c>
      <c r="J679" s="3" t="str">
        <f>RMult(F679,1,ModuleVar!A$2:E$2478,5)</f>
        <v>DateEnCours, SunDistance</v>
      </c>
      <c r="K679" t="str">
        <f>VLOOKUP(F679,Module!A:D,4)</f>
        <v>Meteo</v>
      </c>
      <c r="L679" t="str">
        <f t="shared" si="10"/>
        <v>Meteo::EvalSunDistance(DateEnCours, SunDistance);</v>
      </c>
    </row>
    <row r="680" spans="1:12" ht="45" x14ac:dyDescent="0.25">
      <c r="A680" s="1" t="s">
        <v>751</v>
      </c>
      <c r="B680" s="1">
        <v>9</v>
      </c>
      <c r="C680" s="1">
        <v>3</v>
      </c>
      <c r="D680" s="1">
        <v>2</v>
      </c>
      <c r="E680" s="1">
        <v>1</v>
      </c>
      <c r="F680" s="2">
        <v>54</v>
      </c>
      <c r="G680" s="1" t="str">
        <f>VLOOKUP(C680,Entity!A:B,2)</f>
        <v>Site</v>
      </c>
      <c r="H680" s="1" t="str">
        <f>VLOOKUP(D680,Execution!A:B,2)</f>
        <v>Par pas de temps</v>
      </c>
      <c r="I680" s="1" t="str">
        <f>VLOOKUP(F680,Module!A:E,5)</f>
        <v>EvalRayExtra</v>
      </c>
      <c r="J680" s="3" t="str">
        <f>RMult(F680,1,ModuleVar!A$2:E$2478,5)</f>
        <v>SunPosi, Decli, SunDistance, LatRad, RayExtra</v>
      </c>
      <c r="K680" t="str">
        <f>VLOOKUP(F680,Module!A:D,4)</f>
        <v>Meteo</v>
      </c>
      <c r="L680" t="str">
        <f t="shared" si="10"/>
        <v>Meteo::EvalRayExtra(SunPosi, Decli, SunDistance, LatRad, RayExtra);</v>
      </c>
    </row>
    <row r="681" spans="1:12" ht="45" x14ac:dyDescent="0.25">
      <c r="A681" s="1" t="s">
        <v>751</v>
      </c>
      <c r="B681" s="1">
        <v>10</v>
      </c>
      <c r="C681" s="1">
        <v>3</v>
      </c>
      <c r="D681" s="1">
        <v>2</v>
      </c>
      <c r="E681" s="1">
        <v>1</v>
      </c>
      <c r="F681" s="2">
        <v>55</v>
      </c>
      <c r="G681" s="1" t="str">
        <f>VLOOKUP(C681,Entity!A:B,2)</f>
        <v>Site</v>
      </c>
      <c r="H681" s="1" t="str">
        <f>VLOOKUP(D681,Execution!A:B,2)</f>
        <v>Par pas de temps</v>
      </c>
      <c r="I681" s="1" t="str">
        <f>VLOOKUP(F681,Module!A:E,5)</f>
        <v>EvalRgMax</v>
      </c>
      <c r="J681" s="3" t="str">
        <f>RMult(F681,1,ModuleVar!A$2:E$2478,5)</f>
        <v>RayExtra, Altitude, RgMax</v>
      </c>
      <c r="K681" t="str">
        <f>VLOOKUP(F681,Module!A:D,4)</f>
        <v>Meteo</v>
      </c>
      <c r="L681" t="str">
        <f t="shared" si="10"/>
        <v>Meteo::EvalRgMax(RayExtra, Altitude, RgMax);</v>
      </c>
    </row>
    <row r="682" spans="1:12" ht="45" x14ac:dyDescent="0.25">
      <c r="A682" s="1" t="s">
        <v>751</v>
      </c>
      <c r="B682" s="1">
        <v>11</v>
      </c>
      <c r="C682" s="1">
        <v>3</v>
      </c>
      <c r="D682" s="1">
        <v>2</v>
      </c>
      <c r="E682" s="1">
        <v>1</v>
      </c>
      <c r="F682" s="2">
        <v>57</v>
      </c>
      <c r="G682" s="1" t="str">
        <f>VLOOKUP(C682,Entity!A:B,2)</f>
        <v>Site</v>
      </c>
      <c r="H682" s="1" t="str">
        <f>VLOOKUP(D682,Execution!A:B,2)</f>
        <v>Par pas de temps</v>
      </c>
      <c r="I682" s="1" t="str">
        <f>VLOOKUP(F682,Module!A:E,5)</f>
        <v>InsToRg</v>
      </c>
      <c r="J682" s="3" t="str">
        <f>RMult(F682,1,ModuleVar!A$2:E$2478,5)</f>
        <v>DayLength, Ins, RayExtra, RgMax, Rg, RgCalc</v>
      </c>
      <c r="K682" t="str">
        <f>VLOOKUP(F682,Module!A:D,4)</f>
        <v>Meteo</v>
      </c>
      <c r="L682" t="str">
        <f t="shared" si="10"/>
        <v>Meteo::InsToRg(DayLength, Ins, RayExtra, RgMax, Rg, RgCalc);</v>
      </c>
    </row>
    <row r="683" spans="1:12" ht="45" x14ac:dyDescent="0.25">
      <c r="A683" s="1" t="s">
        <v>751</v>
      </c>
      <c r="B683" s="1">
        <v>12</v>
      </c>
      <c r="C683" s="1">
        <v>3</v>
      </c>
      <c r="D683" s="1">
        <v>2</v>
      </c>
      <c r="E683" s="1">
        <v>1</v>
      </c>
      <c r="F683" s="2">
        <v>49</v>
      </c>
      <c r="G683" s="1" t="str">
        <f>VLOOKUP(C683,Entity!A:B,2)</f>
        <v>Site</v>
      </c>
      <c r="H683" s="1" t="str">
        <f>VLOOKUP(D683,Execution!A:B,2)</f>
        <v>Par pas de temps</v>
      </c>
      <c r="I683" s="1" t="str">
        <f>VLOOKUP(F683,Module!A:E,5)</f>
        <v>EvalPar</v>
      </c>
      <c r="J683" s="3" t="str">
        <f>RMult(F683,1,ModuleVar!A$2:E$2478,5)</f>
        <v>RgCalc, KPar, Par</v>
      </c>
      <c r="K683" t="str">
        <f>VLOOKUP(F683,Module!A:D,4)</f>
        <v>Meteo</v>
      </c>
      <c r="L683" t="str">
        <f t="shared" si="10"/>
        <v>Meteo::EvalPar(RgCalc, KPar, Par);</v>
      </c>
    </row>
    <row r="684" spans="1:12" ht="45" x14ac:dyDescent="0.25">
      <c r="A684" s="1" t="s">
        <v>751</v>
      </c>
      <c r="B684" s="1">
        <v>13</v>
      </c>
      <c r="C684" s="1">
        <v>3</v>
      </c>
      <c r="D684" s="1">
        <v>2</v>
      </c>
      <c r="E684" s="1">
        <v>1</v>
      </c>
      <c r="F684" s="2">
        <v>56</v>
      </c>
      <c r="G684" s="1" t="str">
        <f>VLOOKUP(C684,Entity!A:B,2)</f>
        <v>Site</v>
      </c>
      <c r="H684" s="1" t="str">
        <f>VLOOKUP(D684,Execution!A:B,2)</f>
        <v>Par pas de temps</v>
      </c>
      <c r="I684" s="1" t="str">
        <f>VLOOKUP(F684,Module!A:E,5)</f>
        <v>EToFao</v>
      </c>
      <c r="J684" s="3" t="str">
        <f>RMult(F684,1,ModuleVar!A$2:E$2478,5)</f>
        <v>ETP, Altitude, RgMax, RgCalc, TMin, TMax, HMin, HMax, HMoyCalc, TMoyCalc, Vt, ETo, TMoyPrec, VDPCalc</v>
      </c>
      <c r="K684" t="str">
        <f>VLOOKUP(F684,Module!A:D,4)</f>
        <v>Meteo</v>
      </c>
      <c r="L684" t="str">
        <f t="shared" si="10"/>
        <v>Meteo::EToFao(ETP, Altitude, RgMax, RgCalc, TMin, TMax, HMin, HMax, HMoyCalc, TMoyCalc, Vt, ETo, TMoyPrec, VDPCalc);</v>
      </c>
    </row>
    <row r="685" spans="1:12" ht="45" x14ac:dyDescent="0.25">
      <c r="A685" s="1" t="s">
        <v>751</v>
      </c>
      <c r="B685" s="1">
        <v>14</v>
      </c>
      <c r="C685" s="1">
        <v>2</v>
      </c>
      <c r="D685" s="1">
        <v>2</v>
      </c>
      <c r="E685" s="1">
        <v>1</v>
      </c>
      <c r="F685" s="2">
        <v>33255</v>
      </c>
      <c r="G685" s="1" t="str">
        <f>VLOOKUP(C685,Entity!A:B,2)</f>
        <v>Crop</v>
      </c>
      <c r="H685" s="1" t="str">
        <f>VLOOKUP(D685,Execution!A:B,2)</f>
        <v>Par pas de temps</v>
      </c>
      <c r="I685" s="1" t="str">
        <f>VLOOKUP(F685,Module!A:E,5)</f>
        <v>EvolPhenoSarrahV3</v>
      </c>
      <c r="J685" s="3" t="str">
        <f>RMult(F685,1,ModuleVar!A$2:E$2478,5)</f>
        <v>SumDegresDay, SDJLevee, SDJBVP, SDJRPR, SDJMatu1, SDJMatu2, HumSat, StockSurface, NumPhase, SumDDPhasePrec, SeuilTemp, ChangePhase, PPExp</v>
      </c>
      <c r="K685" t="str">
        <f>VLOOKUP(F685,Module!A:D,4)</f>
        <v>phenologie</v>
      </c>
      <c r="L685" t="str">
        <f t="shared" si="10"/>
        <v>if (crop) phenologie::EvolPhenoSarrahV3(SumDegresDay, SDJLevee, SDJBVP, SDJRPR, SDJMatu1, SDJMatu2, HumSat, StockSurface, NumPhase, SumDDPhasePrec, SeuilTemp, ChangePhase, PPExp);</v>
      </c>
    </row>
    <row r="686" spans="1:12" ht="45" x14ac:dyDescent="0.25">
      <c r="A686" s="1" t="s">
        <v>751</v>
      </c>
      <c r="B686" s="1">
        <v>15</v>
      </c>
      <c r="C686" s="1">
        <v>2</v>
      </c>
      <c r="D686" s="1">
        <v>2</v>
      </c>
      <c r="E686" s="1">
        <v>1</v>
      </c>
      <c r="F686" s="2">
        <v>33365</v>
      </c>
      <c r="G686" s="1" t="str">
        <f>VLOOKUP(C686,Entity!A:B,2)</f>
        <v>Crop</v>
      </c>
      <c r="H686" s="1" t="str">
        <f>VLOOKUP(D686,Execution!A:B,2)</f>
        <v>Par pas de temps</v>
      </c>
      <c r="I686" s="1" t="str">
        <f>VLOOKUP(F686,Module!A:E,5)</f>
        <v>RS_EvalDegresJourVitMoy_V2</v>
      </c>
      <c r="J686" s="3" t="str">
        <f>RMult(F686,1,ModuleVar!A$2:E$2478,5)</f>
        <v>NumPhase, TMax, TMin, TBase, TOpt1, TOpt2, TLim, Cstr, DEVcstr, StressCold, DegresDuJour, DegresDuJourCor</v>
      </c>
      <c r="K686" t="str">
        <f>VLOOKUP(F686,Module!A:D,4)</f>
        <v>risocas</v>
      </c>
      <c r="L686" t="str">
        <f t="shared" si="10"/>
        <v>if (crop) risocas::RS_EvalDegresJourVitMoy_V2(NumPhase, TMax, TMin, TBase, TOpt1, TOpt2, TLim, Cstr, DEVcstr, StressCold, DegresDuJour, DegresDuJourCor);</v>
      </c>
    </row>
    <row r="687" spans="1:12" ht="45" x14ac:dyDescent="0.25">
      <c r="A687" s="1" t="s">
        <v>751</v>
      </c>
      <c r="B687" s="1">
        <v>16</v>
      </c>
      <c r="C687" s="1">
        <v>2</v>
      </c>
      <c r="D687" s="1">
        <v>2</v>
      </c>
      <c r="E687" s="1">
        <v>1</v>
      </c>
      <c r="F687" s="2">
        <v>33146</v>
      </c>
      <c r="G687" s="1" t="str">
        <f>VLOOKUP(C687,Entity!A:B,2)</f>
        <v>Crop</v>
      </c>
      <c r="H687" s="1" t="str">
        <f>VLOOKUP(D687,Execution!A:B,2)</f>
        <v>Par pas de temps</v>
      </c>
      <c r="I687" s="1" t="str">
        <f>VLOOKUP(F687,Module!A:E,5)</f>
        <v>EvolSomDegresJour</v>
      </c>
      <c r="J687" s="3" t="str">
        <f>RMult(F687,1,ModuleVar!A$2:E$2478,5)</f>
        <v>DegresDuJour, NumPhase, SumDegresDay</v>
      </c>
      <c r="K687" t="str">
        <f>VLOOKUP(F687,Module!A:D,4)</f>
        <v>MilBilanCarbone</v>
      </c>
      <c r="L687" t="str">
        <f t="shared" si="10"/>
        <v>if (crop) MilBilanCarbone::EvolSomDegresJour(DegresDuJour, NumPhase, SumDegresDay);</v>
      </c>
    </row>
    <row r="688" spans="1:12" ht="45" x14ac:dyDescent="0.25">
      <c r="A688" s="1" t="s">
        <v>751</v>
      </c>
      <c r="B688" s="1">
        <v>17</v>
      </c>
      <c r="C688" s="1">
        <v>4</v>
      </c>
      <c r="D688" s="1">
        <v>2</v>
      </c>
      <c r="E688" s="1">
        <v>1</v>
      </c>
      <c r="F688" s="2">
        <v>33370</v>
      </c>
      <c r="G688" s="1" t="str">
        <f>VLOOKUP(C688,Entity!A:B,2)</f>
        <v>Soil</v>
      </c>
      <c r="H688" s="1" t="str">
        <f>VLOOKUP(D688,Execution!A:B,2)</f>
        <v>Par pas de temps</v>
      </c>
      <c r="I688" s="1" t="str">
        <f>VLOOKUP(F688,Module!A:E,5)</f>
        <v>EvalRunOffIrrigAuto</v>
      </c>
      <c r="J688" s="3" t="str">
        <f>RMult(F688,1,ModuleVar!A$2:E$2478,5)</f>
        <v>Pluie, Irrigation, IrrigAuto, IrrigAutoTarget, CstrCum, CstrCum, StockRac, RuRac, SeuilRuiss, PourcRuiss, EauDispo, Lr, IrrigTotDay</v>
      </c>
      <c r="K688" t="str">
        <f>VLOOKUP(F688,Module!A:D,4)</f>
        <v>BilEau</v>
      </c>
      <c r="L688" t="str">
        <f t="shared" si="10"/>
        <v>BilEau::EvalRunOffIrrigAuto(Pluie, Irrigation, IrrigAuto, IrrigAutoTarget, CstrCum, CstrCum, StockRac, RuRac, SeuilRuiss, PourcRuiss, EauDispo, Lr, IrrigTotDay);</v>
      </c>
    </row>
    <row r="689" spans="1:12" ht="45" x14ac:dyDescent="0.25">
      <c r="A689" s="1" t="s">
        <v>751</v>
      </c>
      <c r="B689" s="1">
        <v>18</v>
      </c>
      <c r="C689" s="1">
        <v>1</v>
      </c>
      <c r="D689" s="1">
        <v>2</v>
      </c>
      <c r="E689" s="1">
        <v>1</v>
      </c>
      <c r="F689" s="2">
        <v>33163</v>
      </c>
      <c r="G689" s="1" t="str">
        <f>VLOOKUP(C689,Entity!A:B,2)</f>
        <v>Plot</v>
      </c>
      <c r="H689" s="1" t="str">
        <f>VLOOKUP(D689,Execution!A:B,2)</f>
        <v>Par pas de temps</v>
      </c>
      <c r="I689" s="1" t="str">
        <f>VLOOKUP(F689,Module!A:E,5)</f>
        <v>EvolRurCstr</v>
      </c>
      <c r="J689" s="3" t="str">
        <f>RMult(F689,1,ModuleVar!A$2:E$2478,5)</f>
        <v>VitesseRacinaire, Hum, PourcRuiss, StockSurface, RuSurf, Cstr, RuRac, StockRac</v>
      </c>
      <c r="K689" t="str">
        <f>VLOOKUP(F689,Module!A:D,4)</f>
        <v>BilEau</v>
      </c>
      <c r="L689" t="str">
        <f t="shared" si="10"/>
        <v>BilEau::EvolRurCstr(VitesseRacinaire, Hum, PourcRuiss, StockSurface, RuSurf, Cstr, RuRac, StockRac);</v>
      </c>
    </row>
    <row r="690" spans="1:12" ht="45" x14ac:dyDescent="0.25">
      <c r="A690" s="1" t="s">
        <v>751</v>
      </c>
      <c r="B690" s="1">
        <v>19</v>
      </c>
      <c r="C690" s="1">
        <v>1</v>
      </c>
      <c r="D690" s="1">
        <v>2</v>
      </c>
      <c r="E690" s="1">
        <v>1</v>
      </c>
      <c r="F690" s="2">
        <v>2</v>
      </c>
      <c r="G690" s="1" t="str">
        <f>VLOOKUP(C690,Entity!A:B,2)</f>
        <v>Plot</v>
      </c>
      <c r="H690" s="1" t="str">
        <f>VLOOKUP(D690,Execution!A:B,2)</f>
        <v>Par pas de temps</v>
      </c>
      <c r="I690" s="1" t="str">
        <f>VLOOKUP(F690,Module!A:E,5)</f>
        <v>RempliRes</v>
      </c>
      <c r="J690" s="3" t="str">
        <f>RMult(F690,1,ModuleVar!A$2:E$2478,5)</f>
        <v>PourcRuiss, ProfRu, RuSurf, EauDispo, RuRac, StockTotal, StockRac, Hum, StockSurface, Dr</v>
      </c>
      <c r="K690" t="str">
        <f>VLOOKUP(F690,Module!A:D,4)</f>
        <v>Bileau</v>
      </c>
      <c r="L690" t="str">
        <f t="shared" si="10"/>
        <v>Bileau::RempliRes(PourcRuiss, ProfRu, RuSurf, EauDispo, RuRac, StockTotal, StockRac, Hum, StockSurface, Dr);</v>
      </c>
    </row>
    <row r="691" spans="1:12" ht="45" x14ac:dyDescent="0.25">
      <c r="A691" s="1" t="s">
        <v>751</v>
      </c>
      <c r="B691" s="1">
        <v>20</v>
      </c>
      <c r="C691" s="1">
        <v>1</v>
      </c>
      <c r="D691" s="1">
        <v>2</v>
      </c>
      <c r="E691" s="1">
        <v>1</v>
      </c>
      <c r="F691" s="2">
        <v>23</v>
      </c>
      <c r="G691" s="1" t="str">
        <f>VLOOKUP(C691,Entity!A:B,2)</f>
        <v>Plot</v>
      </c>
      <c r="H691" s="1" t="str">
        <f>VLOOKUP(D691,Execution!A:B,2)</f>
        <v>Par pas de temps</v>
      </c>
      <c r="I691" s="1" t="str">
        <f>VLOOKUP(F691,Module!A:E,5)</f>
        <v>EvalFESW</v>
      </c>
      <c r="J691" s="3" t="str">
        <f>RMult(F691,1,ModuleVar!A$2:E$2478,5)</f>
        <v>StockSurface, RuSurf, EvapPot</v>
      </c>
      <c r="K691" t="str">
        <f>VLOOKUP(F691,Module!A:D,4)</f>
        <v>Bileau</v>
      </c>
      <c r="L691" t="str">
        <f t="shared" si="10"/>
        <v>Bileau::EvalFESW(StockSurface, RuSurf, EvapPot);</v>
      </c>
    </row>
    <row r="692" spans="1:12" ht="45" x14ac:dyDescent="0.25">
      <c r="A692" s="1" t="s">
        <v>751</v>
      </c>
      <c r="B692" s="1">
        <v>21</v>
      </c>
      <c r="C692" s="1">
        <v>1</v>
      </c>
      <c r="D692" s="1">
        <v>2</v>
      </c>
      <c r="E692" s="1">
        <v>1</v>
      </c>
      <c r="F692" s="2">
        <v>42</v>
      </c>
      <c r="G692" s="1" t="str">
        <f>VLOOKUP(C692,Entity!A:B,2)</f>
        <v>Plot</v>
      </c>
      <c r="H692" s="1" t="str">
        <f>VLOOKUP(D692,Execution!A:B,2)</f>
        <v>Par pas de temps</v>
      </c>
      <c r="I692" s="1" t="str">
        <f>VLOOKUP(F692,Module!A:E,5)</f>
        <v>EvalKce</v>
      </c>
      <c r="J692" s="3" t="str">
        <f>RMult(F692,1,ModuleVar!A$2:E$2478,5)</f>
        <v>Mulch, Lr, Kce</v>
      </c>
      <c r="K692" t="str">
        <f>VLOOKUP(F692,Module!A:D,4)</f>
        <v>Bileau</v>
      </c>
      <c r="L692" t="str">
        <f t="shared" si="10"/>
        <v>Bileau::EvalKce(Mulch, Lr, Kce);</v>
      </c>
    </row>
    <row r="693" spans="1:12" ht="45" x14ac:dyDescent="0.25">
      <c r="A693" s="1" t="s">
        <v>751</v>
      </c>
      <c r="B693" s="1">
        <v>22</v>
      </c>
      <c r="C693" s="1">
        <v>1</v>
      </c>
      <c r="D693" s="1">
        <v>2</v>
      </c>
      <c r="E693" s="1">
        <v>1</v>
      </c>
      <c r="F693" s="2">
        <v>9</v>
      </c>
      <c r="G693" s="1" t="str">
        <f>VLOOKUP(C693,Entity!A:B,2)</f>
        <v>Plot</v>
      </c>
      <c r="H693" s="1" t="str">
        <f>VLOOKUP(D693,Execution!A:B,2)</f>
        <v>Par pas de temps</v>
      </c>
      <c r="I693" s="1" t="str">
        <f>VLOOKUP(F693,Module!A:E,5)</f>
        <v>DemandeSol</v>
      </c>
      <c r="J693" s="3" t="str">
        <f>RMult(F693,1,ModuleVar!A$2:E$2478,5)</f>
        <v>ETo, Kce, EvapPot</v>
      </c>
      <c r="K693" t="str">
        <f>VLOOKUP(F693,Module!A:D,4)</f>
        <v>Bileau</v>
      </c>
      <c r="L693" t="str">
        <f t="shared" si="10"/>
        <v>Bileau::DemandeSol(ETo, Kce, EvapPot);</v>
      </c>
    </row>
    <row r="694" spans="1:12" ht="45" x14ac:dyDescent="0.25">
      <c r="A694" s="1" t="s">
        <v>751</v>
      </c>
      <c r="B694" s="1">
        <v>23</v>
      </c>
      <c r="C694" s="1">
        <v>1</v>
      </c>
      <c r="D694" s="1">
        <v>2</v>
      </c>
      <c r="E694" s="1">
        <v>1</v>
      </c>
      <c r="F694" s="2">
        <v>33268</v>
      </c>
      <c r="G694" s="1" t="str">
        <f>VLOOKUP(C694,Entity!A:B,2)</f>
        <v>Plot</v>
      </c>
      <c r="H694" s="1" t="str">
        <f>VLOOKUP(D694,Execution!A:B,2)</f>
        <v>Par pas de temps</v>
      </c>
      <c r="I694" s="1" t="str">
        <f>VLOOKUP(F694,Module!A:E,5)</f>
        <v>EvapRuSurfFesw</v>
      </c>
      <c r="J694" s="3" t="str">
        <f>RMult(F694,1,ModuleVar!A$2:E$2478,5)</f>
        <v>EvapPot, EvapPot, StockSurface, Evap</v>
      </c>
      <c r="K694" t="str">
        <f>VLOOKUP(F694,Module!A:D,4)</f>
        <v>BilEau</v>
      </c>
      <c r="L694" t="str">
        <f t="shared" si="10"/>
        <v>BilEau::EvapRuSurfFesw(EvapPot, EvapPot, StockSurface, Evap);</v>
      </c>
    </row>
    <row r="695" spans="1:12" ht="45" x14ac:dyDescent="0.25">
      <c r="A695" s="1" t="s">
        <v>751</v>
      </c>
      <c r="B695" s="1">
        <v>24</v>
      </c>
      <c r="C695" s="1">
        <v>2</v>
      </c>
      <c r="D695" s="1">
        <v>2</v>
      </c>
      <c r="E695" s="1">
        <v>1</v>
      </c>
      <c r="F695" s="2">
        <v>24</v>
      </c>
      <c r="G695" s="1" t="str">
        <f>VLOOKUP(C695,Entity!A:B,2)</f>
        <v>Crop</v>
      </c>
      <c r="H695" s="1" t="str">
        <f>VLOOKUP(D695,Execution!A:B,2)</f>
        <v>Par pas de temps</v>
      </c>
      <c r="I695" s="1" t="str">
        <f>VLOOKUP(F695,Module!A:E,5)</f>
        <v>EvalFTSW</v>
      </c>
      <c r="J695" s="3" t="str">
        <f>RMult(F695,1,ModuleVar!A$2:E$2478,5)</f>
        <v>RuRac, StockRac, FTSW</v>
      </c>
      <c r="K695" t="str">
        <f>VLOOKUP(F695,Module!A:D,4)</f>
        <v>BilEau</v>
      </c>
      <c r="L695" t="str">
        <f t="shared" si="10"/>
        <v>if (crop) BilEau::EvalFTSW(RuRac, StockRac, FTSW);</v>
      </c>
    </row>
    <row r="696" spans="1:12" ht="45" x14ac:dyDescent="0.25">
      <c r="A696" s="1" t="s">
        <v>751</v>
      </c>
      <c r="B696" s="1">
        <v>25</v>
      </c>
      <c r="C696" s="1">
        <v>2</v>
      </c>
      <c r="D696" s="1">
        <v>2</v>
      </c>
      <c r="E696" s="1">
        <v>1</v>
      </c>
      <c r="F696" s="2">
        <v>37</v>
      </c>
      <c r="G696" s="1" t="str">
        <f>VLOOKUP(C696,Entity!A:B,2)</f>
        <v>Crop</v>
      </c>
      <c r="H696" s="1" t="str">
        <f>VLOOKUP(D696,Execution!A:B,2)</f>
        <v>Par pas de temps</v>
      </c>
      <c r="I696" s="1" t="str">
        <f>VLOOKUP(F696,Module!A:E,5)</f>
        <v>EvolKcp</v>
      </c>
      <c r="J696" s="3" t="str">
        <f>RMult(F696,1,ModuleVar!A$2:E$2478,5)</f>
        <v>KcMax, Lr, Kcp</v>
      </c>
      <c r="K696" t="str">
        <f>VLOOKUP(F696,Module!A:D,4)</f>
        <v>Bileau</v>
      </c>
      <c r="L696" t="str">
        <f t="shared" si="10"/>
        <v>if (crop) Bileau::EvolKcp(KcMax, Lr, Kcp);</v>
      </c>
    </row>
    <row r="697" spans="1:12" ht="45" x14ac:dyDescent="0.25">
      <c r="A697" s="1" t="s">
        <v>751</v>
      </c>
      <c r="B697" s="1">
        <v>26</v>
      </c>
      <c r="C697" s="1">
        <v>2</v>
      </c>
      <c r="D697" s="1">
        <v>2</v>
      </c>
      <c r="E697" s="1">
        <v>1</v>
      </c>
      <c r="F697" s="2">
        <v>8</v>
      </c>
      <c r="G697" s="1" t="str">
        <f>VLOOKUP(C697,Entity!A:B,2)</f>
        <v>Crop</v>
      </c>
      <c r="H697" s="1" t="str">
        <f>VLOOKUP(D697,Execution!A:B,2)</f>
        <v>Par pas de temps</v>
      </c>
      <c r="I697" s="1" t="str">
        <f>VLOOKUP(F697,Module!A:E,5)</f>
        <v>DemandePlante</v>
      </c>
      <c r="J697" s="3" t="str">
        <f>RMult(F697,1,ModuleVar!A$2:E$2478,5)</f>
        <v>Kcp, ETo, TrPot</v>
      </c>
      <c r="K697" t="str">
        <f>VLOOKUP(F697,Module!A:D,4)</f>
        <v>Bileau</v>
      </c>
      <c r="L697" t="str">
        <f t="shared" si="10"/>
        <v>if (crop) Bileau::DemandePlante(Kcp, ETo, TrPot);</v>
      </c>
    </row>
    <row r="698" spans="1:12" ht="45" x14ac:dyDescent="0.25">
      <c r="A698" s="1" t="s">
        <v>751</v>
      </c>
      <c r="B698" s="1">
        <v>27</v>
      </c>
      <c r="C698" s="1">
        <v>1</v>
      </c>
      <c r="D698" s="1">
        <v>2</v>
      </c>
      <c r="E698" s="1">
        <v>1</v>
      </c>
      <c r="F698" s="2">
        <v>43</v>
      </c>
      <c r="G698" s="1" t="str">
        <f>VLOOKUP(C698,Entity!A:B,2)</f>
        <v>Plot</v>
      </c>
      <c r="H698" s="1" t="str">
        <f>VLOOKUP(D698,Execution!A:B,2)</f>
        <v>Par pas de temps</v>
      </c>
      <c r="I698" s="1" t="str">
        <f>VLOOKUP(F698,Module!A:E,5)</f>
        <v>EvalKcTot</v>
      </c>
      <c r="J698" s="3" t="str">
        <f>RMult(F698,1,ModuleVar!A$2:E$2478,5)</f>
        <v>Kce, Kcp, SumDegresDay</v>
      </c>
      <c r="K698" t="str">
        <f>VLOOKUP(F698,Module!A:D,4)</f>
        <v>Biomasse</v>
      </c>
      <c r="L698" t="str">
        <f t="shared" si="10"/>
        <v>Biomasse::EvalKcTot(Kce, Kcp, SumDegresDay);</v>
      </c>
    </row>
    <row r="699" spans="1:12" ht="45" x14ac:dyDescent="0.25">
      <c r="A699" s="1" t="s">
        <v>751</v>
      </c>
      <c r="B699" s="1">
        <v>28</v>
      </c>
      <c r="C699" s="1">
        <v>2</v>
      </c>
      <c r="D699" s="1">
        <v>2</v>
      </c>
      <c r="E699" s="1">
        <v>1</v>
      </c>
      <c r="F699" s="2">
        <v>26</v>
      </c>
      <c r="G699" s="1" t="str">
        <f>VLOOKUP(C699,Entity!A:B,2)</f>
        <v>Crop</v>
      </c>
      <c r="H699" s="1" t="str">
        <f>VLOOKUP(D699,Execution!A:B,2)</f>
        <v>Par pas de temps</v>
      </c>
      <c r="I699" s="1" t="str">
        <f>VLOOKUP(F699,Module!A:E,5)</f>
        <v>CstrPFactor</v>
      </c>
      <c r="J699" s="3" t="str">
        <f>RMult(F699,1,ModuleVar!A$2:E$2478,5)</f>
        <v>Kcp, PFactor, FTSW, ETo, Cstr</v>
      </c>
      <c r="K699" t="str">
        <f>VLOOKUP(F699,Module!A:D,4)</f>
        <v>Bileau</v>
      </c>
      <c r="L699" t="str">
        <f t="shared" si="10"/>
        <v>if (crop) Bileau::CstrPFactor(Kcp, PFactor, FTSW, ETo, Cstr);</v>
      </c>
    </row>
    <row r="700" spans="1:12" ht="45" x14ac:dyDescent="0.25">
      <c r="A700" s="1" t="s">
        <v>751</v>
      </c>
      <c r="B700" s="1">
        <v>29</v>
      </c>
      <c r="C700" s="1">
        <v>2</v>
      </c>
      <c r="D700" s="1">
        <v>2</v>
      </c>
      <c r="E700" s="1">
        <v>1</v>
      </c>
      <c r="F700" s="2">
        <v>27</v>
      </c>
      <c r="G700" s="1" t="str">
        <f>VLOOKUP(C700,Entity!A:B,2)</f>
        <v>Crop</v>
      </c>
      <c r="H700" s="1" t="str">
        <f>VLOOKUP(D700,Execution!A:B,2)</f>
        <v>Par pas de temps</v>
      </c>
      <c r="I700" s="1" t="str">
        <f>VLOOKUP(F700,Module!A:E,5)</f>
        <v>EvalTranspi</v>
      </c>
      <c r="J700" s="3" t="str">
        <f>RMult(F700,1,ModuleVar!A$2:E$2478,5)</f>
        <v>TrPot, Cstr, Tr</v>
      </c>
      <c r="K700" t="str">
        <f>VLOOKUP(F700,Module!A:D,4)</f>
        <v>Bileau</v>
      </c>
      <c r="L700" t="str">
        <f t="shared" si="10"/>
        <v>if (crop) Bileau::EvalTranspi(TrPot, Cstr, Tr);</v>
      </c>
    </row>
    <row r="701" spans="1:12" ht="45" x14ac:dyDescent="0.25">
      <c r="A701" s="1" t="s">
        <v>751</v>
      </c>
      <c r="B701" s="1">
        <v>30</v>
      </c>
      <c r="C701" s="1">
        <v>1</v>
      </c>
      <c r="D701" s="1">
        <v>2</v>
      </c>
      <c r="E701" s="1">
        <v>1</v>
      </c>
      <c r="F701" s="2">
        <v>29</v>
      </c>
      <c r="G701" s="1" t="str">
        <f>VLOOKUP(C701,Entity!A:B,2)</f>
        <v>Plot</v>
      </c>
      <c r="H701" s="1" t="str">
        <f>VLOOKUP(D701,Execution!A:B,2)</f>
        <v>Par pas de temps</v>
      </c>
      <c r="I701" s="1" t="str">
        <f>VLOOKUP(F701,Module!A:E,5)</f>
        <v>ConsoResSep</v>
      </c>
      <c r="J701" s="3" t="str">
        <f>RMult(F701,1,ModuleVar!A$2:E$2478,5)</f>
        <v>RuRac, RuSurf, Evap, TrPot, EvapPot, Tr, StockRac, StockSurface, StockTotal, ETR, ETM</v>
      </c>
      <c r="K701" t="str">
        <f>VLOOKUP(F701,Module!A:D,4)</f>
        <v>Bileau</v>
      </c>
      <c r="L701" t="str">
        <f t="shared" si="10"/>
        <v>Bileau::ConsoResSep(RuRac, RuSurf, Evap, TrPot, EvapPot, Tr, StockRac, StockSurface, StockTotal, ETR, ETM);</v>
      </c>
    </row>
    <row r="702" spans="1:12" ht="45" x14ac:dyDescent="0.25">
      <c r="A702" s="1" t="s">
        <v>751</v>
      </c>
      <c r="B702" s="1">
        <v>31</v>
      </c>
      <c r="C702" s="1">
        <v>2</v>
      </c>
      <c r="D702" s="1">
        <v>2</v>
      </c>
      <c r="E702" s="1">
        <v>1</v>
      </c>
      <c r="F702" s="2">
        <v>33114</v>
      </c>
      <c r="G702" s="1" t="str">
        <f>VLOOKUP(C702,Entity!A:B,2)</f>
        <v>Crop</v>
      </c>
      <c r="H702" s="1" t="str">
        <f>VLOOKUP(D702,Execution!A:B,2)</f>
        <v>Par pas de temps</v>
      </c>
      <c r="I702" s="1" t="str">
        <f>VLOOKUP(F702,Module!A:E,5)</f>
        <v>EvalETRETM</v>
      </c>
      <c r="J702" s="3" t="str">
        <f>RMult(F702,1,ModuleVar!A$2:E$2478,5)</f>
        <v>Evap, Tr, TrPot, ETM, ETR</v>
      </c>
      <c r="K702" t="str">
        <f>VLOOKUP(F702,Module!A:D,4)</f>
        <v>BhyTypeFAO</v>
      </c>
      <c r="L702" t="str">
        <f t="shared" si="10"/>
        <v>if (crop) BhyTypeFAO::EvalETRETM(Evap, Tr, TrPot, ETM, ETR);</v>
      </c>
    </row>
    <row r="703" spans="1:12" ht="45" x14ac:dyDescent="0.25">
      <c r="A703" s="1" t="s">
        <v>751</v>
      </c>
      <c r="B703" s="1">
        <v>32</v>
      </c>
      <c r="C703" s="1">
        <v>2</v>
      </c>
      <c r="D703" s="1">
        <v>2</v>
      </c>
      <c r="E703" s="1">
        <v>1</v>
      </c>
      <c r="F703" s="2">
        <v>33258</v>
      </c>
      <c r="G703" s="1" t="str">
        <f>VLOOKUP(C703,Entity!A:B,2)</f>
        <v>Crop</v>
      </c>
      <c r="H703" s="1" t="str">
        <f>VLOOKUP(D703,Execution!A:B,2)</f>
        <v>Par pas de temps</v>
      </c>
      <c r="I703" s="1" t="str">
        <f>VLOOKUP(F703,Module!A:E,5)</f>
        <v>EvalVitesseRacSarraV3</v>
      </c>
      <c r="J703" s="3" t="str">
        <f>RMult(F703,1,ModuleVar!A$2:E$2478,5)</f>
        <v>VRacLevee, VRacBVP, VRacRPR, VRacPSP, VRacMatu1, VRacMatu2, NumPhase, VitesseRacinaire</v>
      </c>
      <c r="K703" t="str">
        <f>VLOOKUP(F703,Module!A:D,4)</f>
        <v>phenologie</v>
      </c>
      <c r="L703" t="str">
        <f t="shared" si="10"/>
        <v>if (crop) phenologie::EvalVitesseRacSarraV3(VRacLevee, VRacBVP, VRacRPR, VRacPSP, VRacMatu1, VRacMatu2, NumPhase, VitesseRacinaire);</v>
      </c>
    </row>
    <row r="704" spans="1:12" ht="45" x14ac:dyDescent="0.25">
      <c r="A704" s="1" t="s">
        <v>751</v>
      </c>
      <c r="B704" s="1">
        <v>33</v>
      </c>
      <c r="C704" s="1">
        <v>2</v>
      </c>
      <c r="D704" s="1">
        <v>2</v>
      </c>
      <c r="E704" s="1">
        <v>1</v>
      </c>
      <c r="F704" s="2">
        <v>31</v>
      </c>
      <c r="G704" s="1" t="str">
        <f>VLOOKUP(C704,Entity!A:B,2)</f>
        <v>Crop</v>
      </c>
      <c r="H704" s="1" t="str">
        <f>VLOOKUP(D704,Execution!A:B,2)</f>
        <v>Par pas de temps</v>
      </c>
      <c r="I704" s="1" t="str">
        <f>VLOOKUP(F704,Module!A:E,5)</f>
        <v>EvalLtr</v>
      </c>
      <c r="J704" s="3" t="str">
        <f>RMult(F704,1,ModuleVar!A$2:E$2478,5)</f>
        <v>Kdf, Lai, Lr</v>
      </c>
      <c r="K704" t="str">
        <f>VLOOKUP(F704,Module!A:D,4)</f>
        <v>Biomasse</v>
      </c>
      <c r="L704" t="str">
        <f t="shared" si="10"/>
        <v>if (crop) Biomasse::EvalLtr(Kdf, Lai, Lr);</v>
      </c>
    </row>
    <row r="705" spans="1:12" ht="45" x14ac:dyDescent="0.25">
      <c r="A705" s="1" t="s">
        <v>751</v>
      </c>
      <c r="B705" s="1">
        <v>34</v>
      </c>
      <c r="C705" s="1">
        <v>2</v>
      </c>
      <c r="D705" s="1">
        <v>2</v>
      </c>
      <c r="E705" s="1">
        <v>1</v>
      </c>
      <c r="F705" s="2">
        <v>33125</v>
      </c>
      <c r="G705" s="1" t="str">
        <f>VLOOKUP(C705,Entity!A:B,2)</f>
        <v>Crop</v>
      </c>
      <c r="H705" s="1" t="str">
        <f>VLOOKUP(D705,Execution!A:B,2)</f>
        <v>Par pas de temps</v>
      </c>
      <c r="I705" s="1" t="str">
        <f>VLOOKUP(F705,Module!A:E,5)</f>
        <v>EvalConversion</v>
      </c>
      <c r="J705" s="3" t="str">
        <f>RMult(F705,1,ModuleVar!A$2:E$2478,5)</f>
        <v>NumPhase, TxConversion, TxAssimBVP, SumDegresDay, SumDDPhasePrec, TxAssimMatu1, TxAssimMatu2, SeuilTemp, Conversion</v>
      </c>
      <c r="K705" t="str">
        <f>VLOOKUP(F705,Module!A:D,4)</f>
        <v>MilBilanCarbone</v>
      </c>
      <c r="L705" t="str">
        <f t="shared" si="10"/>
        <v>if (crop) MilBilanCarbone::EvalConversion(NumPhase, TxConversion, TxAssimBVP, SumDegresDay, SumDDPhasePrec, TxAssimMatu1, TxAssimMatu2, SeuilTemp, Conversion);</v>
      </c>
    </row>
    <row r="706" spans="1:12" ht="45" x14ac:dyDescent="0.25">
      <c r="A706" s="1" t="s">
        <v>751</v>
      </c>
      <c r="B706" s="1">
        <v>35</v>
      </c>
      <c r="C706" s="1">
        <v>2</v>
      </c>
      <c r="D706" s="1">
        <v>2</v>
      </c>
      <c r="E706" s="1">
        <v>1</v>
      </c>
      <c r="F706" s="2">
        <v>33126</v>
      </c>
      <c r="G706" s="1" t="str">
        <f>VLOOKUP(C706,Entity!A:B,2)</f>
        <v>Crop</v>
      </c>
      <c r="H706" s="1" t="str">
        <f>VLOOKUP(D706,Execution!A:B,2)</f>
        <v>Par pas de temps</v>
      </c>
      <c r="I706" s="1" t="str">
        <f>VLOOKUP(F706,Module!A:E,5)</f>
        <v>EvalParIntercepte</v>
      </c>
      <c r="J706" s="3" t="str">
        <f>RMult(F706,1,ModuleVar!A$2:E$2478,5)</f>
        <v>Par, Lr, PARIntercepte</v>
      </c>
      <c r="K706" t="str">
        <f>VLOOKUP(F706,Module!A:D,4)</f>
        <v>MilBilanCarbone</v>
      </c>
      <c r="L706" t="str">
        <f t="shared" si="10"/>
        <v>if (crop) MilBilanCarbone::EvalParIntercepte(Par, Lr, PARIntercepte);</v>
      </c>
    </row>
    <row r="707" spans="1:12" ht="45" x14ac:dyDescent="0.25">
      <c r="A707" s="1" t="s">
        <v>751</v>
      </c>
      <c r="B707" s="1">
        <v>36</v>
      </c>
      <c r="C707" s="1">
        <v>2</v>
      </c>
      <c r="D707" s="1">
        <v>2</v>
      </c>
      <c r="E707" s="1">
        <v>1</v>
      </c>
      <c r="F707" s="2">
        <v>33127</v>
      </c>
      <c r="G707" s="1" t="str">
        <f>VLOOKUP(C707,Entity!A:B,2)</f>
        <v>Crop</v>
      </c>
      <c r="H707" s="1" t="str">
        <f>VLOOKUP(D707,Execution!A:B,2)</f>
        <v>Par pas de temps</v>
      </c>
      <c r="I707" s="1" t="str">
        <f>VLOOKUP(F707,Module!A:E,5)</f>
        <v>EvalAssimPot</v>
      </c>
      <c r="J707" s="3" t="str">
        <f>RMult(F707,1,ModuleVar!A$2:E$2478,5)</f>
        <v>PARIntercepte, Conversion, AssimPot</v>
      </c>
      <c r="K707" t="str">
        <f>VLOOKUP(F707,Module!A:D,4)</f>
        <v>MilBilanCarbone</v>
      </c>
      <c r="L707" t="str">
        <f t="shared" ref="L707:L770" si="11">CONCATENATE(IF(G707="Crop","if (crop) ",""),K707,"::",I707,"(",J707,");")</f>
        <v>if (crop) MilBilanCarbone::EvalAssimPot(PARIntercepte, Conversion, AssimPot);</v>
      </c>
    </row>
    <row r="708" spans="1:12" ht="45" x14ac:dyDescent="0.25">
      <c r="A708" s="1" t="s">
        <v>751</v>
      </c>
      <c r="B708" s="1">
        <v>37</v>
      </c>
      <c r="C708" s="1">
        <v>2</v>
      </c>
      <c r="D708" s="1">
        <v>2</v>
      </c>
      <c r="E708" s="1">
        <v>1</v>
      </c>
      <c r="F708" s="2">
        <v>33262</v>
      </c>
      <c r="G708" s="1" t="str">
        <f>VLOOKUP(C708,Entity!A:B,2)</f>
        <v>Crop</v>
      </c>
      <c r="H708" s="1" t="str">
        <f>VLOOKUP(D708,Execution!A:B,2)</f>
        <v>Par pas de temps</v>
      </c>
      <c r="I708" s="1" t="str">
        <f>VLOOKUP(F708,Module!A:E,5)</f>
        <v>EvalAssimSarrahV3</v>
      </c>
      <c r="J708" s="3" t="str">
        <f>RMult(F708,1,ModuleVar!A$2:E$2478,5)</f>
        <v>AssimPot, Tr, TrPot, Assim</v>
      </c>
      <c r="K708" t="str">
        <f>VLOOKUP(F708,Module!A:D,4)</f>
        <v>BilanCarbonSarra</v>
      </c>
      <c r="L708" t="str">
        <f t="shared" si="11"/>
        <v>if (crop) BilanCarbonSarra::EvalAssimSarrahV3(AssimPot, Tr, TrPot, Assim);</v>
      </c>
    </row>
    <row r="709" spans="1:12" ht="45" x14ac:dyDescent="0.25">
      <c r="A709" s="1" t="s">
        <v>751</v>
      </c>
      <c r="B709" s="1">
        <v>38</v>
      </c>
      <c r="C709" s="1">
        <v>2</v>
      </c>
      <c r="D709" s="1">
        <v>2</v>
      </c>
      <c r="E709" s="1">
        <v>1</v>
      </c>
      <c r="F709" s="2">
        <v>33369</v>
      </c>
      <c r="G709" s="1" t="str">
        <f>VLOOKUP(C709,Entity!A:B,2)</f>
        <v>Crop</v>
      </c>
      <c r="H709" s="1" t="str">
        <f>VLOOKUP(D709,Execution!A:B,2)</f>
        <v>Par pas de temps</v>
      </c>
      <c r="I709" s="1" t="str">
        <f>VLOOKUP(F709,Module!A:E,5)</f>
        <v>EvalRespMaintSarrahV3</v>
      </c>
      <c r="J709" s="3" t="str">
        <f>RMult(F709,1,ModuleVar!A$2:E$2478,5)</f>
        <v>Assim, TMoyCalc, SimEndCycle, TxResGrain, Assim, NumPhase, SunPosi</v>
      </c>
      <c r="K709" t="str">
        <f>VLOOKUP(F709,Module!A:D,4)</f>
        <v>BilanCarbonSarra</v>
      </c>
      <c r="L709" t="str">
        <f t="shared" si="11"/>
        <v>if (crop) BilanCarbonSarra::EvalRespMaintSarrahV3(Assim, TMoyCalc, SimEndCycle, TxResGrain, Assim, NumPhase, SunPosi);</v>
      </c>
    </row>
    <row r="710" spans="1:12" ht="45" x14ac:dyDescent="0.25">
      <c r="A710" s="1" t="s">
        <v>751</v>
      </c>
      <c r="B710" s="1">
        <v>39</v>
      </c>
      <c r="C710" s="1">
        <v>2</v>
      </c>
      <c r="D710" s="1">
        <v>2</v>
      </c>
      <c r="E710" s="1">
        <v>1</v>
      </c>
      <c r="F710" s="2">
        <v>33263</v>
      </c>
      <c r="G710" s="1" t="str">
        <f>VLOOKUP(C710,Entity!A:B,2)</f>
        <v>Crop</v>
      </c>
      <c r="H710" s="1" t="str">
        <f>VLOOKUP(D710,Execution!A:B,2)</f>
        <v>Par pas de temps</v>
      </c>
      <c r="I710" s="1" t="str">
        <f>VLOOKUP(F710,Module!A:E,5)</f>
        <v>EvolBiomTotSarrahV3</v>
      </c>
      <c r="J710" s="3" t="e">
        <f>RMult(F710,1,ModuleVar!A$2:E$2478,5)</f>
        <v>#VALUE!</v>
      </c>
      <c r="K710" t="str">
        <f>VLOOKUP(F710,Module!A:D,4)</f>
        <v>BilanCarbonSarra</v>
      </c>
      <c r="L710" t="e">
        <f t="shared" si="11"/>
        <v>#VALUE!</v>
      </c>
    </row>
    <row r="711" spans="1:12" ht="45" x14ac:dyDescent="0.25">
      <c r="A711" s="1" t="s">
        <v>751</v>
      </c>
      <c r="B711" s="1">
        <v>40</v>
      </c>
      <c r="C711" s="1">
        <v>2</v>
      </c>
      <c r="D711" s="1">
        <v>2</v>
      </c>
      <c r="E711" s="1">
        <v>1</v>
      </c>
      <c r="F711" s="2">
        <v>33269</v>
      </c>
      <c r="G711" s="1" t="str">
        <f>VLOOKUP(C711,Entity!A:B,2)</f>
        <v>Crop</v>
      </c>
      <c r="H711" s="1" t="str">
        <f>VLOOKUP(D711,Execution!A:B,2)</f>
        <v>Par pas de temps</v>
      </c>
      <c r="I711" s="1" t="str">
        <f>VLOOKUP(F711,Module!A:E,5)</f>
        <v>EvalRdtPotRespSarrahV3</v>
      </c>
      <c r="J711" s="3" t="str">
        <f>RMult(F711,1,ModuleVar!A$2:E$2478,5)</f>
        <v>Kdf, Assim, NumPhase, ChangePhase, TOpt2, HumSat, DegresDuJour, SDJMatu1, Tr, TrPot, SunPosi, Assim, SumDDPhasePrec, TxRuSurfGermi, SumDDPhasePrec, CstrAssim</v>
      </c>
      <c r="K711" t="str">
        <f>VLOOKUP(F711,Module!A:D,4)</f>
        <v>BilanCarbonSarra</v>
      </c>
      <c r="L711" t="str">
        <f t="shared" si="11"/>
        <v>if (crop) BilanCarbonSarra::EvalRdtPotRespSarrahV3(Kdf, Assim, NumPhase, ChangePhase, TOpt2, HumSat, DegresDuJour, SDJMatu1, Tr, TrPot, SunPosi, Assim, SumDDPhasePrec, TxRuSurfGermi, SumDDPhasePrec, CstrAssim);</v>
      </c>
    </row>
    <row r="712" spans="1:12" ht="45" x14ac:dyDescent="0.25">
      <c r="A712" s="1" t="s">
        <v>751</v>
      </c>
      <c r="B712" s="1">
        <v>41</v>
      </c>
      <c r="C712" s="1">
        <v>2</v>
      </c>
      <c r="D712" s="1">
        <v>2</v>
      </c>
      <c r="E712" s="1">
        <v>1</v>
      </c>
      <c r="F712" s="2">
        <v>33264</v>
      </c>
      <c r="G712" s="1" t="str">
        <f>VLOOKUP(C712,Entity!A:B,2)</f>
        <v>Crop</v>
      </c>
      <c r="H712" s="1" t="str">
        <f>VLOOKUP(D712,Execution!A:B,2)</f>
        <v>Par pas de temps</v>
      </c>
      <c r="I712" s="1" t="str">
        <f>VLOOKUP(F712,Module!A:E,5)</f>
        <v>EvolBiomAeroSarrahV3</v>
      </c>
      <c r="J712" s="3" t="str">
        <f>RMult(F712,1,ModuleVar!A$2:E$2478,5)</f>
        <v>Assim, NumPhase, Kdf, TxAssimMatu2, ChangePhase, SDJLevee, CstrAssim, Assim</v>
      </c>
      <c r="K712" t="str">
        <f>VLOOKUP(F712,Module!A:D,4)</f>
        <v>BilanCarbonSarra</v>
      </c>
      <c r="L712" t="str">
        <f t="shared" si="11"/>
        <v>if (crop) BilanCarbonSarra::EvolBiomAeroSarrahV3(Assim, NumPhase, Kdf, TxAssimMatu2, ChangePhase, SDJLevee, CstrAssim, Assim);</v>
      </c>
    </row>
    <row r="713" spans="1:12" ht="45" x14ac:dyDescent="0.25">
      <c r="A713" s="1" t="s">
        <v>751</v>
      </c>
      <c r="B713" s="1">
        <v>42</v>
      </c>
      <c r="C713" s="1">
        <v>2</v>
      </c>
      <c r="D713" s="1">
        <v>2</v>
      </c>
      <c r="E713" s="1">
        <v>1</v>
      </c>
      <c r="F713" s="2">
        <v>33261</v>
      </c>
      <c r="G713" s="1" t="str">
        <f>VLOOKUP(C713,Entity!A:B,2)</f>
        <v>Crop</v>
      </c>
      <c r="H713" s="1" t="str">
        <f>VLOOKUP(D713,Execution!A:B,2)</f>
        <v>Par pas de temps</v>
      </c>
      <c r="I713" s="1" t="str">
        <f>VLOOKUP(F713,Module!A:E,5)</f>
        <v>EvalReallocationSarrahV3</v>
      </c>
      <c r="J713" s="3" t="str">
        <f>RMult(F713,1,ModuleVar!A$2:E$2478,5)</f>
        <v>CstrAssim, CstrAssim, PPSens, NumPhase, Assim, SeuilPP, Sla</v>
      </c>
      <c r="K713" t="str">
        <f>VLOOKUP(F713,Module!A:D,4)</f>
        <v>BilanCarbonSarra</v>
      </c>
      <c r="L713" t="str">
        <f t="shared" si="11"/>
        <v>if (crop) BilanCarbonSarra::EvalReallocationSarrahV3(CstrAssim, CstrAssim, PPSens, NumPhase, Assim, SeuilPP, Sla);</v>
      </c>
    </row>
    <row r="714" spans="1:12" ht="45" x14ac:dyDescent="0.25">
      <c r="A714" s="1" t="s">
        <v>751</v>
      </c>
      <c r="B714" s="1">
        <v>43</v>
      </c>
      <c r="C714" s="1">
        <v>2</v>
      </c>
      <c r="D714" s="1">
        <v>2</v>
      </c>
      <c r="E714" s="1">
        <v>1</v>
      </c>
      <c r="F714" s="2">
        <v>33138</v>
      </c>
      <c r="G714" s="1" t="str">
        <f>VLOOKUP(C714,Entity!A:B,2)</f>
        <v>Crop</v>
      </c>
      <c r="H714" s="1" t="str">
        <f>VLOOKUP(D714,Execution!A:B,2)</f>
        <v>Par pas de temps</v>
      </c>
      <c r="I714" s="1" t="str">
        <f>VLOOKUP(F714,Module!A:E,5)</f>
        <v>EvalBiomasseRacinair</v>
      </c>
      <c r="J714" s="3" t="str">
        <f>RMult(F714,1,ModuleVar!A$2:E$2478,5)</f>
        <v>Assim, Assim, SDJLevee</v>
      </c>
      <c r="K714" t="str">
        <f>VLOOKUP(F714,Module!A:D,4)</f>
        <v>MilBilanCarbone</v>
      </c>
      <c r="L714" t="str">
        <f t="shared" si="11"/>
        <v>if (crop) MilBilanCarbone::EvalBiomasseRacinair(Assim, Assim, SDJLevee);</v>
      </c>
    </row>
    <row r="715" spans="1:12" ht="45" x14ac:dyDescent="0.25">
      <c r="A715" s="1" t="s">
        <v>751</v>
      </c>
      <c r="B715" s="1">
        <v>44</v>
      </c>
      <c r="C715" s="1">
        <v>2</v>
      </c>
      <c r="D715" s="1">
        <v>2</v>
      </c>
      <c r="E715" s="1">
        <v>1</v>
      </c>
      <c r="F715" s="2">
        <v>33265</v>
      </c>
      <c r="G715" s="1" t="str">
        <f>VLOOKUP(C715,Entity!A:B,2)</f>
        <v>Crop</v>
      </c>
      <c r="H715" s="1" t="str">
        <f>VLOOKUP(D715,Execution!A:B,2)</f>
        <v>Par pas de temps</v>
      </c>
      <c r="I715" s="1" t="str">
        <f>VLOOKUP(F715,Module!A:E,5)</f>
        <v>EvalFeuilleTigeSarrahV3</v>
      </c>
      <c r="J715" s="3" t="str">
        <f>RMult(F715,1,ModuleVar!A$2:E$2478,5)</f>
        <v>NumPhase, TxAssimMatu2, Kdf, Assim, CstrAssim, NumPhase, CstrAssim, SeuilPP, Assim, SDJLevee, Sla</v>
      </c>
      <c r="K715" t="str">
        <f>VLOOKUP(F715,Module!A:D,4)</f>
        <v>BilanCarbonSarra</v>
      </c>
      <c r="L715" t="str">
        <f t="shared" si="11"/>
        <v>if (crop) BilanCarbonSarra::EvalFeuilleTigeSarrahV3(NumPhase, TxAssimMatu2, Kdf, Assim, CstrAssim, NumPhase, CstrAssim, SeuilPP, Assim, SDJLevee, Sla);</v>
      </c>
    </row>
    <row r="716" spans="1:12" ht="45" x14ac:dyDescent="0.25">
      <c r="A716" s="1" t="s">
        <v>751</v>
      </c>
      <c r="B716" s="1">
        <v>45</v>
      </c>
      <c r="C716" s="1">
        <v>2</v>
      </c>
      <c r="D716" s="1">
        <v>2</v>
      </c>
      <c r="E716" s="1">
        <v>1</v>
      </c>
      <c r="F716" s="2">
        <v>33143</v>
      </c>
      <c r="G716" s="1" t="str">
        <f>VLOOKUP(C716,Entity!A:B,2)</f>
        <v>Crop</v>
      </c>
      <c r="H716" s="1" t="str">
        <f>VLOOKUP(D716,Execution!A:B,2)</f>
        <v>Par pas de temps</v>
      </c>
      <c r="I716" s="1" t="str">
        <f>VLOOKUP(F716,Module!A:E,5)</f>
        <v>EvalBiomasseVegetati</v>
      </c>
      <c r="J716" s="3" t="str">
        <f>RMult(F716,1,ModuleVar!A$2:E$2478,5)</f>
        <v>SDJLevee, Assim, NumPhase, SDJLevee</v>
      </c>
      <c r="K716" t="str">
        <f>VLOOKUP(F716,Module!A:D,4)</f>
        <v>MilBilanCarbone</v>
      </c>
      <c r="L716" t="str">
        <f t="shared" si="11"/>
        <v>if (crop) MilBilanCarbone::EvalBiomasseVegetati(SDJLevee, Assim, NumPhase, SDJLevee);</v>
      </c>
    </row>
    <row r="717" spans="1:12" ht="45" x14ac:dyDescent="0.25">
      <c r="A717" s="1" t="s">
        <v>751</v>
      </c>
      <c r="B717" s="1">
        <v>46</v>
      </c>
      <c r="C717" s="1">
        <v>2</v>
      </c>
      <c r="D717" s="1">
        <v>2</v>
      </c>
      <c r="E717" s="1">
        <v>1</v>
      </c>
      <c r="F717" s="2">
        <v>33266</v>
      </c>
      <c r="G717" s="1" t="str">
        <f>VLOOKUP(C717,Entity!A:B,2)</f>
        <v>Crop</v>
      </c>
      <c r="H717" s="1" t="str">
        <f>VLOOKUP(D717,Execution!A:B,2)</f>
        <v>Par pas de temps</v>
      </c>
      <c r="I717" s="1" t="str">
        <f>VLOOKUP(F717,Module!A:E,5)</f>
        <v>EvalSlaSarrahV3</v>
      </c>
      <c r="J717" s="3" t="str">
        <f>RMult(F717,1,ModuleVar!A$2:E$2478,5)</f>
        <v>SlaMax, SlaMin, Kdf, Sla, Assim, NumPhase, ChangePhase, Sla</v>
      </c>
      <c r="K717" t="str">
        <f>VLOOKUP(F717,Module!A:D,4)</f>
        <v>BilanCarbonSarra</v>
      </c>
      <c r="L717" t="str">
        <f t="shared" si="11"/>
        <v>if (crop) BilanCarbonSarra::EvalSlaSarrahV3(SlaMax, SlaMin, Kdf, Sla, Assim, NumPhase, ChangePhase, Sla);</v>
      </c>
    </row>
    <row r="718" spans="1:12" ht="45" x14ac:dyDescent="0.25">
      <c r="A718" s="1" t="s">
        <v>751</v>
      </c>
      <c r="B718" s="1">
        <v>47</v>
      </c>
      <c r="C718" s="1">
        <v>2</v>
      </c>
      <c r="D718" s="1">
        <v>2</v>
      </c>
      <c r="E718" s="1">
        <v>1</v>
      </c>
      <c r="F718" s="2">
        <v>33167</v>
      </c>
      <c r="G718" s="1" t="str">
        <f>VLOOKUP(C718,Entity!A:B,2)</f>
        <v>Crop</v>
      </c>
      <c r="H718" s="1" t="str">
        <f>VLOOKUP(D718,Execution!A:B,2)</f>
        <v>Par pas de temps</v>
      </c>
      <c r="I718" s="1" t="str">
        <f>VLOOKUP(F718,Module!A:E,5)</f>
        <v>EvolLAIPhases</v>
      </c>
      <c r="J718" s="3" t="str">
        <f>RMult(F718,1,ModuleVar!A$2:E$2478,5)</f>
        <v>NumPhase, Assim, Sla, Lai</v>
      </c>
      <c r="K718" t="str">
        <f>VLOOKUP(F718,Module!A:D,4)</f>
        <v>MilBilanCarbone</v>
      </c>
      <c r="L718" t="str">
        <f t="shared" si="11"/>
        <v>if (crop) MilBilanCarbone::EvolLAIPhases(NumPhase, Assim, Sla, Lai);</v>
      </c>
    </row>
    <row r="719" spans="1:12" ht="45" x14ac:dyDescent="0.25">
      <c r="A719" s="1" t="s">
        <v>751</v>
      </c>
      <c r="B719" s="1">
        <v>48</v>
      </c>
      <c r="C719" s="1">
        <v>2</v>
      </c>
      <c r="D719" s="1">
        <v>2</v>
      </c>
      <c r="E719" s="1">
        <v>1</v>
      </c>
      <c r="F719" s="2">
        <v>33260</v>
      </c>
      <c r="G719" s="1" t="str">
        <f>VLOOKUP(C719,Entity!A:B,2)</f>
        <v>Crop</v>
      </c>
      <c r="H719" s="1" t="str">
        <f>VLOOKUP(D719,Execution!A:B,2)</f>
        <v>Par pas de temps</v>
      </c>
      <c r="I719" s="1" t="str">
        <f>VLOOKUP(F719,Module!A:E,5)</f>
        <v>EvolDayRdtSarraV3</v>
      </c>
      <c r="J719" s="3" t="str">
        <f>RMult(F719,1,ModuleVar!A$2:E$2478,5)</f>
        <v>CstrAssim, CstrAssim, SeuilPP, NumPhase, NumPhase</v>
      </c>
      <c r="K719" t="str">
        <f>VLOOKUP(F719,Module!A:D,4)</f>
        <v>BilanCarbonSarra</v>
      </c>
      <c r="L719" t="str">
        <f t="shared" si="11"/>
        <v>if (crop) BilanCarbonSarra::EvolDayRdtSarraV3(CstrAssim, CstrAssim, SeuilPP, NumPhase, NumPhase);</v>
      </c>
    </row>
    <row r="720" spans="1:12" ht="45" x14ac:dyDescent="0.25">
      <c r="A720" s="1" t="s">
        <v>751</v>
      </c>
      <c r="B720" s="1">
        <v>49</v>
      </c>
      <c r="C720" s="1">
        <v>2</v>
      </c>
      <c r="D720" s="1">
        <v>2</v>
      </c>
      <c r="E720" s="1">
        <v>1</v>
      </c>
      <c r="F720" s="2">
        <v>33256</v>
      </c>
      <c r="G720" s="1" t="str">
        <f>VLOOKUP(C720,Entity!A:B,2)</f>
        <v>Crop</v>
      </c>
      <c r="H720" s="1" t="str">
        <f>VLOOKUP(D720,Execution!A:B,2)</f>
        <v>Par pas de temps</v>
      </c>
      <c r="I720" s="1" t="str">
        <f>VLOOKUP(F720,Module!A:E,5)</f>
        <v>PhotoperSarrahV3</v>
      </c>
      <c r="J720" s="3" t="str">
        <f>RMult(F720,1,ModuleVar!A$2:E$2478,5)</f>
        <v>NumPhase, ChangePhase, SumDegresDay, DegresDuJour, SeuilPP, PPCrit, DayLength, PPExp, PPSens, TMoyPrec, SumDDPhasePrec, PPExp</v>
      </c>
      <c r="K720" t="str">
        <f>VLOOKUP(F720,Module!A:D,4)</f>
        <v>phenologie</v>
      </c>
      <c r="L720" t="str">
        <f t="shared" si="11"/>
        <v>if (crop) phenologie::PhotoperSarrahV3(NumPhase, ChangePhase, SumDegresDay, DegresDuJour, SeuilPP, PPCrit, DayLength, PPExp, PPSens, TMoyPrec, SumDDPhasePrec, PPExp);</v>
      </c>
    </row>
    <row r="721" spans="1:12" ht="45" x14ac:dyDescent="0.25">
      <c r="A721" s="1" t="s">
        <v>751</v>
      </c>
      <c r="B721" s="1">
        <v>50</v>
      </c>
      <c r="C721" s="1">
        <v>2</v>
      </c>
      <c r="D721" s="1">
        <v>2</v>
      </c>
      <c r="E721" s="1">
        <v>1</v>
      </c>
      <c r="F721" s="2">
        <v>33270</v>
      </c>
      <c r="G721" s="1" t="str">
        <f>VLOOKUP(C721,Entity!A:B,2)</f>
        <v>Crop</v>
      </c>
      <c r="H721" s="1" t="str">
        <f>VLOOKUP(D721,Execution!A:B,2)</f>
        <v>Par pas de temps</v>
      </c>
      <c r="I721" s="1" t="str">
        <f>VLOOKUP(F721,Module!A:E,5)</f>
        <v>MortaliteSarraV3</v>
      </c>
      <c r="J721" s="3" t="str">
        <f>RMult(F721,1,ModuleVar!A$2:E$2478,5)</f>
        <v>CstrAssim, HumSat, SeuilCstrMortality, ChangePhase, NumPhase, RuRac</v>
      </c>
      <c r="K721" t="str">
        <f>VLOOKUP(F721,Module!A:D,4)</f>
        <v>BilanCarbonSarra</v>
      </c>
      <c r="L721" t="str">
        <f t="shared" si="11"/>
        <v>if (crop) BilanCarbonSarra::MortaliteSarraV3(CstrAssim, HumSat, SeuilCstrMortality, ChangePhase, NumPhase, RuRac);</v>
      </c>
    </row>
    <row r="722" spans="1:12" ht="45" x14ac:dyDescent="0.25">
      <c r="A722" s="1" t="s">
        <v>752</v>
      </c>
      <c r="B722" s="1">
        <v>1</v>
      </c>
      <c r="C722" s="1">
        <v>1</v>
      </c>
      <c r="D722" s="1">
        <v>1</v>
      </c>
      <c r="E722" s="1">
        <v>0</v>
      </c>
      <c r="F722" s="2">
        <v>100</v>
      </c>
      <c r="G722" s="1" t="str">
        <f>VLOOKUP(C722,Entity!A:B,2)</f>
        <v>Plot</v>
      </c>
      <c r="H722" s="1" t="str">
        <f>VLOOKUP(D722,Execution!A:B,2)</f>
        <v>Initialisation</v>
      </c>
      <c r="I722" s="1" t="str">
        <f>VLOOKUP(F722,Module!A:E,5)</f>
        <v>InitPlot</v>
      </c>
      <c r="J722" s="3" t="str">
        <f>RMult(F722,1,ModuleVar!A$2:E$2478,5)</f>
        <v>StockIniSurf, StockIniProf, PourcRuiss, ProfRacIni, EpaisseurSurf, EpaisseurProf, DateSemis, StockSurface, StockTotal, Lr, Hum, RuRac, RuSurf, ProfRu</v>
      </c>
      <c r="K722" t="str">
        <f>VLOOKUP(F722,Module!A:D,4)</f>
        <v>Bileau</v>
      </c>
      <c r="L722" t="str">
        <f t="shared" si="11"/>
        <v>Bileau::InitPlot(StockIniSurf, StockIniProf, PourcRuiss, ProfRacIni, EpaisseurSurf, EpaisseurProf, DateSemis, StockSurface, StockTotal, Lr, Hum, RuRac, RuSurf, ProfRu);</v>
      </c>
    </row>
    <row r="723" spans="1:12" ht="45" x14ac:dyDescent="0.25">
      <c r="A723" s="1" t="s">
        <v>752</v>
      </c>
      <c r="B723" s="1">
        <v>2</v>
      </c>
      <c r="C723" s="1">
        <v>2</v>
      </c>
      <c r="D723" s="1">
        <v>1</v>
      </c>
      <c r="E723" s="1">
        <v>0</v>
      </c>
      <c r="F723" s="2">
        <v>33121</v>
      </c>
      <c r="G723" s="1" t="str">
        <f>VLOOKUP(C723,Entity!A:B,2)</f>
        <v>Crop</v>
      </c>
      <c r="H723" s="1" t="str">
        <f>VLOOKUP(D723,Execution!A:B,2)</f>
        <v>Initialisation</v>
      </c>
      <c r="I723" s="1" t="str">
        <f>VLOOKUP(F723,Module!A:E,5)</f>
        <v>InitiationCulture</v>
      </c>
      <c r="J723" s="3" t="str">
        <f>RMult(F723,1,ModuleVar!A$2:E$2478,5)</f>
        <v>SDJLevee, SDJBVP, SDJRPR, SDJMatu1, SDJMatu2, SommeDegresJourMax, NumPhase, Assim, SDJLevee, Assim, SDJLevee, SDJLevee, Assim, SumDegresDay, SDJLevee, SeuilTemp, Lai</v>
      </c>
      <c r="K723" t="str">
        <f>VLOOKUP(F723,Module!A:D,4)</f>
        <v>MilBilanCarbone</v>
      </c>
      <c r="L723" t="str">
        <f t="shared" si="11"/>
        <v>if (crop) MilBilanCarbone::InitiationCulture(SDJLevee, SDJBVP, SDJRPR, SDJMatu1, SDJMatu2, SommeDegresJourMax, NumPhase, Assim, SDJLevee, Assim, SDJLevee, SDJLevee, Assim, SumDegresDay, SDJLevee, SeuilTemp, Lai);</v>
      </c>
    </row>
    <row r="724" spans="1:12" ht="45" x14ac:dyDescent="0.25">
      <c r="A724" s="1" t="s">
        <v>752</v>
      </c>
      <c r="B724" s="1">
        <v>3</v>
      </c>
      <c r="C724" s="1">
        <v>3</v>
      </c>
      <c r="D724" s="1">
        <v>1</v>
      </c>
      <c r="E724" s="1">
        <v>0</v>
      </c>
      <c r="F724" s="2">
        <v>102</v>
      </c>
      <c r="G724" s="1" t="str">
        <f>VLOOKUP(C724,Entity!A:B,2)</f>
        <v>Site</v>
      </c>
      <c r="H724" s="1" t="str">
        <f>VLOOKUP(D724,Execution!A:B,2)</f>
        <v>Initialisation</v>
      </c>
      <c r="I724" s="1" t="str">
        <f>VLOOKUP(F724,Module!A:E,5)</f>
        <v>DegToRad</v>
      </c>
      <c r="J724" s="3" t="str">
        <f>RMult(F724,1,ModuleVar!A$2:E$2478,5)</f>
        <v>Latitude, LatRad</v>
      </c>
      <c r="K724" t="str">
        <f>VLOOKUP(F724,Module!A:D,4)</f>
        <v>Meteo</v>
      </c>
      <c r="L724" t="str">
        <f t="shared" si="11"/>
        <v>Meteo::DegToRad(Latitude, LatRad);</v>
      </c>
    </row>
    <row r="725" spans="1:12" ht="45" x14ac:dyDescent="0.25">
      <c r="A725" s="1" t="s">
        <v>752</v>
      </c>
      <c r="B725" s="1">
        <v>4</v>
      </c>
      <c r="C725" s="1">
        <v>3</v>
      </c>
      <c r="D725" s="1">
        <v>2</v>
      </c>
      <c r="E725" s="1">
        <v>1</v>
      </c>
      <c r="F725" s="2">
        <v>33104</v>
      </c>
      <c r="G725" s="1" t="str">
        <f>VLOOKUP(C725,Entity!A:B,2)</f>
        <v>Site</v>
      </c>
      <c r="H725" s="1" t="str">
        <f>VLOOKUP(D725,Execution!A:B,2)</f>
        <v>Par pas de temps</v>
      </c>
      <c r="I725" s="1" t="str">
        <f>VLOOKUP(F725,Module!A:E,5)</f>
        <v>AVGTempHum</v>
      </c>
      <c r="J725" s="3" t="str">
        <f>RMult(F725,1,ModuleVar!A$2:E$2478,5)</f>
        <v>TMin, TMax, HMin, HMax, TMoy, HMoy, TMoyCalc, HMoyCalc</v>
      </c>
      <c r="K725" t="str">
        <f>VLOOKUP(F725,Module!A:D,4)</f>
        <v>Meteo</v>
      </c>
      <c r="L725" t="str">
        <f t="shared" si="11"/>
        <v>Meteo::AVGTempHum(TMin, TMax, HMin, HMax, TMoy, HMoy, TMoyCalc, HMoyCalc);</v>
      </c>
    </row>
    <row r="726" spans="1:12" ht="45" x14ac:dyDescent="0.25">
      <c r="A726" s="1" t="s">
        <v>752</v>
      </c>
      <c r="B726" s="1">
        <v>5</v>
      </c>
      <c r="C726" s="1">
        <v>3</v>
      </c>
      <c r="D726" s="1">
        <v>2</v>
      </c>
      <c r="E726" s="1">
        <v>1</v>
      </c>
      <c r="F726" s="2">
        <v>50</v>
      </c>
      <c r="G726" s="1" t="str">
        <f>VLOOKUP(C726,Entity!A:B,2)</f>
        <v>Site</v>
      </c>
      <c r="H726" s="1" t="str">
        <f>VLOOKUP(D726,Execution!A:B,2)</f>
        <v>Par pas de temps</v>
      </c>
      <c r="I726" s="1" t="str">
        <f>VLOOKUP(F726,Module!A:E,5)</f>
        <v>EvalDecli</v>
      </c>
      <c r="J726" s="3" t="str">
        <f>RMult(F726,1,ModuleVar!A$2:E$2478,5)</f>
        <v>DateEnCours, Decli</v>
      </c>
      <c r="K726" t="str">
        <f>VLOOKUP(F726,Module!A:D,4)</f>
        <v>Meteo</v>
      </c>
      <c r="L726" t="str">
        <f t="shared" si="11"/>
        <v>Meteo::EvalDecli(DateEnCours, Decli);</v>
      </c>
    </row>
    <row r="727" spans="1:12" ht="45" x14ac:dyDescent="0.25">
      <c r="A727" s="1" t="s">
        <v>752</v>
      </c>
      <c r="B727" s="1">
        <v>6</v>
      </c>
      <c r="C727" s="1">
        <v>3</v>
      </c>
      <c r="D727" s="1">
        <v>2</v>
      </c>
      <c r="E727" s="1">
        <v>1</v>
      </c>
      <c r="F727" s="2">
        <v>51</v>
      </c>
      <c r="G727" s="1" t="str">
        <f>VLOOKUP(C727,Entity!A:B,2)</f>
        <v>Site</v>
      </c>
      <c r="H727" s="1" t="str">
        <f>VLOOKUP(D727,Execution!A:B,2)</f>
        <v>Par pas de temps</v>
      </c>
      <c r="I727" s="1" t="str">
        <f>VLOOKUP(F727,Module!A:E,5)</f>
        <v>EvalSunPosi</v>
      </c>
      <c r="J727" s="3" t="str">
        <f>RMult(F727,1,ModuleVar!A$2:E$2478,5)</f>
        <v>LatRad, Decli, SunPosi</v>
      </c>
      <c r="K727" t="str">
        <f>VLOOKUP(F727,Module!A:D,4)</f>
        <v>Meteo</v>
      </c>
      <c r="L727" t="str">
        <f t="shared" si="11"/>
        <v>Meteo::EvalSunPosi(LatRad, Decli, SunPosi);</v>
      </c>
    </row>
    <row r="728" spans="1:12" ht="45" x14ac:dyDescent="0.25">
      <c r="A728" s="1" t="s">
        <v>752</v>
      </c>
      <c r="B728" s="1">
        <v>7</v>
      </c>
      <c r="C728" s="1">
        <v>3</v>
      </c>
      <c r="D728" s="1">
        <v>2</v>
      </c>
      <c r="E728" s="1">
        <v>1</v>
      </c>
      <c r="F728" s="2">
        <v>52</v>
      </c>
      <c r="G728" s="1" t="str">
        <f>VLOOKUP(C728,Entity!A:B,2)</f>
        <v>Site</v>
      </c>
      <c r="H728" s="1" t="str">
        <f>VLOOKUP(D728,Execution!A:B,2)</f>
        <v>Par pas de temps</v>
      </c>
      <c r="I728" s="1" t="str">
        <f>VLOOKUP(F728,Module!A:E,5)</f>
        <v>EvalDayLength</v>
      </c>
      <c r="J728" s="3" t="str">
        <f>RMult(F728,1,ModuleVar!A$2:E$2478,5)</f>
        <v>SunPosi, DayLength</v>
      </c>
      <c r="K728" t="str">
        <f>VLOOKUP(F728,Module!A:D,4)</f>
        <v>Meteo</v>
      </c>
      <c r="L728" t="str">
        <f t="shared" si="11"/>
        <v>Meteo::EvalDayLength(SunPosi, DayLength);</v>
      </c>
    </row>
    <row r="729" spans="1:12" ht="45" x14ac:dyDescent="0.25">
      <c r="A729" s="1" t="s">
        <v>752</v>
      </c>
      <c r="B729" s="1">
        <v>8</v>
      </c>
      <c r="C729" s="1">
        <v>3</v>
      </c>
      <c r="D729" s="1">
        <v>2</v>
      </c>
      <c r="E729" s="1">
        <v>1</v>
      </c>
      <c r="F729" s="2">
        <v>53</v>
      </c>
      <c r="G729" s="1" t="str">
        <f>VLOOKUP(C729,Entity!A:B,2)</f>
        <v>Site</v>
      </c>
      <c r="H729" s="1" t="str">
        <f>VLOOKUP(D729,Execution!A:B,2)</f>
        <v>Par pas de temps</v>
      </c>
      <c r="I729" s="1" t="str">
        <f>VLOOKUP(F729,Module!A:E,5)</f>
        <v>EvalSunDistance</v>
      </c>
      <c r="J729" s="3" t="str">
        <f>RMult(F729,1,ModuleVar!A$2:E$2478,5)</f>
        <v>DateEnCours, SunDistance</v>
      </c>
      <c r="K729" t="str">
        <f>VLOOKUP(F729,Module!A:D,4)</f>
        <v>Meteo</v>
      </c>
      <c r="L729" t="str">
        <f t="shared" si="11"/>
        <v>Meteo::EvalSunDistance(DateEnCours, SunDistance);</v>
      </c>
    </row>
    <row r="730" spans="1:12" ht="45" x14ac:dyDescent="0.25">
      <c r="A730" s="1" t="s">
        <v>752</v>
      </c>
      <c r="B730" s="1">
        <v>9</v>
      </c>
      <c r="C730" s="1">
        <v>3</v>
      </c>
      <c r="D730" s="1">
        <v>2</v>
      </c>
      <c r="E730" s="1">
        <v>1</v>
      </c>
      <c r="F730" s="2">
        <v>54</v>
      </c>
      <c r="G730" s="1" t="str">
        <f>VLOOKUP(C730,Entity!A:B,2)</f>
        <v>Site</v>
      </c>
      <c r="H730" s="1" t="str">
        <f>VLOOKUP(D730,Execution!A:B,2)</f>
        <v>Par pas de temps</v>
      </c>
      <c r="I730" s="1" t="str">
        <f>VLOOKUP(F730,Module!A:E,5)</f>
        <v>EvalRayExtra</v>
      </c>
      <c r="J730" s="3" t="str">
        <f>RMult(F730,1,ModuleVar!A$2:E$2478,5)</f>
        <v>SunPosi, Decli, SunDistance, LatRad, RayExtra</v>
      </c>
      <c r="K730" t="str">
        <f>VLOOKUP(F730,Module!A:D,4)</f>
        <v>Meteo</v>
      </c>
      <c r="L730" t="str">
        <f t="shared" si="11"/>
        <v>Meteo::EvalRayExtra(SunPosi, Decli, SunDistance, LatRad, RayExtra);</v>
      </c>
    </row>
    <row r="731" spans="1:12" ht="45" x14ac:dyDescent="0.25">
      <c r="A731" s="1" t="s">
        <v>752</v>
      </c>
      <c r="B731" s="1">
        <v>10</v>
      </c>
      <c r="C731" s="1">
        <v>3</v>
      </c>
      <c r="D731" s="1">
        <v>2</v>
      </c>
      <c r="E731" s="1">
        <v>1</v>
      </c>
      <c r="F731" s="2">
        <v>55</v>
      </c>
      <c r="G731" s="1" t="str">
        <f>VLOOKUP(C731,Entity!A:B,2)</f>
        <v>Site</v>
      </c>
      <c r="H731" s="1" t="str">
        <f>VLOOKUP(D731,Execution!A:B,2)</f>
        <v>Par pas de temps</v>
      </c>
      <c r="I731" s="1" t="str">
        <f>VLOOKUP(F731,Module!A:E,5)</f>
        <v>EvalRgMax</v>
      </c>
      <c r="J731" s="3" t="str">
        <f>RMult(F731,1,ModuleVar!A$2:E$2478,5)</f>
        <v>RayExtra, Altitude, RgMax</v>
      </c>
      <c r="K731" t="str">
        <f>VLOOKUP(F731,Module!A:D,4)</f>
        <v>Meteo</v>
      </c>
      <c r="L731" t="str">
        <f t="shared" si="11"/>
        <v>Meteo::EvalRgMax(RayExtra, Altitude, RgMax);</v>
      </c>
    </row>
    <row r="732" spans="1:12" ht="45" x14ac:dyDescent="0.25">
      <c r="A732" s="1" t="s">
        <v>752</v>
      </c>
      <c r="B732" s="1">
        <v>11</v>
      </c>
      <c r="C732" s="1">
        <v>3</v>
      </c>
      <c r="D732" s="1">
        <v>2</v>
      </c>
      <c r="E732" s="1">
        <v>1</v>
      </c>
      <c r="F732" s="2">
        <v>57</v>
      </c>
      <c r="G732" s="1" t="str">
        <f>VLOOKUP(C732,Entity!A:B,2)</f>
        <v>Site</v>
      </c>
      <c r="H732" s="1" t="str">
        <f>VLOOKUP(D732,Execution!A:B,2)</f>
        <v>Par pas de temps</v>
      </c>
      <c r="I732" s="1" t="str">
        <f>VLOOKUP(F732,Module!A:E,5)</f>
        <v>InsToRg</v>
      </c>
      <c r="J732" s="3" t="str">
        <f>RMult(F732,1,ModuleVar!A$2:E$2478,5)</f>
        <v>DayLength, Ins, RayExtra, RgMax, Rg, RgCalc</v>
      </c>
      <c r="K732" t="str">
        <f>VLOOKUP(F732,Module!A:D,4)</f>
        <v>Meteo</v>
      </c>
      <c r="L732" t="str">
        <f t="shared" si="11"/>
        <v>Meteo::InsToRg(DayLength, Ins, RayExtra, RgMax, Rg, RgCalc);</v>
      </c>
    </row>
    <row r="733" spans="1:12" ht="45" x14ac:dyDescent="0.25">
      <c r="A733" s="1" t="s">
        <v>752</v>
      </c>
      <c r="B733" s="1">
        <v>12</v>
      </c>
      <c r="C733" s="1">
        <v>3</v>
      </c>
      <c r="D733" s="1">
        <v>2</v>
      </c>
      <c r="E733" s="1">
        <v>1</v>
      </c>
      <c r="F733" s="2">
        <v>49</v>
      </c>
      <c r="G733" s="1" t="str">
        <f>VLOOKUP(C733,Entity!A:B,2)</f>
        <v>Site</v>
      </c>
      <c r="H733" s="1" t="str">
        <f>VLOOKUP(D733,Execution!A:B,2)</f>
        <v>Par pas de temps</v>
      </c>
      <c r="I733" s="1" t="str">
        <f>VLOOKUP(F733,Module!A:E,5)</f>
        <v>EvalPar</v>
      </c>
      <c r="J733" s="3" t="str">
        <f>RMult(F733,1,ModuleVar!A$2:E$2478,5)</f>
        <v>RgCalc, KPar, Par</v>
      </c>
      <c r="K733" t="str">
        <f>VLOOKUP(F733,Module!A:D,4)</f>
        <v>Meteo</v>
      </c>
      <c r="L733" t="str">
        <f t="shared" si="11"/>
        <v>Meteo::EvalPar(RgCalc, KPar, Par);</v>
      </c>
    </row>
    <row r="734" spans="1:12" ht="45" x14ac:dyDescent="0.25">
      <c r="A734" s="1" t="s">
        <v>752</v>
      </c>
      <c r="B734" s="1">
        <v>13</v>
      </c>
      <c r="C734" s="1">
        <v>3</v>
      </c>
      <c r="D734" s="1">
        <v>2</v>
      </c>
      <c r="E734" s="1">
        <v>1</v>
      </c>
      <c r="F734" s="2">
        <v>56</v>
      </c>
      <c r="G734" s="1" t="str">
        <f>VLOOKUP(C734,Entity!A:B,2)</f>
        <v>Site</v>
      </c>
      <c r="H734" s="1" t="str">
        <f>VLOOKUP(D734,Execution!A:B,2)</f>
        <v>Par pas de temps</v>
      </c>
      <c r="I734" s="1" t="str">
        <f>VLOOKUP(F734,Module!A:E,5)</f>
        <v>EToFao</v>
      </c>
      <c r="J734" s="3" t="str">
        <f>RMult(F734,1,ModuleVar!A$2:E$2478,5)</f>
        <v>ETP, Altitude, RgMax, RgCalc, TMin, TMax, HMin, HMax, HMoyCalc, TMoyCalc, Vt, ETo, TMoyPrec, VDPCalc</v>
      </c>
      <c r="K734" t="str">
        <f>VLOOKUP(F734,Module!A:D,4)</f>
        <v>Meteo</v>
      </c>
      <c r="L734" t="str">
        <f t="shared" si="11"/>
        <v>Meteo::EToFao(ETP, Altitude, RgMax, RgCalc, TMin, TMax, HMin, HMax, HMoyCalc, TMoyCalc, Vt, ETo, TMoyPrec, VDPCalc);</v>
      </c>
    </row>
    <row r="735" spans="1:12" ht="45" x14ac:dyDescent="0.25">
      <c r="A735" s="1" t="s">
        <v>752</v>
      </c>
      <c r="B735" s="1">
        <v>14</v>
      </c>
      <c r="C735" s="1">
        <v>2</v>
      </c>
      <c r="D735" s="1">
        <v>2</v>
      </c>
      <c r="E735" s="1">
        <v>1</v>
      </c>
      <c r="F735" s="2">
        <v>33255</v>
      </c>
      <c r="G735" s="1" t="str">
        <f>VLOOKUP(C735,Entity!A:B,2)</f>
        <v>Crop</v>
      </c>
      <c r="H735" s="1" t="str">
        <f>VLOOKUP(D735,Execution!A:B,2)</f>
        <v>Par pas de temps</v>
      </c>
      <c r="I735" s="1" t="str">
        <f>VLOOKUP(F735,Module!A:E,5)</f>
        <v>EvolPhenoSarrahV3</v>
      </c>
      <c r="J735" s="3" t="str">
        <f>RMult(F735,1,ModuleVar!A$2:E$2478,5)</f>
        <v>SumDegresDay, SDJLevee, SDJBVP, SDJRPR, SDJMatu1, SDJMatu2, HumSat, StockSurface, NumPhase, SumDDPhasePrec, SeuilTemp, ChangePhase, PPExp</v>
      </c>
      <c r="K735" t="str">
        <f>VLOOKUP(F735,Module!A:D,4)</f>
        <v>phenologie</v>
      </c>
      <c r="L735" t="str">
        <f t="shared" si="11"/>
        <v>if (crop) phenologie::EvolPhenoSarrahV3(SumDegresDay, SDJLevee, SDJBVP, SDJRPR, SDJMatu1, SDJMatu2, HumSat, StockSurface, NumPhase, SumDDPhasePrec, SeuilTemp, ChangePhase, PPExp);</v>
      </c>
    </row>
    <row r="736" spans="1:12" ht="45" x14ac:dyDescent="0.25">
      <c r="A736" s="1" t="s">
        <v>752</v>
      </c>
      <c r="B736" s="1">
        <v>15</v>
      </c>
      <c r="C736" s="1">
        <v>2</v>
      </c>
      <c r="D736" s="1">
        <v>2</v>
      </c>
      <c r="E736" s="1">
        <v>1</v>
      </c>
      <c r="F736" s="2">
        <v>33159</v>
      </c>
      <c r="G736" s="1" t="str">
        <f>VLOOKUP(C736,Entity!A:B,2)</f>
        <v>Crop</v>
      </c>
      <c r="H736" s="1" t="str">
        <f>VLOOKUP(D736,Execution!A:B,2)</f>
        <v>Par pas de temps</v>
      </c>
      <c r="I736" s="1" t="str">
        <f>VLOOKUP(F736,Module!A:E,5)</f>
        <v>EvalDegresJourVitMoy</v>
      </c>
      <c r="J736" s="3" t="str">
        <f>RMult(F736,1,ModuleVar!A$2:E$2478,5)</f>
        <v>TMax, TMin, TBase, TOpt1, TOpt2, TLim, DegresDuJour</v>
      </c>
      <c r="K736" t="str">
        <f>VLOOKUP(F736,Module!A:D,4)</f>
        <v>MilBilanCarbone</v>
      </c>
      <c r="L736" t="str">
        <f t="shared" si="11"/>
        <v>if (crop) MilBilanCarbone::EvalDegresJourVitMoy(TMax, TMin, TBase, TOpt1, TOpt2, TLim, DegresDuJour);</v>
      </c>
    </row>
    <row r="737" spans="1:12" ht="45" x14ac:dyDescent="0.25">
      <c r="A737" s="1" t="s">
        <v>752</v>
      </c>
      <c r="B737" s="1">
        <v>16</v>
      </c>
      <c r="C737" s="1">
        <v>2</v>
      </c>
      <c r="D737" s="1">
        <v>2</v>
      </c>
      <c r="E737" s="1">
        <v>1</v>
      </c>
      <c r="F737" s="2">
        <v>33146</v>
      </c>
      <c r="G737" s="1" t="str">
        <f>VLOOKUP(C737,Entity!A:B,2)</f>
        <v>Crop</v>
      </c>
      <c r="H737" s="1" t="str">
        <f>VLOOKUP(D737,Execution!A:B,2)</f>
        <v>Par pas de temps</v>
      </c>
      <c r="I737" s="1" t="str">
        <f>VLOOKUP(F737,Module!A:E,5)</f>
        <v>EvolSomDegresJour</v>
      </c>
      <c r="J737" s="3" t="str">
        <f>RMult(F737,1,ModuleVar!A$2:E$2478,5)</f>
        <v>DegresDuJour, NumPhase, SumDegresDay</v>
      </c>
      <c r="K737" t="str">
        <f>VLOOKUP(F737,Module!A:D,4)</f>
        <v>MilBilanCarbone</v>
      </c>
      <c r="L737" t="str">
        <f t="shared" si="11"/>
        <v>if (crop) MilBilanCarbone::EvolSomDegresJour(DegresDuJour, NumPhase, SumDegresDay);</v>
      </c>
    </row>
    <row r="738" spans="1:12" ht="45" x14ac:dyDescent="0.25">
      <c r="A738" s="1" t="s">
        <v>752</v>
      </c>
      <c r="B738" s="1">
        <v>17</v>
      </c>
      <c r="C738" s="1">
        <v>1</v>
      </c>
      <c r="D738" s="1">
        <v>2</v>
      </c>
      <c r="E738" s="1">
        <v>1</v>
      </c>
      <c r="F738" s="2">
        <v>1</v>
      </c>
      <c r="G738" s="1" t="str">
        <f>VLOOKUP(C738,Entity!A:B,2)</f>
        <v>Plot</v>
      </c>
      <c r="H738" s="1" t="str">
        <f>VLOOKUP(D738,Execution!A:B,2)</f>
        <v>Par pas de temps</v>
      </c>
      <c r="I738" s="1" t="str">
        <f>VLOOKUP(F738,Module!A:E,5)</f>
        <v>EvalRunOffScale</v>
      </c>
      <c r="J738" s="3" t="str">
        <f>RMult(F738,1,ModuleVar!A$2:E$2478,5)</f>
        <v>Pluie, Irrigation, SeuilRuiss, PourcRuiss, EauDispo, Lr</v>
      </c>
      <c r="K738" t="str">
        <f>VLOOKUP(F738,Module!A:D,4)</f>
        <v>Bileau</v>
      </c>
      <c r="L738" t="str">
        <f t="shared" si="11"/>
        <v>Bileau::EvalRunOffScale(Pluie, Irrigation, SeuilRuiss, PourcRuiss, EauDispo, Lr);</v>
      </c>
    </row>
    <row r="739" spans="1:12" ht="45" x14ac:dyDescent="0.25">
      <c r="A739" s="1" t="s">
        <v>752</v>
      </c>
      <c r="B739" s="1">
        <v>18</v>
      </c>
      <c r="C739" s="1">
        <v>1</v>
      </c>
      <c r="D739" s="1">
        <v>2</v>
      </c>
      <c r="E739" s="1">
        <v>1</v>
      </c>
      <c r="F739" s="2">
        <v>33163</v>
      </c>
      <c r="G739" s="1" t="str">
        <f>VLOOKUP(C739,Entity!A:B,2)</f>
        <v>Plot</v>
      </c>
      <c r="H739" s="1" t="str">
        <f>VLOOKUP(D739,Execution!A:B,2)</f>
        <v>Par pas de temps</v>
      </c>
      <c r="I739" s="1" t="str">
        <f>VLOOKUP(F739,Module!A:E,5)</f>
        <v>EvolRurCstr</v>
      </c>
      <c r="J739" s="3" t="str">
        <f>RMult(F739,1,ModuleVar!A$2:E$2478,5)</f>
        <v>VitesseRacinaire, Hum, PourcRuiss, StockSurface, RuSurf, Cstr, RuRac, StockRac</v>
      </c>
      <c r="K739" t="str">
        <f>VLOOKUP(F739,Module!A:D,4)</f>
        <v>BilEau</v>
      </c>
      <c r="L739" t="str">
        <f t="shared" si="11"/>
        <v>BilEau::EvolRurCstr(VitesseRacinaire, Hum, PourcRuiss, StockSurface, RuSurf, Cstr, RuRac, StockRac);</v>
      </c>
    </row>
    <row r="740" spans="1:12" ht="45" x14ac:dyDescent="0.25">
      <c r="A740" s="1" t="s">
        <v>752</v>
      </c>
      <c r="B740" s="1">
        <v>19</v>
      </c>
      <c r="C740" s="1">
        <v>1</v>
      </c>
      <c r="D740" s="1">
        <v>2</v>
      </c>
      <c r="E740" s="1">
        <v>1</v>
      </c>
      <c r="F740" s="2">
        <v>2</v>
      </c>
      <c r="G740" s="1" t="str">
        <f>VLOOKUP(C740,Entity!A:B,2)</f>
        <v>Plot</v>
      </c>
      <c r="H740" s="1" t="str">
        <f>VLOOKUP(D740,Execution!A:B,2)</f>
        <v>Par pas de temps</v>
      </c>
      <c r="I740" s="1" t="str">
        <f>VLOOKUP(F740,Module!A:E,5)</f>
        <v>RempliRes</v>
      </c>
      <c r="J740" s="3" t="str">
        <f>RMult(F740,1,ModuleVar!A$2:E$2478,5)</f>
        <v>PourcRuiss, ProfRu, RuSurf, EauDispo, RuRac, StockTotal, StockRac, Hum, StockSurface, Dr</v>
      </c>
      <c r="K740" t="str">
        <f>VLOOKUP(F740,Module!A:D,4)</f>
        <v>Bileau</v>
      </c>
      <c r="L740" t="str">
        <f t="shared" si="11"/>
        <v>Bileau::RempliRes(PourcRuiss, ProfRu, RuSurf, EauDispo, RuRac, StockTotal, StockRac, Hum, StockSurface, Dr);</v>
      </c>
    </row>
    <row r="741" spans="1:12" ht="45" x14ac:dyDescent="0.25">
      <c r="A741" s="1" t="s">
        <v>752</v>
      </c>
      <c r="B741" s="1">
        <v>20</v>
      </c>
      <c r="C741" s="1">
        <v>1</v>
      </c>
      <c r="D741" s="1">
        <v>2</v>
      </c>
      <c r="E741" s="1">
        <v>1</v>
      </c>
      <c r="F741" s="2">
        <v>23</v>
      </c>
      <c r="G741" s="1" t="str">
        <f>VLOOKUP(C741,Entity!A:B,2)</f>
        <v>Plot</v>
      </c>
      <c r="H741" s="1" t="str">
        <f>VLOOKUP(D741,Execution!A:B,2)</f>
        <v>Par pas de temps</v>
      </c>
      <c r="I741" s="1" t="str">
        <f>VLOOKUP(F741,Module!A:E,5)</f>
        <v>EvalFESW</v>
      </c>
      <c r="J741" s="3" t="str">
        <f>RMult(F741,1,ModuleVar!A$2:E$2478,5)</f>
        <v>StockSurface, RuSurf, EvapPot</v>
      </c>
      <c r="K741" t="str">
        <f>VLOOKUP(F741,Module!A:D,4)</f>
        <v>Bileau</v>
      </c>
      <c r="L741" t="str">
        <f t="shared" si="11"/>
        <v>Bileau::EvalFESW(StockSurface, RuSurf, EvapPot);</v>
      </c>
    </row>
    <row r="742" spans="1:12" ht="45" x14ac:dyDescent="0.25">
      <c r="A742" s="1" t="s">
        <v>752</v>
      </c>
      <c r="B742" s="1">
        <v>21</v>
      </c>
      <c r="C742" s="1">
        <v>1</v>
      </c>
      <c r="D742" s="1">
        <v>2</v>
      </c>
      <c r="E742" s="1">
        <v>1</v>
      </c>
      <c r="F742" s="2">
        <v>42</v>
      </c>
      <c r="G742" s="1" t="str">
        <f>VLOOKUP(C742,Entity!A:B,2)</f>
        <v>Plot</v>
      </c>
      <c r="H742" s="1" t="str">
        <f>VLOOKUP(D742,Execution!A:B,2)</f>
        <v>Par pas de temps</v>
      </c>
      <c r="I742" s="1" t="str">
        <f>VLOOKUP(F742,Module!A:E,5)</f>
        <v>EvalKce</v>
      </c>
      <c r="J742" s="3" t="str">
        <f>RMult(F742,1,ModuleVar!A$2:E$2478,5)</f>
        <v>Mulch, Lr, Kce</v>
      </c>
      <c r="K742" t="str">
        <f>VLOOKUP(F742,Module!A:D,4)</f>
        <v>Bileau</v>
      </c>
      <c r="L742" t="str">
        <f t="shared" si="11"/>
        <v>Bileau::EvalKce(Mulch, Lr, Kce);</v>
      </c>
    </row>
    <row r="743" spans="1:12" ht="45" x14ac:dyDescent="0.25">
      <c r="A743" s="1" t="s">
        <v>752</v>
      </c>
      <c r="B743" s="1">
        <v>22</v>
      </c>
      <c r="C743" s="1">
        <v>1</v>
      </c>
      <c r="D743" s="1">
        <v>2</v>
      </c>
      <c r="E743" s="1">
        <v>1</v>
      </c>
      <c r="F743" s="2">
        <v>9</v>
      </c>
      <c r="G743" s="1" t="str">
        <f>VLOOKUP(C743,Entity!A:B,2)</f>
        <v>Plot</v>
      </c>
      <c r="H743" s="1" t="str">
        <f>VLOOKUP(D743,Execution!A:B,2)</f>
        <v>Par pas de temps</v>
      </c>
      <c r="I743" s="1" t="str">
        <f>VLOOKUP(F743,Module!A:E,5)</f>
        <v>DemandeSol</v>
      </c>
      <c r="J743" s="3" t="str">
        <f>RMult(F743,1,ModuleVar!A$2:E$2478,5)</f>
        <v>ETo, Kce, EvapPot</v>
      </c>
      <c r="K743" t="str">
        <f>VLOOKUP(F743,Module!A:D,4)</f>
        <v>Bileau</v>
      </c>
      <c r="L743" t="str">
        <f t="shared" si="11"/>
        <v>Bileau::DemandeSol(ETo, Kce, EvapPot);</v>
      </c>
    </row>
    <row r="744" spans="1:12" ht="45" x14ac:dyDescent="0.25">
      <c r="A744" s="1" t="s">
        <v>752</v>
      </c>
      <c r="B744" s="1">
        <v>23</v>
      </c>
      <c r="C744" s="1">
        <v>1</v>
      </c>
      <c r="D744" s="1">
        <v>2</v>
      </c>
      <c r="E744" s="1">
        <v>1</v>
      </c>
      <c r="F744" s="2">
        <v>33268</v>
      </c>
      <c r="G744" s="1" t="str">
        <f>VLOOKUP(C744,Entity!A:B,2)</f>
        <v>Plot</v>
      </c>
      <c r="H744" s="1" t="str">
        <f>VLOOKUP(D744,Execution!A:B,2)</f>
        <v>Par pas de temps</v>
      </c>
      <c r="I744" s="1" t="str">
        <f>VLOOKUP(F744,Module!A:E,5)</f>
        <v>EvapRuSurfFesw</v>
      </c>
      <c r="J744" s="3" t="str">
        <f>RMult(F744,1,ModuleVar!A$2:E$2478,5)</f>
        <v>EvapPot, EvapPot, StockSurface, Evap</v>
      </c>
      <c r="K744" t="str">
        <f>VLOOKUP(F744,Module!A:D,4)</f>
        <v>BilEau</v>
      </c>
      <c r="L744" t="str">
        <f t="shared" si="11"/>
        <v>BilEau::EvapRuSurfFesw(EvapPot, EvapPot, StockSurface, Evap);</v>
      </c>
    </row>
    <row r="745" spans="1:12" ht="45" x14ac:dyDescent="0.25">
      <c r="A745" s="1" t="s">
        <v>752</v>
      </c>
      <c r="B745" s="1">
        <v>24</v>
      </c>
      <c r="C745" s="1">
        <v>2</v>
      </c>
      <c r="D745" s="1">
        <v>2</v>
      </c>
      <c r="E745" s="1">
        <v>1</v>
      </c>
      <c r="F745" s="2">
        <v>24</v>
      </c>
      <c r="G745" s="1" t="str">
        <f>VLOOKUP(C745,Entity!A:B,2)</f>
        <v>Crop</v>
      </c>
      <c r="H745" s="1" t="str">
        <f>VLOOKUP(D745,Execution!A:B,2)</f>
        <v>Par pas de temps</v>
      </c>
      <c r="I745" s="1" t="str">
        <f>VLOOKUP(F745,Module!A:E,5)</f>
        <v>EvalFTSW</v>
      </c>
      <c r="J745" s="3" t="str">
        <f>RMult(F745,1,ModuleVar!A$2:E$2478,5)</f>
        <v>RuRac, StockRac, FTSW</v>
      </c>
      <c r="K745" t="str">
        <f>VLOOKUP(F745,Module!A:D,4)</f>
        <v>BilEau</v>
      </c>
      <c r="L745" t="str">
        <f t="shared" si="11"/>
        <v>if (crop) BilEau::EvalFTSW(RuRac, StockRac, FTSW);</v>
      </c>
    </row>
    <row r="746" spans="1:12" ht="45" x14ac:dyDescent="0.25">
      <c r="A746" s="1" t="s">
        <v>752</v>
      </c>
      <c r="B746" s="1">
        <v>25</v>
      </c>
      <c r="C746" s="1">
        <v>2</v>
      </c>
      <c r="D746" s="1">
        <v>2</v>
      </c>
      <c r="E746" s="1">
        <v>1</v>
      </c>
      <c r="F746" s="2">
        <v>37</v>
      </c>
      <c r="G746" s="1" t="str">
        <f>VLOOKUP(C746,Entity!A:B,2)</f>
        <v>Crop</v>
      </c>
      <c r="H746" s="1" t="str">
        <f>VLOOKUP(D746,Execution!A:B,2)</f>
        <v>Par pas de temps</v>
      </c>
      <c r="I746" s="1" t="str">
        <f>VLOOKUP(F746,Module!A:E,5)</f>
        <v>EvolKcp</v>
      </c>
      <c r="J746" s="3" t="str">
        <f>RMult(F746,1,ModuleVar!A$2:E$2478,5)</f>
        <v>KcMax, Lr, Kcp</v>
      </c>
      <c r="K746" t="str">
        <f>VLOOKUP(F746,Module!A:D,4)</f>
        <v>Bileau</v>
      </c>
      <c r="L746" t="str">
        <f t="shared" si="11"/>
        <v>if (crop) Bileau::EvolKcp(KcMax, Lr, Kcp);</v>
      </c>
    </row>
    <row r="747" spans="1:12" ht="45" x14ac:dyDescent="0.25">
      <c r="A747" s="1" t="s">
        <v>752</v>
      </c>
      <c r="B747" s="1">
        <v>26</v>
      </c>
      <c r="C747" s="1">
        <v>2</v>
      </c>
      <c r="D747" s="1">
        <v>2</v>
      </c>
      <c r="E747" s="1">
        <v>1</v>
      </c>
      <c r="F747" s="2">
        <v>8</v>
      </c>
      <c r="G747" s="1" t="str">
        <f>VLOOKUP(C747,Entity!A:B,2)</f>
        <v>Crop</v>
      </c>
      <c r="H747" s="1" t="str">
        <f>VLOOKUP(D747,Execution!A:B,2)</f>
        <v>Par pas de temps</v>
      </c>
      <c r="I747" s="1" t="str">
        <f>VLOOKUP(F747,Module!A:E,5)</f>
        <v>DemandePlante</v>
      </c>
      <c r="J747" s="3" t="str">
        <f>RMult(F747,1,ModuleVar!A$2:E$2478,5)</f>
        <v>Kcp, ETo, TrPot</v>
      </c>
      <c r="K747" t="str">
        <f>VLOOKUP(F747,Module!A:D,4)</f>
        <v>Bileau</v>
      </c>
      <c r="L747" t="str">
        <f t="shared" si="11"/>
        <v>if (crop) Bileau::DemandePlante(Kcp, ETo, TrPot);</v>
      </c>
    </row>
    <row r="748" spans="1:12" ht="45" x14ac:dyDescent="0.25">
      <c r="A748" s="1" t="s">
        <v>752</v>
      </c>
      <c r="B748" s="1">
        <v>27</v>
      </c>
      <c r="C748" s="1">
        <v>1</v>
      </c>
      <c r="D748" s="1">
        <v>2</v>
      </c>
      <c r="E748" s="1">
        <v>1</v>
      </c>
      <c r="F748" s="2">
        <v>43</v>
      </c>
      <c r="G748" s="1" t="str">
        <f>VLOOKUP(C748,Entity!A:B,2)</f>
        <v>Plot</v>
      </c>
      <c r="H748" s="1" t="str">
        <f>VLOOKUP(D748,Execution!A:B,2)</f>
        <v>Par pas de temps</v>
      </c>
      <c r="I748" s="1" t="str">
        <f>VLOOKUP(F748,Module!A:E,5)</f>
        <v>EvalKcTot</v>
      </c>
      <c r="J748" s="3" t="str">
        <f>RMult(F748,1,ModuleVar!A$2:E$2478,5)</f>
        <v>Kce, Kcp, SumDegresDay</v>
      </c>
      <c r="K748" t="str">
        <f>VLOOKUP(F748,Module!A:D,4)</f>
        <v>Biomasse</v>
      </c>
      <c r="L748" t="str">
        <f t="shared" si="11"/>
        <v>Biomasse::EvalKcTot(Kce, Kcp, SumDegresDay);</v>
      </c>
    </row>
    <row r="749" spans="1:12" ht="45" x14ac:dyDescent="0.25">
      <c r="A749" s="1" t="s">
        <v>752</v>
      </c>
      <c r="B749" s="1">
        <v>28</v>
      </c>
      <c r="C749" s="1">
        <v>2</v>
      </c>
      <c r="D749" s="1">
        <v>2</v>
      </c>
      <c r="E749" s="1">
        <v>1</v>
      </c>
      <c r="F749" s="2">
        <v>26</v>
      </c>
      <c r="G749" s="1" t="str">
        <f>VLOOKUP(C749,Entity!A:B,2)</f>
        <v>Crop</v>
      </c>
      <c r="H749" s="1" t="str">
        <f>VLOOKUP(D749,Execution!A:B,2)</f>
        <v>Par pas de temps</v>
      </c>
      <c r="I749" s="1" t="str">
        <f>VLOOKUP(F749,Module!A:E,5)</f>
        <v>CstrPFactor</v>
      </c>
      <c r="J749" s="3" t="str">
        <f>RMult(F749,1,ModuleVar!A$2:E$2478,5)</f>
        <v>Kcp, PFactor, FTSW, ETo, Cstr</v>
      </c>
      <c r="K749" t="str">
        <f>VLOOKUP(F749,Module!A:D,4)</f>
        <v>Bileau</v>
      </c>
      <c r="L749" t="str">
        <f t="shared" si="11"/>
        <v>if (crop) Bileau::CstrPFactor(Kcp, PFactor, FTSW, ETo, Cstr);</v>
      </c>
    </row>
    <row r="750" spans="1:12" ht="45" x14ac:dyDescent="0.25">
      <c r="A750" s="1" t="s">
        <v>752</v>
      </c>
      <c r="B750" s="1">
        <v>29</v>
      </c>
      <c r="C750" s="1">
        <v>2</v>
      </c>
      <c r="D750" s="1">
        <v>2</v>
      </c>
      <c r="E750" s="1">
        <v>1</v>
      </c>
      <c r="F750" s="2">
        <v>27</v>
      </c>
      <c r="G750" s="1" t="str">
        <f>VLOOKUP(C750,Entity!A:B,2)</f>
        <v>Crop</v>
      </c>
      <c r="H750" s="1" t="str">
        <f>VLOOKUP(D750,Execution!A:B,2)</f>
        <v>Par pas de temps</v>
      </c>
      <c r="I750" s="1" t="str">
        <f>VLOOKUP(F750,Module!A:E,5)</f>
        <v>EvalTranspi</v>
      </c>
      <c r="J750" s="3" t="str">
        <f>RMult(F750,1,ModuleVar!A$2:E$2478,5)</f>
        <v>TrPot, Cstr, Tr</v>
      </c>
      <c r="K750" t="str">
        <f>VLOOKUP(F750,Module!A:D,4)</f>
        <v>Bileau</v>
      </c>
      <c r="L750" t="str">
        <f t="shared" si="11"/>
        <v>if (crop) Bileau::EvalTranspi(TrPot, Cstr, Tr);</v>
      </c>
    </row>
    <row r="751" spans="1:12" ht="45" x14ac:dyDescent="0.25">
      <c r="A751" s="1" t="s">
        <v>752</v>
      </c>
      <c r="B751" s="1">
        <v>30</v>
      </c>
      <c r="C751" s="1">
        <v>1</v>
      </c>
      <c r="D751" s="1">
        <v>2</v>
      </c>
      <c r="E751" s="1">
        <v>1</v>
      </c>
      <c r="F751" s="2">
        <v>29</v>
      </c>
      <c r="G751" s="1" t="str">
        <f>VLOOKUP(C751,Entity!A:B,2)</f>
        <v>Plot</v>
      </c>
      <c r="H751" s="1" t="str">
        <f>VLOOKUP(D751,Execution!A:B,2)</f>
        <v>Par pas de temps</v>
      </c>
      <c r="I751" s="1" t="str">
        <f>VLOOKUP(F751,Module!A:E,5)</f>
        <v>ConsoResSep</v>
      </c>
      <c r="J751" s="3" t="str">
        <f>RMult(F751,1,ModuleVar!A$2:E$2478,5)</f>
        <v>RuRac, RuSurf, Evap, TrPot, EvapPot, Tr, StockRac, StockSurface, StockTotal, ETR, ETM</v>
      </c>
      <c r="K751" t="str">
        <f>VLOOKUP(F751,Module!A:D,4)</f>
        <v>Bileau</v>
      </c>
      <c r="L751" t="str">
        <f t="shared" si="11"/>
        <v>Bileau::ConsoResSep(RuRac, RuSurf, Evap, TrPot, EvapPot, Tr, StockRac, StockSurface, StockTotal, ETR, ETM);</v>
      </c>
    </row>
    <row r="752" spans="1:12" ht="45" x14ac:dyDescent="0.25">
      <c r="A752" s="1" t="s">
        <v>752</v>
      </c>
      <c r="B752" s="1">
        <v>31</v>
      </c>
      <c r="C752" s="1">
        <v>2</v>
      </c>
      <c r="D752" s="1">
        <v>2</v>
      </c>
      <c r="E752" s="1">
        <v>1</v>
      </c>
      <c r="F752" s="2">
        <v>33114</v>
      </c>
      <c r="G752" s="1" t="str">
        <f>VLOOKUP(C752,Entity!A:B,2)</f>
        <v>Crop</v>
      </c>
      <c r="H752" s="1" t="str">
        <f>VLOOKUP(D752,Execution!A:B,2)</f>
        <v>Par pas de temps</v>
      </c>
      <c r="I752" s="1" t="str">
        <f>VLOOKUP(F752,Module!A:E,5)</f>
        <v>EvalETRETM</v>
      </c>
      <c r="J752" s="3" t="str">
        <f>RMult(F752,1,ModuleVar!A$2:E$2478,5)</f>
        <v>Evap, Tr, TrPot, ETM, ETR</v>
      </c>
      <c r="K752" t="str">
        <f>VLOOKUP(F752,Module!A:D,4)</f>
        <v>BhyTypeFAO</v>
      </c>
      <c r="L752" t="str">
        <f t="shared" si="11"/>
        <v>if (crop) BhyTypeFAO::EvalETRETM(Evap, Tr, TrPot, ETM, ETR);</v>
      </c>
    </row>
    <row r="753" spans="1:12" ht="45" x14ac:dyDescent="0.25">
      <c r="A753" s="1" t="s">
        <v>752</v>
      </c>
      <c r="B753" s="1">
        <v>32</v>
      </c>
      <c r="C753" s="1">
        <v>2</v>
      </c>
      <c r="D753" s="1">
        <v>2</v>
      </c>
      <c r="E753" s="1">
        <v>1</v>
      </c>
      <c r="F753" s="2">
        <v>33258</v>
      </c>
      <c r="G753" s="1" t="str">
        <f>VLOOKUP(C753,Entity!A:B,2)</f>
        <v>Crop</v>
      </c>
      <c r="H753" s="1" t="str">
        <f>VLOOKUP(D753,Execution!A:B,2)</f>
        <v>Par pas de temps</v>
      </c>
      <c r="I753" s="1" t="str">
        <f>VLOOKUP(F753,Module!A:E,5)</f>
        <v>EvalVitesseRacSarraV3</v>
      </c>
      <c r="J753" s="3" t="str">
        <f>RMult(F753,1,ModuleVar!A$2:E$2478,5)</f>
        <v>VRacLevee, VRacBVP, VRacRPR, VRacPSP, VRacMatu1, VRacMatu2, NumPhase, VitesseRacinaire</v>
      </c>
      <c r="K753" t="str">
        <f>VLOOKUP(F753,Module!A:D,4)</f>
        <v>phenologie</v>
      </c>
      <c r="L753" t="str">
        <f t="shared" si="11"/>
        <v>if (crop) phenologie::EvalVitesseRacSarraV3(VRacLevee, VRacBVP, VRacRPR, VRacPSP, VRacMatu1, VRacMatu2, NumPhase, VitesseRacinaire);</v>
      </c>
    </row>
    <row r="754" spans="1:12" ht="45" x14ac:dyDescent="0.25">
      <c r="A754" s="1" t="s">
        <v>752</v>
      </c>
      <c r="B754" s="1">
        <v>33</v>
      </c>
      <c r="C754" s="1">
        <v>2</v>
      </c>
      <c r="D754" s="1">
        <v>2</v>
      </c>
      <c r="E754" s="1">
        <v>1</v>
      </c>
      <c r="F754" s="2">
        <v>31</v>
      </c>
      <c r="G754" s="1" t="str">
        <f>VLOOKUP(C754,Entity!A:B,2)</f>
        <v>Crop</v>
      </c>
      <c r="H754" s="1" t="str">
        <f>VLOOKUP(D754,Execution!A:B,2)</f>
        <v>Par pas de temps</v>
      </c>
      <c r="I754" s="1" t="str">
        <f>VLOOKUP(F754,Module!A:E,5)</f>
        <v>EvalLtr</v>
      </c>
      <c r="J754" s="3" t="str">
        <f>RMult(F754,1,ModuleVar!A$2:E$2478,5)</f>
        <v>Kdf, Lai, Lr</v>
      </c>
      <c r="K754" t="str">
        <f>VLOOKUP(F754,Module!A:D,4)</f>
        <v>Biomasse</v>
      </c>
      <c r="L754" t="str">
        <f t="shared" si="11"/>
        <v>if (crop) Biomasse::EvalLtr(Kdf, Lai, Lr);</v>
      </c>
    </row>
    <row r="755" spans="1:12" ht="45" x14ac:dyDescent="0.25">
      <c r="A755" s="1" t="s">
        <v>752</v>
      </c>
      <c r="B755" s="1">
        <v>34</v>
      </c>
      <c r="C755" s="1">
        <v>2</v>
      </c>
      <c r="D755" s="1">
        <v>2</v>
      </c>
      <c r="E755" s="1">
        <v>1</v>
      </c>
      <c r="F755" s="2">
        <v>33125</v>
      </c>
      <c r="G755" s="1" t="str">
        <f>VLOOKUP(C755,Entity!A:B,2)</f>
        <v>Crop</v>
      </c>
      <c r="H755" s="1" t="str">
        <f>VLOOKUP(D755,Execution!A:B,2)</f>
        <v>Par pas de temps</v>
      </c>
      <c r="I755" s="1" t="str">
        <f>VLOOKUP(F755,Module!A:E,5)</f>
        <v>EvalConversion</v>
      </c>
      <c r="J755" s="3" t="str">
        <f>RMult(F755,1,ModuleVar!A$2:E$2478,5)</f>
        <v>NumPhase, TxConversion, TxAssimBVP, SumDegresDay, SumDDPhasePrec, TxAssimMatu1, TxAssimMatu2, SeuilTemp, Conversion</v>
      </c>
      <c r="K755" t="str">
        <f>VLOOKUP(F755,Module!A:D,4)</f>
        <v>MilBilanCarbone</v>
      </c>
      <c r="L755" t="str">
        <f t="shared" si="11"/>
        <v>if (crop) MilBilanCarbone::EvalConversion(NumPhase, TxConversion, TxAssimBVP, SumDegresDay, SumDDPhasePrec, TxAssimMatu1, TxAssimMatu2, SeuilTemp, Conversion);</v>
      </c>
    </row>
    <row r="756" spans="1:12" ht="45" x14ac:dyDescent="0.25">
      <c r="A756" s="1" t="s">
        <v>752</v>
      </c>
      <c r="B756" s="1">
        <v>35</v>
      </c>
      <c r="C756" s="1">
        <v>2</v>
      </c>
      <c r="D756" s="1">
        <v>2</v>
      </c>
      <c r="E756" s="1">
        <v>1</v>
      </c>
      <c r="F756" s="2">
        <v>33126</v>
      </c>
      <c r="G756" s="1" t="str">
        <f>VLOOKUP(C756,Entity!A:B,2)</f>
        <v>Crop</v>
      </c>
      <c r="H756" s="1" t="str">
        <f>VLOOKUP(D756,Execution!A:B,2)</f>
        <v>Par pas de temps</v>
      </c>
      <c r="I756" s="1" t="str">
        <f>VLOOKUP(F756,Module!A:E,5)</f>
        <v>EvalParIntercepte</v>
      </c>
      <c r="J756" s="3" t="str">
        <f>RMult(F756,1,ModuleVar!A$2:E$2478,5)</f>
        <v>Par, Lr, PARIntercepte</v>
      </c>
      <c r="K756" t="str">
        <f>VLOOKUP(F756,Module!A:D,4)</f>
        <v>MilBilanCarbone</v>
      </c>
      <c r="L756" t="str">
        <f t="shared" si="11"/>
        <v>if (crop) MilBilanCarbone::EvalParIntercepte(Par, Lr, PARIntercepte);</v>
      </c>
    </row>
    <row r="757" spans="1:12" ht="45" x14ac:dyDescent="0.25">
      <c r="A757" s="1" t="s">
        <v>752</v>
      </c>
      <c r="B757" s="1">
        <v>36</v>
      </c>
      <c r="C757" s="1">
        <v>2</v>
      </c>
      <c r="D757" s="1">
        <v>2</v>
      </c>
      <c r="E757" s="1">
        <v>1</v>
      </c>
      <c r="F757" s="2">
        <v>33127</v>
      </c>
      <c r="G757" s="1" t="str">
        <f>VLOOKUP(C757,Entity!A:B,2)</f>
        <v>Crop</v>
      </c>
      <c r="H757" s="1" t="str">
        <f>VLOOKUP(D757,Execution!A:B,2)</f>
        <v>Par pas de temps</v>
      </c>
      <c r="I757" s="1" t="str">
        <f>VLOOKUP(F757,Module!A:E,5)</f>
        <v>EvalAssimPot</v>
      </c>
      <c r="J757" s="3" t="str">
        <f>RMult(F757,1,ModuleVar!A$2:E$2478,5)</f>
        <v>PARIntercepte, Conversion, AssimPot</v>
      </c>
      <c r="K757" t="str">
        <f>VLOOKUP(F757,Module!A:D,4)</f>
        <v>MilBilanCarbone</v>
      </c>
      <c r="L757" t="str">
        <f t="shared" si="11"/>
        <v>if (crop) MilBilanCarbone::EvalAssimPot(PARIntercepte, Conversion, AssimPot);</v>
      </c>
    </row>
    <row r="758" spans="1:12" ht="45" x14ac:dyDescent="0.25">
      <c r="A758" s="1" t="s">
        <v>752</v>
      </c>
      <c r="B758" s="1">
        <v>37</v>
      </c>
      <c r="C758" s="1">
        <v>2</v>
      </c>
      <c r="D758" s="1">
        <v>2</v>
      </c>
      <c r="E758" s="1">
        <v>1</v>
      </c>
      <c r="F758" s="2">
        <v>33262</v>
      </c>
      <c r="G758" s="1" t="str">
        <f>VLOOKUP(C758,Entity!A:B,2)</f>
        <v>Crop</v>
      </c>
      <c r="H758" s="1" t="str">
        <f>VLOOKUP(D758,Execution!A:B,2)</f>
        <v>Par pas de temps</v>
      </c>
      <c r="I758" s="1" t="str">
        <f>VLOOKUP(F758,Module!A:E,5)</f>
        <v>EvalAssimSarrahV3</v>
      </c>
      <c r="J758" s="3" t="str">
        <f>RMult(F758,1,ModuleVar!A$2:E$2478,5)</f>
        <v>AssimPot, Tr, TrPot, Assim</v>
      </c>
      <c r="K758" t="str">
        <f>VLOOKUP(F758,Module!A:D,4)</f>
        <v>BilanCarbonSarra</v>
      </c>
      <c r="L758" t="str">
        <f t="shared" si="11"/>
        <v>if (crop) BilanCarbonSarra::EvalAssimSarrahV3(AssimPot, Tr, TrPot, Assim);</v>
      </c>
    </row>
    <row r="759" spans="1:12" ht="45" x14ac:dyDescent="0.25">
      <c r="A759" s="1" t="s">
        <v>752</v>
      </c>
      <c r="B759" s="1">
        <v>38</v>
      </c>
      <c r="C759" s="1">
        <v>2</v>
      </c>
      <c r="D759" s="1">
        <v>2</v>
      </c>
      <c r="E759" s="1">
        <v>1</v>
      </c>
      <c r="F759" s="2">
        <v>33</v>
      </c>
      <c r="G759" s="1" t="str">
        <f>VLOOKUP(C759,Entity!A:B,2)</f>
        <v>Crop</v>
      </c>
      <c r="H759" s="1" t="str">
        <f>VLOOKUP(D759,Execution!A:B,2)</f>
        <v>Par pas de temps</v>
      </c>
      <c r="I759" s="1" t="str">
        <f>VLOOKUP(F759,Module!A:E,5)</f>
        <v>EvalRespMaint</v>
      </c>
      <c r="J759" s="3" t="str">
        <f>RMult(F759,1,ModuleVar!A$2:E$2478,5)</f>
        <v>Assim, TMoyCalc, SimEndCycle, TxResGrain, Assim, NumPhase, SunPosi</v>
      </c>
      <c r="K759" t="str">
        <f>VLOOKUP(F759,Module!A:D,4)</f>
        <v>Biomasse</v>
      </c>
      <c r="L759" t="str">
        <f t="shared" si="11"/>
        <v>if (crop) Biomasse::EvalRespMaint(Assim, TMoyCalc, SimEndCycle, TxResGrain, Assim, NumPhase, SunPosi);</v>
      </c>
    </row>
    <row r="760" spans="1:12" ht="45" x14ac:dyDescent="0.25">
      <c r="A760" s="1" t="s">
        <v>752</v>
      </c>
      <c r="B760" s="1">
        <v>39</v>
      </c>
      <c r="C760" s="1">
        <v>2</v>
      </c>
      <c r="D760" s="1">
        <v>2</v>
      </c>
      <c r="E760" s="1">
        <v>1</v>
      </c>
      <c r="F760" s="2">
        <v>33263</v>
      </c>
      <c r="G760" s="1" t="str">
        <f>VLOOKUP(C760,Entity!A:B,2)</f>
        <v>Crop</v>
      </c>
      <c r="H760" s="1" t="str">
        <f>VLOOKUP(D760,Execution!A:B,2)</f>
        <v>Par pas de temps</v>
      </c>
      <c r="I760" s="1" t="str">
        <f>VLOOKUP(F760,Module!A:E,5)</f>
        <v>EvolBiomTotSarrahV3</v>
      </c>
      <c r="J760" s="3" t="e">
        <f>RMult(F760,1,ModuleVar!A$2:E$2478,5)</f>
        <v>#VALUE!</v>
      </c>
      <c r="K760" t="str">
        <f>VLOOKUP(F760,Module!A:D,4)</f>
        <v>BilanCarbonSarra</v>
      </c>
      <c r="L760" t="e">
        <f t="shared" si="11"/>
        <v>#VALUE!</v>
      </c>
    </row>
    <row r="761" spans="1:12" ht="45" x14ac:dyDescent="0.25">
      <c r="A761" s="1" t="s">
        <v>752</v>
      </c>
      <c r="B761" s="1">
        <v>40</v>
      </c>
      <c r="C761" s="1">
        <v>2</v>
      </c>
      <c r="D761" s="1">
        <v>2</v>
      </c>
      <c r="E761" s="1">
        <v>1</v>
      </c>
      <c r="F761" s="2">
        <v>33269</v>
      </c>
      <c r="G761" s="1" t="str">
        <f>VLOOKUP(C761,Entity!A:B,2)</f>
        <v>Crop</v>
      </c>
      <c r="H761" s="1" t="str">
        <f>VLOOKUP(D761,Execution!A:B,2)</f>
        <v>Par pas de temps</v>
      </c>
      <c r="I761" s="1" t="str">
        <f>VLOOKUP(F761,Module!A:E,5)</f>
        <v>EvalRdtPotRespSarrahV3</v>
      </c>
      <c r="J761" s="3" t="str">
        <f>RMult(F761,1,ModuleVar!A$2:E$2478,5)</f>
        <v>Kdf, Assim, NumPhase, ChangePhase, TOpt2, HumSat, DegresDuJour, SDJMatu1, Tr, TrPot, SunPosi, Assim, SumDDPhasePrec, TxRuSurfGermi, SumDDPhasePrec, CstrAssim</v>
      </c>
      <c r="K761" t="str">
        <f>VLOOKUP(F761,Module!A:D,4)</f>
        <v>BilanCarbonSarra</v>
      </c>
      <c r="L761" t="str">
        <f t="shared" si="11"/>
        <v>if (crop) BilanCarbonSarra::EvalRdtPotRespSarrahV3(Kdf, Assim, NumPhase, ChangePhase, TOpt2, HumSat, DegresDuJour, SDJMatu1, Tr, TrPot, SunPosi, Assim, SumDDPhasePrec, TxRuSurfGermi, SumDDPhasePrec, CstrAssim);</v>
      </c>
    </row>
    <row r="762" spans="1:12" ht="45" x14ac:dyDescent="0.25">
      <c r="A762" s="1" t="s">
        <v>752</v>
      </c>
      <c r="B762" s="1">
        <v>41</v>
      </c>
      <c r="C762" s="1">
        <v>2</v>
      </c>
      <c r="D762" s="1">
        <v>2</v>
      </c>
      <c r="E762" s="1">
        <v>1</v>
      </c>
      <c r="F762" s="2">
        <v>33264</v>
      </c>
      <c r="G762" s="1" t="str">
        <f>VLOOKUP(C762,Entity!A:B,2)</f>
        <v>Crop</v>
      </c>
      <c r="H762" s="1" t="str">
        <f>VLOOKUP(D762,Execution!A:B,2)</f>
        <v>Par pas de temps</v>
      </c>
      <c r="I762" s="1" t="str">
        <f>VLOOKUP(F762,Module!A:E,5)</f>
        <v>EvolBiomAeroSarrahV3</v>
      </c>
      <c r="J762" s="3" t="str">
        <f>RMult(F762,1,ModuleVar!A$2:E$2478,5)</f>
        <v>Assim, NumPhase, Kdf, TxAssimMatu2, ChangePhase, SDJLevee, CstrAssim, Assim</v>
      </c>
      <c r="K762" t="str">
        <f>VLOOKUP(F762,Module!A:D,4)</f>
        <v>BilanCarbonSarra</v>
      </c>
      <c r="L762" t="str">
        <f t="shared" si="11"/>
        <v>if (crop) BilanCarbonSarra::EvolBiomAeroSarrahV3(Assim, NumPhase, Kdf, TxAssimMatu2, ChangePhase, SDJLevee, CstrAssim, Assim);</v>
      </c>
    </row>
    <row r="763" spans="1:12" ht="45" x14ac:dyDescent="0.25">
      <c r="A763" s="1" t="s">
        <v>752</v>
      </c>
      <c r="B763" s="1">
        <v>42</v>
      </c>
      <c r="C763" s="1">
        <v>2</v>
      </c>
      <c r="D763" s="1">
        <v>2</v>
      </c>
      <c r="E763" s="1">
        <v>1</v>
      </c>
      <c r="F763" s="2">
        <v>33261</v>
      </c>
      <c r="G763" s="1" t="str">
        <f>VLOOKUP(C763,Entity!A:B,2)</f>
        <v>Crop</v>
      </c>
      <c r="H763" s="1" t="str">
        <f>VLOOKUP(D763,Execution!A:B,2)</f>
        <v>Par pas de temps</v>
      </c>
      <c r="I763" s="1" t="str">
        <f>VLOOKUP(F763,Module!A:E,5)</f>
        <v>EvalReallocationSarrahV3</v>
      </c>
      <c r="J763" s="3" t="str">
        <f>RMult(F763,1,ModuleVar!A$2:E$2478,5)</f>
        <v>CstrAssim, CstrAssim, PPSens, NumPhase, Assim, SeuilPP, Sla</v>
      </c>
      <c r="K763" t="str">
        <f>VLOOKUP(F763,Module!A:D,4)</f>
        <v>BilanCarbonSarra</v>
      </c>
      <c r="L763" t="str">
        <f t="shared" si="11"/>
        <v>if (crop) BilanCarbonSarra::EvalReallocationSarrahV3(CstrAssim, CstrAssim, PPSens, NumPhase, Assim, SeuilPP, Sla);</v>
      </c>
    </row>
    <row r="764" spans="1:12" ht="45" x14ac:dyDescent="0.25">
      <c r="A764" s="1" t="s">
        <v>752</v>
      </c>
      <c r="B764" s="1">
        <v>43</v>
      </c>
      <c r="C764" s="1">
        <v>2</v>
      </c>
      <c r="D764" s="1">
        <v>2</v>
      </c>
      <c r="E764" s="1">
        <v>1</v>
      </c>
      <c r="F764" s="2">
        <v>33138</v>
      </c>
      <c r="G764" s="1" t="str">
        <f>VLOOKUP(C764,Entity!A:B,2)</f>
        <v>Crop</v>
      </c>
      <c r="H764" s="1" t="str">
        <f>VLOOKUP(D764,Execution!A:B,2)</f>
        <v>Par pas de temps</v>
      </c>
      <c r="I764" s="1" t="str">
        <f>VLOOKUP(F764,Module!A:E,5)</f>
        <v>EvalBiomasseRacinair</v>
      </c>
      <c r="J764" s="3" t="str">
        <f>RMult(F764,1,ModuleVar!A$2:E$2478,5)</f>
        <v>Assim, Assim, SDJLevee</v>
      </c>
      <c r="K764" t="str">
        <f>VLOOKUP(F764,Module!A:D,4)</f>
        <v>MilBilanCarbone</v>
      </c>
      <c r="L764" t="str">
        <f t="shared" si="11"/>
        <v>if (crop) MilBilanCarbone::EvalBiomasseRacinair(Assim, Assim, SDJLevee);</v>
      </c>
    </row>
    <row r="765" spans="1:12" ht="45" x14ac:dyDescent="0.25">
      <c r="A765" s="1" t="s">
        <v>752</v>
      </c>
      <c r="B765" s="1">
        <v>44</v>
      </c>
      <c r="C765" s="1">
        <v>2</v>
      </c>
      <c r="D765" s="1">
        <v>2</v>
      </c>
      <c r="E765" s="1">
        <v>1</v>
      </c>
      <c r="F765" s="2">
        <v>33265</v>
      </c>
      <c r="G765" s="1" t="str">
        <f>VLOOKUP(C765,Entity!A:B,2)</f>
        <v>Crop</v>
      </c>
      <c r="H765" s="1" t="str">
        <f>VLOOKUP(D765,Execution!A:B,2)</f>
        <v>Par pas de temps</v>
      </c>
      <c r="I765" s="1" t="str">
        <f>VLOOKUP(F765,Module!A:E,5)</f>
        <v>EvalFeuilleTigeSarrahV3</v>
      </c>
      <c r="J765" s="3" t="str">
        <f>RMult(F765,1,ModuleVar!A$2:E$2478,5)</f>
        <v>NumPhase, TxAssimMatu2, Kdf, Assim, CstrAssim, NumPhase, CstrAssim, SeuilPP, Assim, SDJLevee, Sla</v>
      </c>
      <c r="K765" t="str">
        <f>VLOOKUP(F765,Module!A:D,4)</f>
        <v>BilanCarbonSarra</v>
      </c>
      <c r="L765" t="str">
        <f t="shared" si="11"/>
        <v>if (crop) BilanCarbonSarra::EvalFeuilleTigeSarrahV3(NumPhase, TxAssimMatu2, Kdf, Assim, CstrAssim, NumPhase, CstrAssim, SeuilPP, Assim, SDJLevee, Sla);</v>
      </c>
    </row>
    <row r="766" spans="1:12" ht="45" x14ac:dyDescent="0.25">
      <c r="A766" s="1" t="s">
        <v>752</v>
      </c>
      <c r="B766" s="1">
        <v>45</v>
      </c>
      <c r="C766" s="1">
        <v>2</v>
      </c>
      <c r="D766" s="1">
        <v>2</v>
      </c>
      <c r="E766" s="1">
        <v>1</v>
      </c>
      <c r="F766" s="2">
        <v>33143</v>
      </c>
      <c r="G766" s="1" t="str">
        <f>VLOOKUP(C766,Entity!A:B,2)</f>
        <v>Crop</v>
      </c>
      <c r="H766" s="1" t="str">
        <f>VLOOKUP(D766,Execution!A:B,2)</f>
        <v>Par pas de temps</v>
      </c>
      <c r="I766" s="1" t="str">
        <f>VLOOKUP(F766,Module!A:E,5)</f>
        <v>EvalBiomasseVegetati</v>
      </c>
      <c r="J766" s="3" t="str">
        <f>RMult(F766,1,ModuleVar!A$2:E$2478,5)</f>
        <v>SDJLevee, Assim, NumPhase, SDJLevee</v>
      </c>
      <c r="K766" t="str">
        <f>VLOOKUP(F766,Module!A:D,4)</f>
        <v>MilBilanCarbone</v>
      </c>
      <c r="L766" t="str">
        <f t="shared" si="11"/>
        <v>if (crop) MilBilanCarbone::EvalBiomasseVegetati(SDJLevee, Assim, NumPhase, SDJLevee);</v>
      </c>
    </row>
    <row r="767" spans="1:12" ht="45" x14ac:dyDescent="0.25">
      <c r="A767" s="1" t="s">
        <v>752</v>
      </c>
      <c r="B767" s="1">
        <v>46</v>
      </c>
      <c r="C767" s="1">
        <v>2</v>
      </c>
      <c r="D767" s="1">
        <v>2</v>
      </c>
      <c r="E767" s="1">
        <v>1</v>
      </c>
      <c r="F767" s="2">
        <v>33266</v>
      </c>
      <c r="G767" s="1" t="str">
        <f>VLOOKUP(C767,Entity!A:B,2)</f>
        <v>Crop</v>
      </c>
      <c r="H767" s="1" t="str">
        <f>VLOOKUP(D767,Execution!A:B,2)</f>
        <v>Par pas de temps</v>
      </c>
      <c r="I767" s="1" t="str">
        <f>VLOOKUP(F767,Module!A:E,5)</f>
        <v>EvalSlaSarrahV3</v>
      </c>
      <c r="J767" s="3" t="str">
        <f>RMult(F767,1,ModuleVar!A$2:E$2478,5)</f>
        <v>SlaMax, SlaMin, Kdf, Sla, Assim, NumPhase, ChangePhase, Sla</v>
      </c>
      <c r="K767" t="str">
        <f>VLOOKUP(F767,Module!A:D,4)</f>
        <v>BilanCarbonSarra</v>
      </c>
      <c r="L767" t="str">
        <f t="shared" si="11"/>
        <v>if (crop) BilanCarbonSarra::EvalSlaSarrahV3(SlaMax, SlaMin, Kdf, Sla, Assim, NumPhase, ChangePhase, Sla);</v>
      </c>
    </row>
    <row r="768" spans="1:12" ht="45" x14ac:dyDescent="0.25">
      <c r="A768" s="1" t="s">
        <v>752</v>
      </c>
      <c r="B768" s="1">
        <v>47</v>
      </c>
      <c r="C768" s="1">
        <v>2</v>
      </c>
      <c r="D768" s="1">
        <v>2</v>
      </c>
      <c r="E768" s="1">
        <v>1</v>
      </c>
      <c r="F768" s="2">
        <v>33167</v>
      </c>
      <c r="G768" s="1" t="str">
        <f>VLOOKUP(C768,Entity!A:B,2)</f>
        <v>Crop</v>
      </c>
      <c r="H768" s="1" t="str">
        <f>VLOOKUP(D768,Execution!A:B,2)</f>
        <v>Par pas de temps</v>
      </c>
      <c r="I768" s="1" t="str">
        <f>VLOOKUP(F768,Module!A:E,5)</f>
        <v>EvolLAIPhases</v>
      </c>
      <c r="J768" s="3" t="str">
        <f>RMult(F768,1,ModuleVar!A$2:E$2478,5)</f>
        <v>NumPhase, Assim, Sla, Lai</v>
      </c>
      <c r="K768" t="str">
        <f>VLOOKUP(F768,Module!A:D,4)</f>
        <v>MilBilanCarbone</v>
      </c>
      <c r="L768" t="str">
        <f t="shared" si="11"/>
        <v>if (crop) MilBilanCarbone::EvolLAIPhases(NumPhase, Assim, Sla, Lai);</v>
      </c>
    </row>
    <row r="769" spans="1:12" ht="45" x14ac:dyDescent="0.25">
      <c r="A769" s="1" t="s">
        <v>752</v>
      </c>
      <c r="B769" s="1">
        <v>48</v>
      </c>
      <c r="C769" s="1">
        <v>2</v>
      </c>
      <c r="D769" s="1">
        <v>2</v>
      </c>
      <c r="E769" s="1">
        <v>1</v>
      </c>
      <c r="F769" s="2">
        <v>33260</v>
      </c>
      <c r="G769" s="1" t="str">
        <f>VLOOKUP(C769,Entity!A:B,2)</f>
        <v>Crop</v>
      </c>
      <c r="H769" s="1" t="str">
        <f>VLOOKUP(D769,Execution!A:B,2)</f>
        <v>Par pas de temps</v>
      </c>
      <c r="I769" s="1" t="str">
        <f>VLOOKUP(F769,Module!A:E,5)</f>
        <v>EvolDayRdtSarraV3</v>
      </c>
      <c r="J769" s="3" t="str">
        <f>RMult(F769,1,ModuleVar!A$2:E$2478,5)</f>
        <v>CstrAssim, CstrAssim, SeuilPP, NumPhase, NumPhase</v>
      </c>
      <c r="K769" t="str">
        <f>VLOOKUP(F769,Module!A:D,4)</f>
        <v>BilanCarbonSarra</v>
      </c>
      <c r="L769" t="str">
        <f t="shared" si="11"/>
        <v>if (crop) BilanCarbonSarra::EvolDayRdtSarraV3(CstrAssim, CstrAssim, SeuilPP, NumPhase, NumPhase);</v>
      </c>
    </row>
    <row r="770" spans="1:12" ht="45" x14ac:dyDescent="0.25">
      <c r="A770" s="1" t="s">
        <v>752</v>
      </c>
      <c r="B770" s="1">
        <v>49</v>
      </c>
      <c r="C770" s="1">
        <v>2</v>
      </c>
      <c r="D770" s="1">
        <v>2</v>
      </c>
      <c r="E770" s="1">
        <v>1</v>
      </c>
      <c r="F770" s="2">
        <v>33256</v>
      </c>
      <c r="G770" s="1" t="str">
        <f>VLOOKUP(C770,Entity!A:B,2)</f>
        <v>Crop</v>
      </c>
      <c r="H770" s="1" t="str">
        <f>VLOOKUP(D770,Execution!A:B,2)</f>
        <v>Par pas de temps</v>
      </c>
      <c r="I770" s="1" t="str">
        <f>VLOOKUP(F770,Module!A:E,5)</f>
        <v>PhotoperSarrahV3</v>
      </c>
      <c r="J770" s="3" t="str">
        <f>RMult(F770,1,ModuleVar!A$2:E$2478,5)</f>
        <v>NumPhase, ChangePhase, SumDegresDay, DegresDuJour, SeuilPP, PPCrit, DayLength, PPExp, PPSens, TMoyPrec, SumDDPhasePrec, PPExp</v>
      </c>
      <c r="K770" t="str">
        <f>VLOOKUP(F770,Module!A:D,4)</f>
        <v>phenologie</v>
      </c>
      <c r="L770" t="str">
        <f t="shared" si="11"/>
        <v>if (crop) phenologie::PhotoperSarrahV3(NumPhase, ChangePhase, SumDegresDay, DegresDuJour, SeuilPP, PPCrit, DayLength, PPExp, PPSens, TMoyPrec, SumDDPhasePrec, PPExp);</v>
      </c>
    </row>
    <row r="771" spans="1:12" ht="45" x14ac:dyDescent="0.25">
      <c r="A771" s="1" t="s">
        <v>752</v>
      </c>
      <c r="B771" s="1">
        <v>50</v>
      </c>
      <c r="C771" s="1">
        <v>2</v>
      </c>
      <c r="D771" s="1">
        <v>2</v>
      </c>
      <c r="E771" s="1">
        <v>1</v>
      </c>
      <c r="F771" s="2">
        <v>33270</v>
      </c>
      <c r="G771" s="1" t="str">
        <f>VLOOKUP(C771,Entity!A:B,2)</f>
        <v>Crop</v>
      </c>
      <c r="H771" s="1" t="str">
        <f>VLOOKUP(D771,Execution!A:B,2)</f>
        <v>Par pas de temps</v>
      </c>
      <c r="I771" s="1" t="str">
        <f>VLOOKUP(F771,Module!A:E,5)</f>
        <v>MortaliteSarraV3</v>
      </c>
      <c r="J771" s="3" t="str">
        <f>RMult(F771,1,ModuleVar!A$2:E$2478,5)</f>
        <v>CstrAssim, HumSat, SeuilCstrMortality, ChangePhase, NumPhase, RuRac</v>
      </c>
      <c r="K771" t="str">
        <f>VLOOKUP(F771,Module!A:D,4)</f>
        <v>BilanCarbonSarra</v>
      </c>
      <c r="L771" t="str">
        <f t="shared" ref="L771" si="12">CONCATENATE(IF(G771="Crop","if (crop) ",""),K771,"::",I771,"(",J771,");")</f>
        <v>if (crop) BilanCarbonSarra::MortaliteSarraV3(CstrAssim, HumSat, SeuilCstrMortality, ChangePhase, NumPhase, RuRac);</v>
      </c>
    </row>
    <row r="772" spans="1:12" x14ac:dyDescent="0.25">
      <c r="A772" s="1"/>
      <c r="F772" s="2"/>
      <c r="G772" s="2"/>
      <c r="H772" s="2"/>
      <c r="I772" s="1"/>
    </row>
    <row r="773" spans="1:12" x14ac:dyDescent="0.25">
      <c r="A773" s="1"/>
      <c r="F773" s="2"/>
      <c r="G773" s="2"/>
      <c r="H773" s="2"/>
      <c r="I773" s="1"/>
    </row>
    <row r="774" spans="1:12" x14ac:dyDescent="0.25">
      <c r="A774" s="1"/>
      <c r="F774" s="2"/>
      <c r="G774" s="2"/>
      <c r="H774" s="2"/>
      <c r="I774" s="1"/>
    </row>
    <row r="775" spans="1:12" x14ac:dyDescent="0.25">
      <c r="A775" s="1"/>
      <c r="F775" s="2"/>
      <c r="G775" s="2"/>
      <c r="H775" s="2"/>
      <c r="I775" s="1"/>
    </row>
    <row r="776" spans="1:12" x14ac:dyDescent="0.25">
      <c r="A776" s="1"/>
      <c r="F776" s="2"/>
      <c r="G776" s="2"/>
      <c r="H776" s="2"/>
      <c r="I776" s="1"/>
    </row>
    <row r="777" spans="1:12" x14ac:dyDescent="0.25">
      <c r="A777" s="1"/>
      <c r="F777" s="2"/>
      <c r="G777" s="2"/>
      <c r="H777" s="2"/>
      <c r="I777" s="1"/>
    </row>
    <row r="778" spans="1:12" x14ac:dyDescent="0.25">
      <c r="A778" s="1"/>
      <c r="F778" s="2"/>
      <c r="G778" s="2"/>
      <c r="H778" s="2"/>
      <c r="I778" s="1"/>
    </row>
    <row r="779" spans="1:12" x14ac:dyDescent="0.25">
      <c r="A779" s="1"/>
      <c r="F779" s="2"/>
      <c r="G779" s="2"/>
      <c r="H779" s="2"/>
      <c r="I779" s="1"/>
    </row>
    <row r="780" spans="1:12" x14ac:dyDescent="0.25">
      <c r="A780" s="1"/>
      <c r="F780" s="2"/>
      <c r="G780" s="2"/>
      <c r="H780" s="2"/>
      <c r="I780" s="1"/>
    </row>
    <row r="781" spans="1:12" x14ac:dyDescent="0.25">
      <c r="A781" s="1"/>
      <c r="F781" s="2"/>
      <c r="G781" s="2"/>
      <c r="H781" s="2"/>
      <c r="I781" s="1"/>
    </row>
    <row r="782" spans="1:12" x14ac:dyDescent="0.25">
      <c r="A782" s="1"/>
      <c r="F782" s="2"/>
      <c r="G782" s="2"/>
      <c r="H782" s="2"/>
      <c r="I782" s="1"/>
    </row>
    <row r="783" spans="1:12" x14ac:dyDescent="0.25">
      <c r="A783" s="1"/>
      <c r="F783" s="2"/>
      <c r="G783" s="2"/>
      <c r="H783" s="2"/>
      <c r="I783" s="1"/>
    </row>
    <row r="784" spans="1:12" x14ac:dyDescent="0.25">
      <c r="A784" s="1"/>
      <c r="F784" s="2"/>
      <c r="G784" s="2"/>
      <c r="H784" s="2"/>
      <c r="I784" s="1"/>
    </row>
    <row r="785" spans="1:9" x14ac:dyDescent="0.25">
      <c r="A785" s="1"/>
      <c r="F785" s="2"/>
      <c r="G785" s="2"/>
      <c r="H785" s="2"/>
      <c r="I785" s="1"/>
    </row>
    <row r="786" spans="1:9" x14ac:dyDescent="0.25">
      <c r="A786" s="1"/>
      <c r="F786" s="2"/>
      <c r="G786" s="2"/>
      <c r="H786" s="2"/>
      <c r="I786" s="1"/>
    </row>
    <row r="787" spans="1:9" x14ac:dyDescent="0.25">
      <c r="A787" s="1"/>
      <c r="F787" s="2"/>
      <c r="G787" s="2"/>
      <c r="H787" s="2"/>
      <c r="I787" s="1"/>
    </row>
    <row r="788" spans="1:9" x14ac:dyDescent="0.25">
      <c r="A788" s="1"/>
      <c r="F788" s="2"/>
      <c r="G788" s="2"/>
      <c r="H788" s="2"/>
      <c r="I788" s="1"/>
    </row>
    <row r="789" spans="1:9" x14ac:dyDescent="0.25">
      <c r="A789" s="1"/>
      <c r="F789" s="2"/>
      <c r="G789" s="2"/>
      <c r="H789" s="2"/>
      <c r="I789" s="1"/>
    </row>
    <row r="790" spans="1:9" x14ac:dyDescent="0.25">
      <c r="A790" s="1"/>
      <c r="F790" s="2"/>
      <c r="G790" s="2"/>
      <c r="H790" s="2"/>
      <c r="I790" s="1"/>
    </row>
    <row r="791" spans="1:9" x14ac:dyDescent="0.25">
      <c r="A791" s="1"/>
      <c r="F791" s="2"/>
      <c r="G791" s="2"/>
      <c r="H791" s="2"/>
      <c r="I791" s="1"/>
    </row>
    <row r="792" spans="1:9" x14ac:dyDescent="0.25">
      <c r="A792" s="1"/>
      <c r="F792" s="2"/>
      <c r="G792" s="2"/>
      <c r="H792" s="2"/>
      <c r="I792" s="1"/>
    </row>
    <row r="793" spans="1:9" x14ac:dyDescent="0.25">
      <c r="A793" s="1"/>
      <c r="F793" s="2"/>
      <c r="G793" s="2"/>
      <c r="H793" s="2"/>
      <c r="I793" s="1"/>
    </row>
    <row r="794" spans="1:9" x14ac:dyDescent="0.25">
      <c r="A794" s="1"/>
      <c r="F794" s="2"/>
      <c r="G794" s="2"/>
      <c r="H794" s="2"/>
      <c r="I794" s="1"/>
    </row>
    <row r="795" spans="1:9" x14ac:dyDescent="0.25">
      <c r="A795" s="1"/>
      <c r="F795" s="2"/>
      <c r="G795" s="2"/>
      <c r="H795" s="2"/>
      <c r="I795" s="1"/>
    </row>
    <row r="796" spans="1:9" x14ac:dyDescent="0.25">
      <c r="A796" s="1"/>
      <c r="F796" s="2"/>
      <c r="G796" s="2"/>
      <c r="H796" s="2"/>
      <c r="I796" s="1"/>
    </row>
    <row r="797" spans="1:9" x14ac:dyDescent="0.25">
      <c r="A797" s="1"/>
      <c r="F797" s="2"/>
      <c r="G797" s="2"/>
      <c r="H797" s="2"/>
      <c r="I797" s="1"/>
    </row>
    <row r="798" spans="1:9" x14ac:dyDescent="0.25">
      <c r="A798" s="1"/>
      <c r="F798" s="2"/>
      <c r="G798" s="2"/>
      <c r="H798" s="2"/>
      <c r="I798" s="1"/>
    </row>
    <row r="799" spans="1:9" x14ac:dyDescent="0.25">
      <c r="A799" s="1"/>
      <c r="F799" s="2"/>
      <c r="G799" s="2"/>
      <c r="H799" s="2"/>
      <c r="I799" s="1"/>
    </row>
    <row r="800" spans="1:9" x14ac:dyDescent="0.25">
      <c r="A800" s="1"/>
      <c r="F800" s="2"/>
      <c r="G800" s="2"/>
      <c r="H800" s="2"/>
      <c r="I800" s="1"/>
    </row>
    <row r="801" spans="1:9" x14ac:dyDescent="0.25">
      <c r="A801" s="1"/>
      <c r="F801" s="2"/>
      <c r="G801" s="2"/>
      <c r="H801" s="2"/>
      <c r="I801" s="1"/>
    </row>
    <row r="802" spans="1:9" x14ac:dyDescent="0.25">
      <c r="A802" s="1"/>
      <c r="F802" s="2"/>
      <c r="G802" s="2"/>
      <c r="H802" s="2"/>
      <c r="I802" s="1"/>
    </row>
    <row r="803" spans="1:9" x14ac:dyDescent="0.25">
      <c r="A803" s="1"/>
      <c r="F803" s="2"/>
      <c r="G803" s="2"/>
      <c r="H803" s="2"/>
      <c r="I803" s="1"/>
    </row>
    <row r="804" spans="1:9" x14ac:dyDescent="0.25">
      <c r="A804" s="1"/>
      <c r="F804" s="2"/>
      <c r="G804" s="2"/>
      <c r="H804" s="2"/>
      <c r="I804" s="1"/>
    </row>
    <row r="805" spans="1:9" x14ac:dyDescent="0.25">
      <c r="A805" s="1"/>
      <c r="F805" s="2"/>
      <c r="G805" s="2"/>
      <c r="H805" s="2"/>
      <c r="I805" s="1"/>
    </row>
    <row r="806" spans="1:9" x14ac:dyDescent="0.25">
      <c r="A806" s="1"/>
      <c r="F806" s="2"/>
      <c r="G806" s="2"/>
      <c r="H806" s="2"/>
      <c r="I806" s="1"/>
    </row>
    <row r="807" spans="1:9" x14ac:dyDescent="0.25">
      <c r="A807" s="1"/>
      <c r="F807" s="2"/>
      <c r="G807" s="2"/>
      <c r="H807" s="2"/>
      <c r="I807" s="1"/>
    </row>
    <row r="808" spans="1:9" x14ac:dyDescent="0.25">
      <c r="A808" s="1"/>
      <c r="F808" s="2"/>
      <c r="G808" s="2"/>
      <c r="H808" s="2"/>
      <c r="I808" s="1"/>
    </row>
    <row r="809" spans="1:9" x14ac:dyDescent="0.25">
      <c r="A809" s="1"/>
      <c r="F809" s="2"/>
      <c r="G809" s="2"/>
      <c r="H809" s="2"/>
      <c r="I809" s="1"/>
    </row>
    <row r="810" spans="1:9" x14ac:dyDescent="0.25">
      <c r="A810" s="1"/>
      <c r="F810" s="2"/>
      <c r="G810" s="2"/>
      <c r="H810" s="2"/>
      <c r="I810" s="1"/>
    </row>
    <row r="811" spans="1:9" x14ac:dyDescent="0.25">
      <c r="A811" s="1"/>
      <c r="F811" s="2"/>
      <c r="G811" s="2"/>
      <c r="H811" s="2"/>
      <c r="I811" s="1"/>
    </row>
    <row r="812" spans="1:9" x14ac:dyDescent="0.25">
      <c r="A812" s="1"/>
      <c r="F812" s="2"/>
      <c r="G812" s="2"/>
      <c r="H812" s="2"/>
      <c r="I812" s="1"/>
    </row>
    <row r="813" spans="1:9" x14ac:dyDescent="0.25">
      <c r="A813" s="1"/>
      <c r="F813" s="2"/>
      <c r="G813" s="2"/>
      <c r="H813" s="2"/>
      <c r="I813" s="1"/>
    </row>
    <row r="814" spans="1:9" x14ac:dyDescent="0.25">
      <c r="A814" s="1"/>
      <c r="F814" s="2"/>
      <c r="G814" s="2"/>
      <c r="H814" s="2"/>
      <c r="I814" s="1"/>
    </row>
    <row r="815" spans="1:9" x14ac:dyDescent="0.25">
      <c r="A815" s="1"/>
      <c r="F815" s="2"/>
      <c r="G815" s="2"/>
      <c r="H815" s="2"/>
      <c r="I815" s="1"/>
    </row>
    <row r="816" spans="1:9" x14ac:dyDescent="0.25">
      <c r="A816" s="1"/>
      <c r="F816" s="2"/>
      <c r="G816" s="2"/>
      <c r="H816" s="2"/>
      <c r="I816" s="1"/>
    </row>
    <row r="817" spans="1:9" x14ac:dyDescent="0.25">
      <c r="A817" s="1"/>
      <c r="F817" s="2"/>
      <c r="G817" s="2"/>
      <c r="H817" s="2"/>
      <c r="I817" s="1"/>
    </row>
    <row r="818" spans="1:9" x14ac:dyDescent="0.25">
      <c r="A818" s="1"/>
      <c r="F818" s="2"/>
      <c r="G818" s="2"/>
      <c r="H818" s="2"/>
      <c r="I818" s="1"/>
    </row>
    <row r="819" spans="1:9" x14ac:dyDescent="0.25">
      <c r="A819" s="1"/>
      <c r="F819" s="2"/>
      <c r="G819" s="2"/>
      <c r="H819" s="2"/>
      <c r="I819" s="1"/>
    </row>
    <row r="820" spans="1:9" x14ac:dyDescent="0.25">
      <c r="A820" s="1"/>
      <c r="F820" s="2"/>
      <c r="G820" s="2"/>
      <c r="H820" s="2"/>
      <c r="I820" s="1"/>
    </row>
    <row r="821" spans="1:9" x14ac:dyDescent="0.25">
      <c r="A821" s="1"/>
      <c r="F821" s="2"/>
      <c r="G821" s="2"/>
      <c r="H821" s="2"/>
      <c r="I821" s="1"/>
    </row>
    <row r="822" spans="1:9" x14ac:dyDescent="0.25">
      <c r="A822" s="1"/>
      <c r="F822" s="2"/>
      <c r="G822" s="2"/>
      <c r="H822" s="2"/>
      <c r="I822" s="1"/>
    </row>
    <row r="823" spans="1:9" x14ac:dyDescent="0.25">
      <c r="A823" s="1"/>
      <c r="F823" s="2"/>
      <c r="G823" s="2"/>
      <c r="H823" s="2"/>
      <c r="I823" s="1"/>
    </row>
    <row r="824" spans="1:9" x14ac:dyDescent="0.25">
      <c r="A824" s="1"/>
      <c r="F824" s="2"/>
      <c r="G824" s="2"/>
      <c r="H824" s="2"/>
      <c r="I824" s="1"/>
    </row>
    <row r="825" spans="1:9" x14ac:dyDescent="0.25">
      <c r="A825" s="1"/>
      <c r="F825" s="2"/>
      <c r="G825" s="2"/>
      <c r="H825" s="2"/>
      <c r="I825" s="1"/>
    </row>
    <row r="826" spans="1:9" x14ac:dyDescent="0.25">
      <c r="A826" s="1"/>
      <c r="F826" s="2"/>
      <c r="G826" s="2"/>
      <c r="H826" s="2"/>
      <c r="I826" s="1"/>
    </row>
    <row r="827" spans="1:9" x14ac:dyDescent="0.25">
      <c r="A827" s="1"/>
      <c r="F827" s="2"/>
      <c r="G827" s="2"/>
      <c r="H827" s="2"/>
      <c r="I827" s="1"/>
    </row>
    <row r="828" spans="1:9" x14ac:dyDescent="0.25">
      <c r="A828" s="1"/>
      <c r="F828" s="2"/>
      <c r="G828" s="2"/>
      <c r="H828" s="2"/>
      <c r="I828" s="1"/>
    </row>
    <row r="829" spans="1:9" x14ac:dyDescent="0.25">
      <c r="A829" s="1"/>
      <c r="F829" s="2"/>
      <c r="G829" s="2"/>
      <c r="H829" s="2"/>
      <c r="I829" s="1"/>
    </row>
    <row r="830" spans="1:9" x14ac:dyDescent="0.25">
      <c r="A830" s="1"/>
      <c r="F830" s="2"/>
      <c r="G830" s="2"/>
      <c r="H830" s="2"/>
      <c r="I830" s="1"/>
    </row>
    <row r="831" spans="1:9" x14ac:dyDescent="0.25">
      <c r="A831" s="1"/>
      <c r="F831" s="2"/>
      <c r="G831" s="2"/>
      <c r="H831" s="2"/>
      <c r="I831" s="1"/>
    </row>
    <row r="832" spans="1:9" x14ac:dyDescent="0.25">
      <c r="A832" s="1"/>
      <c r="F832" s="2"/>
      <c r="G832" s="2"/>
      <c r="H832" s="2"/>
      <c r="I832" s="1"/>
    </row>
    <row r="833" spans="1:9" x14ac:dyDescent="0.25">
      <c r="A833" s="1"/>
      <c r="F833" s="2"/>
      <c r="G833" s="2"/>
      <c r="H833" s="2"/>
      <c r="I833" s="1"/>
    </row>
    <row r="834" spans="1:9" x14ac:dyDescent="0.25">
      <c r="A834" s="1"/>
      <c r="F834" s="2"/>
      <c r="G834" s="2"/>
      <c r="H834" s="2"/>
      <c r="I834" s="1"/>
    </row>
    <row r="835" spans="1:9" x14ac:dyDescent="0.25">
      <c r="A835" s="1"/>
      <c r="F835" s="2"/>
      <c r="G835" s="2"/>
      <c r="H835" s="2"/>
      <c r="I835" s="1"/>
    </row>
    <row r="836" spans="1:9" x14ac:dyDescent="0.25">
      <c r="A836" s="1"/>
      <c r="F836" s="2"/>
      <c r="G836" s="2"/>
      <c r="H836" s="2"/>
      <c r="I836" s="1"/>
    </row>
    <row r="837" spans="1:9" x14ac:dyDescent="0.25">
      <c r="A837" s="1"/>
      <c r="F837" s="2"/>
      <c r="G837" s="2"/>
      <c r="H837" s="2"/>
      <c r="I837" s="1"/>
    </row>
    <row r="838" spans="1:9" x14ac:dyDescent="0.25">
      <c r="A838" s="1"/>
      <c r="F838" s="2"/>
      <c r="G838" s="2"/>
      <c r="H838" s="2"/>
      <c r="I838" s="1"/>
    </row>
    <row r="839" spans="1:9" x14ac:dyDescent="0.25">
      <c r="A839" s="1"/>
      <c r="F839" s="2"/>
      <c r="G839" s="2"/>
      <c r="H839" s="2"/>
      <c r="I839" s="1"/>
    </row>
    <row r="840" spans="1:9" x14ac:dyDescent="0.25">
      <c r="A840" s="1"/>
      <c r="F840" s="2"/>
      <c r="G840" s="2"/>
      <c r="H840" s="2"/>
      <c r="I840" s="1"/>
    </row>
    <row r="841" spans="1:9" x14ac:dyDescent="0.25">
      <c r="A841" s="1"/>
      <c r="F841" s="2"/>
      <c r="G841" s="2"/>
      <c r="H841" s="2"/>
      <c r="I841" s="1"/>
    </row>
    <row r="842" spans="1:9" x14ac:dyDescent="0.25">
      <c r="A842" s="1"/>
      <c r="F842" s="2"/>
      <c r="G842" s="2"/>
      <c r="H842" s="2"/>
      <c r="I842" s="1"/>
    </row>
    <row r="843" spans="1:9" x14ac:dyDescent="0.25">
      <c r="A843" s="1"/>
      <c r="F843" s="2"/>
      <c r="G843" s="2"/>
      <c r="H843" s="2"/>
      <c r="I843" s="1"/>
    </row>
    <row r="844" spans="1:9" x14ac:dyDescent="0.25">
      <c r="A844" s="1"/>
      <c r="F844" s="2"/>
      <c r="G844" s="2"/>
      <c r="H844" s="2"/>
      <c r="I844" s="1"/>
    </row>
    <row r="845" spans="1:9" x14ac:dyDescent="0.25">
      <c r="A845" s="1"/>
      <c r="F845" s="2"/>
      <c r="G845" s="2"/>
      <c r="H845" s="2"/>
      <c r="I845" s="1"/>
    </row>
    <row r="846" spans="1:9" x14ac:dyDescent="0.25">
      <c r="A846" s="1"/>
      <c r="F846" s="2"/>
      <c r="G846" s="2"/>
      <c r="H846" s="2"/>
      <c r="I846" s="1"/>
    </row>
    <row r="847" spans="1:9" x14ac:dyDescent="0.25">
      <c r="A847" s="1"/>
      <c r="F847" s="2"/>
      <c r="G847" s="2"/>
      <c r="H847" s="2"/>
      <c r="I847" s="1"/>
    </row>
    <row r="848" spans="1:9" x14ac:dyDescent="0.25">
      <c r="A848" s="1"/>
      <c r="F848" s="2"/>
      <c r="G848" s="2"/>
      <c r="H848" s="2"/>
      <c r="I848" s="1"/>
    </row>
    <row r="849" spans="1:9" x14ac:dyDescent="0.25">
      <c r="A849" s="1"/>
      <c r="F849" s="2"/>
      <c r="G849" s="2"/>
      <c r="H849" s="2"/>
      <c r="I849" s="1"/>
    </row>
    <row r="850" spans="1:9" x14ac:dyDescent="0.25">
      <c r="A850" s="1"/>
      <c r="F850" s="2"/>
      <c r="G850" s="2"/>
      <c r="H850" s="2"/>
      <c r="I850" s="1"/>
    </row>
    <row r="851" spans="1:9" x14ac:dyDescent="0.25">
      <c r="A851" s="1"/>
      <c r="F851" s="2"/>
      <c r="G851" s="2"/>
      <c r="H851" s="2"/>
      <c r="I851" s="1"/>
    </row>
    <row r="852" spans="1:9" x14ac:dyDescent="0.25">
      <c r="A852" s="1"/>
      <c r="F852" s="2"/>
      <c r="G852" s="2"/>
      <c r="H852" s="2"/>
      <c r="I852" s="1"/>
    </row>
    <row r="853" spans="1:9" x14ac:dyDescent="0.25">
      <c r="A853" s="1"/>
      <c r="F853" s="2"/>
      <c r="G853" s="2"/>
      <c r="H853" s="2"/>
      <c r="I853" s="1"/>
    </row>
    <row r="854" spans="1:9" x14ac:dyDescent="0.25">
      <c r="A854" s="1"/>
      <c r="F854" s="2"/>
      <c r="G854" s="2"/>
      <c r="H854" s="2"/>
      <c r="I854" s="1"/>
    </row>
    <row r="855" spans="1:9" x14ac:dyDescent="0.25">
      <c r="A855" s="1"/>
      <c r="F855" s="2"/>
      <c r="G855" s="2"/>
      <c r="H855" s="2"/>
      <c r="I855" s="1"/>
    </row>
    <row r="856" spans="1:9" x14ac:dyDescent="0.25">
      <c r="A856" s="1"/>
      <c r="F856" s="2"/>
      <c r="G856" s="2"/>
      <c r="H856" s="2"/>
      <c r="I856" s="1"/>
    </row>
    <row r="857" spans="1:9" x14ac:dyDescent="0.25">
      <c r="A857" s="1"/>
      <c r="F857" s="2"/>
      <c r="G857" s="2"/>
      <c r="H857" s="2"/>
      <c r="I857" s="1"/>
    </row>
    <row r="858" spans="1:9" x14ac:dyDescent="0.25">
      <c r="A858" s="1"/>
      <c r="F858" s="2"/>
      <c r="G858" s="2"/>
      <c r="H858" s="2"/>
      <c r="I858" s="1"/>
    </row>
    <row r="859" spans="1:9" x14ac:dyDescent="0.25">
      <c r="A859" s="1"/>
      <c r="F859" s="2"/>
      <c r="G859" s="2"/>
      <c r="H859" s="2"/>
      <c r="I859" s="1"/>
    </row>
    <row r="860" spans="1:9" x14ac:dyDescent="0.25">
      <c r="A860" s="1"/>
      <c r="F860" s="2"/>
      <c r="G860" s="2"/>
      <c r="H860" s="2"/>
      <c r="I860" s="1"/>
    </row>
    <row r="861" spans="1:9" x14ac:dyDescent="0.25">
      <c r="A861" s="1"/>
      <c r="F861" s="2"/>
      <c r="G861" s="2"/>
      <c r="H861" s="2"/>
      <c r="I861" s="1"/>
    </row>
    <row r="862" spans="1:9" x14ac:dyDescent="0.25">
      <c r="A862" s="1"/>
      <c r="F862" s="2"/>
      <c r="G862" s="2"/>
      <c r="H862" s="2"/>
      <c r="I862" s="1"/>
    </row>
    <row r="863" spans="1:9" x14ac:dyDescent="0.25">
      <c r="A863" s="1"/>
      <c r="F863" s="2"/>
      <c r="G863" s="2"/>
      <c r="H863" s="2"/>
      <c r="I863" s="1"/>
    </row>
    <row r="864" spans="1:9" x14ac:dyDescent="0.25">
      <c r="A864" s="1"/>
      <c r="F864" s="2"/>
      <c r="G864" s="2"/>
      <c r="H864" s="2"/>
      <c r="I864" s="1"/>
    </row>
    <row r="865" spans="1:9" x14ac:dyDescent="0.25">
      <c r="A865" s="1"/>
      <c r="F865" s="2"/>
      <c r="G865" s="2"/>
      <c r="H865" s="2"/>
      <c r="I865" s="1"/>
    </row>
    <row r="866" spans="1:9" x14ac:dyDescent="0.25">
      <c r="A866" s="1"/>
      <c r="F866" s="2"/>
      <c r="G866" s="2"/>
      <c r="H866" s="2"/>
      <c r="I866" s="1"/>
    </row>
    <row r="867" spans="1:9" x14ac:dyDescent="0.25">
      <c r="A867" s="1"/>
      <c r="F867" s="2"/>
      <c r="G867" s="2"/>
      <c r="H867" s="2"/>
      <c r="I867" s="1"/>
    </row>
    <row r="868" spans="1:9" x14ac:dyDescent="0.25">
      <c r="A868" s="1"/>
      <c r="F868" s="2"/>
      <c r="G868" s="2"/>
      <c r="H868" s="2"/>
      <c r="I868" s="1"/>
    </row>
    <row r="869" spans="1:9" x14ac:dyDescent="0.25">
      <c r="A869" s="1"/>
      <c r="F869" s="2"/>
      <c r="G869" s="2"/>
      <c r="H869" s="2"/>
      <c r="I869" s="1"/>
    </row>
    <row r="870" spans="1:9" x14ac:dyDescent="0.25">
      <c r="A870" s="1"/>
      <c r="F870" s="2"/>
      <c r="G870" s="2"/>
      <c r="H870" s="2"/>
      <c r="I870" s="1"/>
    </row>
    <row r="871" spans="1:9" x14ac:dyDescent="0.25">
      <c r="A871" s="1"/>
      <c r="F871" s="2"/>
      <c r="G871" s="2"/>
      <c r="H871" s="2"/>
      <c r="I871" s="1"/>
    </row>
    <row r="872" spans="1:9" x14ac:dyDescent="0.25">
      <c r="A872" s="1"/>
      <c r="F872" s="2"/>
      <c r="G872" s="2"/>
      <c r="H872" s="2"/>
      <c r="I872" s="1"/>
    </row>
    <row r="873" spans="1:9" x14ac:dyDescent="0.25">
      <c r="A873" s="1"/>
      <c r="F873" s="2"/>
      <c r="G873" s="2"/>
      <c r="H873" s="2"/>
      <c r="I873" s="1"/>
    </row>
    <row r="874" spans="1:9" x14ac:dyDescent="0.25">
      <c r="A874" s="1"/>
      <c r="F874" s="2"/>
      <c r="G874" s="2"/>
      <c r="H874" s="2"/>
      <c r="I874" s="1"/>
    </row>
    <row r="875" spans="1:9" x14ac:dyDescent="0.25">
      <c r="A875" s="1"/>
      <c r="F875" s="2"/>
      <c r="G875" s="2"/>
      <c r="H875" s="2"/>
      <c r="I875" s="1"/>
    </row>
    <row r="876" spans="1:9" x14ac:dyDescent="0.25">
      <c r="A876" s="1"/>
      <c r="F876" s="2"/>
      <c r="G876" s="2"/>
      <c r="H876" s="2"/>
      <c r="I876" s="1"/>
    </row>
    <row r="877" spans="1:9" x14ac:dyDescent="0.25">
      <c r="A877" s="1"/>
      <c r="F877" s="2"/>
      <c r="G877" s="2"/>
      <c r="H877" s="2"/>
      <c r="I877" s="1"/>
    </row>
    <row r="878" spans="1:9" x14ac:dyDescent="0.25">
      <c r="A878" s="1"/>
      <c r="F878" s="2"/>
      <c r="G878" s="2"/>
      <c r="H878" s="2"/>
      <c r="I878" s="1"/>
    </row>
    <row r="879" spans="1:9" x14ac:dyDescent="0.25">
      <c r="A879" s="1"/>
      <c r="F879" s="2"/>
      <c r="G879" s="2"/>
      <c r="H879" s="2"/>
      <c r="I879" s="1"/>
    </row>
    <row r="880" spans="1:9" x14ac:dyDescent="0.25">
      <c r="A880" s="1"/>
      <c r="F880" s="2"/>
      <c r="G880" s="2"/>
      <c r="H880" s="2"/>
      <c r="I880" s="1"/>
    </row>
    <row r="881" spans="1:9" x14ac:dyDescent="0.25">
      <c r="A881" s="1"/>
      <c r="F881" s="2"/>
      <c r="G881" s="2"/>
      <c r="H881" s="2"/>
      <c r="I881" s="1"/>
    </row>
    <row r="882" spans="1:9" x14ac:dyDescent="0.25">
      <c r="A882" s="1"/>
      <c r="F882" s="2"/>
      <c r="G882" s="2"/>
      <c r="H882" s="2"/>
      <c r="I882" s="1"/>
    </row>
    <row r="883" spans="1:9" x14ac:dyDescent="0.25">
      <c r="A883" s="1"/>
      <c r="F883" s="2"/>
      <c r="G883" s="2"/>
      <c r="H883" s="2"/>
      <c r="I883" s="1"/>
    </row>
    <row r="884" spans="1:9" x14ac:dyDescent="0.25">
      <c r="A884" s="1"/>
      <c r="F884" s="2"/>
      <c r="G884" s="2"/>
      <c r="H884" s="2"/>
      <c r="I884" s="1"/>
    </row>
    <row r="885" spans="1:9" x14ac:dyDescent="0.25">
      <c r="A885" s="1"/>
      <c r="F885" s="2"/>
      <c r="G885" s="2"/>
      <c r="H885" s="2"/>
      <c r="I885" s="1"/>
    </row>
    <row r="886" spans="1:9" x14ac:dyDescent="0.25">
      <c r="A886" s="1"/>
      <c r="F886" s="2"/>
      <c r="G886" s="2"/>
      <c r="H886" s="2"/>
      <c r="I886" s="1"/>
    </row>
    <row r="887" spans="1:9" x14ac:dyDescent="0.25">
      <c r="A887" s="1"/>
      <c r="F887" s="2"/>
      <c r="G887" s="2"/>
      <c r="H887" s="2"/>
      <c r="I887" s="1"/>
    </row>
    <row r="888" spans="1:9" x14ac:dyDescent="0.25">
      <c r="A888" s="1"/>
      <c r="F888" s="2"/>
      <c r="G888" s="2"/>
      <c r="H888" s="2"/>
      <c r="I888" s="1"/>
    </row>
    <row r="889" spans="1:9" x14ac:dyDescent="0.25">
      <c r="A889" s="1"/>
      <c r="F889" s="2"/>
      <c r="G889" s="2"/>
      <c r="H889" s="2"/>
      <c r="I889" s="1"/>
    </row>
    <row r="890" spans="1:9" x14ac:dyDescent="0.25">
      <c r="A890" s="1"/>
      <c r="F890" s="2"/>
      <c r="G890" s="2"/>
      <c r="H890" s="2"/>
      <c r="I890" s="1"/>
    </row>
    <row r="891" spans="1:9" x14ac:dyDescent="0.25">
      <c r="A891" s="1"/>
      <c r="F891" s="2"/>
      <c r="G891" s="2"/>
      <c r="H891" s="2"/>
      <c r="I891" s="1"/>
    </row>
    <row r="892" spans="1:9" x14ac:dyDescent="0.25">
      <c r="A892" s="1"/>
      <c r="F892" s="2"/>
      <c r="G892" s="2"/>
      <c r="H892" s="2"/>
      <c r="I892" s="1"/>
    </row>
    <row r="893" spans="1:9" x14ac:dyDescent="0.25">
      <c r="A893" s="1"/>
      <c r="F893" s="2"/>
      <c r="G893" s="2"/>
      <c r="H893" s="2"/>
      <c r="I893" s="1"/>
    </row>
    <row r="894" spans="1:9" x14ac:dyDescent="0.25">
      <c r="A894" s="1"/>
      <c r="F894" s="2"/>
      <c r="G894" s="2"/>
      <c r="H894" s="2"/>
      <c r="I894" s="1"/>
    </row>
    <row r="895" spans="1:9" x14ac:dyDescent="0.25">
      <c r="A895" s="1"/>
      <c r="F895" s="2"/>
      <c r="G895" s="2"/>
      <c r="H895" s="2"/>
      <c r="I895" s="1"/>
    </row>
    <row r="896" spans="1:9" x14ac:dyDescent="0.25">
      <c r="A896" s="1"/>
      <c r="F896" s="2"/>
      <c r="G896" s="2"/>
      <c r="H896" s="2"/>
      <c r="I896" s="1"/>
    </row>
    <row r="897" spans="1:9" x14ac:dyDescent="0.25">
      <c r="A897" s="1"/>
      <c r="F897" s="2"/>
      <c r="G897" s="2"/>
      <c r="H897" s="2"/>
      <c r="I897" s="1"/>
    </row>
    <row r="898" spans="1:9" x14ac:dyDescent="0.25">
      <c r="A898" s="1"/>
      <c r="F898" s="2"/>
      <c r="G898" s="2"/>
      <c r="H898" s="2"/>
      <c r="I898" s="1"/>
    </row>
    <row r="899" spans="1:9" x14ac:dyDescent="0.25">
      <c r="A899" s="1"/>
      <c r="F899" s="2"/>
      <c r="G899" s="2"/>
      <c r="H899" s="2"/>
      <c r="I899" s="1"/>
    </row>
    <row r="900" spans="1:9" x14ac:dyDescent="0.25">
      <c r="A900" s="1"/>
      <c r="F900" s="2"/>
      <c r="G900" s="2"/>
      <c r="H900" s="2"/>
      <c r="I900" s="1"/>
    </row>
    <row r="901" spans="1:9" x14ac:dyDescent="0.25">
      <c r="A901" s="1"/>
      <c r="F901" s="2"/>
      <c r="G901" s="2"/>
      <c r="H901" s="2"/>
      <c r="I901" s="1"/>
    </row>
    <row r="902" spans="1:9" x14ac:dyDescent="0.25">
      <c r="A902" s="1"/>
      <c r="F902" s="2"/>
      <c r="G902" s="2"/>
      <c r="H902" s="2"/>
      <c r="I902" s="1"/>
    </row>
    <row r="903" spans="1:9" x14ac:dyDescent="0.25">
      <c r="A903" s="1"/>
      <c r="F903" s="2"/>
      <c r="G903" s="2"/>
      <c r="H903" s="2"/>
      <c r="I903" s="1"/>
    </row>
    <row r="904" spans="1:9" x14ac:dyDescent="0.25">
      <c r="A904" s="1"/>
      <c r="F904" s="2"/>
      <c r="G904" s="2"/>
      <c r="H904" s="2"/>
      <c r="I904" s="1"/>
    </row>
    <row r="905" spans="1:9" x14ac:dyDescent="0.25">
      <c r="A905" s="1"/>
      <c r="F905" s="2"/>
      <c r="G905" s="2"/>
      <c r="H905" s="2"/>
      <c r="I905" s="1"/>
    </row>
    <row r="906" spans="1:9" x14ac:dyDescent="0.25">
      <c r="A906" s="1"/>
      <c r="F906" s="2"/>
      <c r="G906" s="2"/>
      <c r="H906" s="2"/>
      <c r="I906" s="1"/>
    </row>
    <row r="907" spans="1:9" x14ac:dyDescent="0.25">
      <c r="A907" s="1"/>
      <c r="F907" s="2"/>
      <c r="G907" s="2"/>
      <c r="H907" s="2"/>
      <c r="I907" s="1"/>
    </row>
    <row r="908" spans="1:9" x14ac:dyDescent="0.25">
      <c r="A908" s="1"/>
      <c r="F908" s="2"/>
      <c r="G908" s="2"/>
      <c r="H908" s="2"/>
      <c r="I908" s="1"/>
    </row>
    <row r="909" spans="1:9" x14ac:dyDescent="0.25">
      <c r="A909" s="1"/>
      <c r="F909" s="2"/>
      <c r="G909" s="2"/>
      <c r="H909" s="2"/>
      <c r="I909" s="1"/>
    </row>
    <row r="910" spans="1:9" x14ac:dyDescent="0.25">
      <c r="A910" s="1"/>
      <c r="F910" s="2"/>
      <c r="G910" s="2"/>
      <c r="H910" s="2"/>
      <c r="I910" s="1"/>
    </row>
    <row r="911" spans="1:9" x14ac:dyDescent="0.25">
      <c r="A911" s="1"/>
      <c r="F911" s="2"/>
      <c r="G911" s="2"/>
      <c r="H911" s="2"/>
      <c r="I911" s="1"/>
    </row>
    <row r="912" spans="1:9" x14ac:dyDescent="0.25">
      <c r="A912" s="1"/>
      <c r="F912" s="2"/>
      <c r="G912" s="2"/>
      <c r="H912" s="2"/>
      <c r="I912" s="1"/>
    </row>
    <row r="913" spans="1:9" x14ac:dyDescent="0.25">
      <c r="A913" s="1"/>
      <c r="F913" s="2"/>
      <c r="G913" s="2"/>
      <c r="H913" s="2"/>
      <c r="I913" s="1"/>
    </row>
    <row r="914" spans="1:9" x14ac:dyDescent="0.25">
      <c r="A914" s="1"/>
      <c r="F914" s="2"/>
      <c r="G914" s="2"/>
      <c r="H914" s="2"/>
      <c r="I914" s="1"/>
    </row>
    <row r="915" spans="1:9" x14ac:dyDescent="0.25">
      <c r="A915" s="1"/>
      <c r="F915" s="2"/>
      <c r="G915" s="2"/>
      <c r="H915" s="2"/>
      <c r="I915" s="1"/>
    </row>
    <row r="916" spans="1:9" x14ac:dyDescent="0.25">
      <c r="A916" s="1"/>
      <c r="F916" s="2"/>
      <c r="G916" s="2"/>
      <c r="H916" s="2"/>
      <c r="I916" s="1"/>
    </row>
    <row r="917" spans="1:9" x14ac:dyDescent="0.25">
      <c r="A917" s="1"/>
      <c r="F917" s="2"/>
      <c r="G917" s="2"/>
      <c r="H917" s="2"/>
      <c r="I917" s="1"/>
    </row>
    <row r="918" spans="1:9" x14ac:dyDescent="0.25">
      <c r="A918" s="1"/>
      <c r="F918" s="2"/>
      <c r="G918" s="2"/>
      <c r="H918" s="2"/>
      <c r="I918" s="1"/>
    </row>
    <row r="919" spans="1:9" x14ac:dyDescent="0.25">
      <c r="A919" s="1"/>
      <c r="F919" s="2"/>
      <c r="G919" s="2"/>
      <c r="H919" s="2"/>
      <c r="I919" s="1"/>
    </row>
    <row r="920" spans="1:9" x14ac:dyDescent="0.25">
      <c r="A920" s="1"/>
      <c r="F920" s="2"/>
      <c r="G920" s="2"/>
      <c r="H920" s="2"/>
      <c r="I920" s="1"/>
    </row>
    <row r="921" spans="1:9" x14ac:dyDescent="0.25">
      <c r="A921" s="1"/>
      <c r="F921" s="2"/>
      <c r="G921" s="2"/>
      <c r="H921" s="2"/>
      <c r="I921" s="1"/>
    </row>
    <row r="922" spans="1:9" x14ac:dyDescent="0.25">
      <c r="A922" s="1"/>
      <c r="F922" s="2"/>
      <c r="G922" s="2"/>
      <c r="H922" s="2"/>
      <c r="I922" s="1"/>
    </row>
    <row r="923" spans="1:9" x14ac:dyDescent="0.25">
      <c r="A923" s="1"/>
      <c r="F923" s="2"/>
      <c r="G923" s="2"/>
      <c r="H923" s="2"/>
      <c r="I923" s="1"/>
    </row>
    <row r="924" spans="1:9" x14ac:dyDescent="0.25">
      <c r="A924" s="1"/>
      <c r="F924" s="2"/>
      <c r="G924" s="2"/>
      <c r="H924" s="2"/>
      <c r="I924" s="1"/>
    </row>
    <row r="925" spans="1:9" x14ac:dyDescent="0.25">
      <c r="A925" s="1"/>
      <c r="F925" s="2"/>
      <c r="G925" s="2"/>
      <c r="H925" s="2"/>
      <c r="I925" s="1"/>
    </row>
    <row r="926" spans="1:9" x14ac:dyDescent="0.25">
      <c r="A926" s="1"/>
      <c r="F926" s="2"/>
      <c r="G926" s="2"/>
      <c r="H926" s="2"/>
      <c r="I926" s="1"/>
    </row>
    <row r="927" spans="1:9" x14ac:dyDescent="0.25">
      <c r="A927" s="1"/>
      <c r="F927" s="2"/>
      <c r="G927" s="2"/>
      <c r="H927" s="2"/>
      <c r="I927" s="1"/>
    </row>
    <row r="928" spans="1:9" x14ac:dyDescent="0.25">
      <c r="A928" s="1"/>
      <c r="F928" s="2"/>
      <c r="G928" s="2"/>
      <c r="H928" s="2"/>
      <c r="I928" s="1"/>
    </row>
    <row r="929" spans="1:9" x14ac:dyDescent="0.25">
      <c r="A929" s="1"/>
      <c r="F929" s="2"/>
      <c r="G929" s="2"/>
      <c r="H929" s="2"/>
      <c r="I929" s="1"/>
    </row>
    <row r="930" spans="1:9" x14ac:dyDescent="0.25">
      <c r="A930" s="1"/>
      <c r="F930" s="2"/>
      <c r="G930" s="2"/>
      <c r="H930" s="2"/>
      <c r="I930" s="1"/>
    </row>
    <row r="931" spans="1:9" x14ac:dyDescent="0.25">
      <c r="A931" s="1"/>
      <c r="F931" s="2"/>
      <c r="G931" s="2"/>
      <c r="H931" s="2"/>
      <c r="I931" s="1"/>
    </row>
    <row r="932" spans="1:9" x14ac:dyDescent="0.25">
      <c r="A932" s="1"/>
      <c r="F932" s="2"/>
      <c r="G932" s="2"/>
      <c r="H932" s="2"/>
      <c r="I932" s="1"/>
    </row>
    <row r="933" spans="1:9" x14ac:dyDescent="0.25">
      <c r="A933" s="1"/>
      <c r="F933" s="2"/>
      <c r="G933" s="2"/>
      <c r="H933" s="2"/>
      <c r="I933" s="1"/>
    </row>
    <row r="934" spans="1:9" x14ac:dyDescent="0.25">
      <c r="A934" s="1"/>
      <c r="F934" s="2"/>
      <c r="G934" s="2"/>
      <c r="H934" s="2"/>
      <c r="I934" s="1"/>
    </row>
    <row r="935" spans="1:9" x14ac:dyDescent="0.25">
      <c r="A935" s="1"/>
      <c r="F935" s="2"/>
      <c r="G935" s="2"/>
      <c r="H935" s="2"/>
      <c r="I935" s="1"/>
    </row>
    <row r="936" spans="1:9" x14ac:dyDescent="0.25">
      <c r="A936" s="1"/>
      <c r="F936" s="2"/>
      <c r="G936" s="2"/>
      <c r="H936" s="2"/>
      <c r="I936" s="1"/>
    </row>
    <row r="937" spans="1:9" x14ac:dyDescent="0.25">
      <c r="A937" s="1"/>
      <c r="F937" s="2"/>
      <c r="G937" s="2"/>
      <c r="H937" s="2"/>
      <c r="I937" s="1"/>
    </row>
    <row r="938" spans="1:9" x14ac:dyDescent="0.25">
      <c r="A938" s="1"/>
      <c r="F938" s="2"/>
      <c r="G938" s="2"/>
      <c r="H938" s="2"/>
      <c r="I938" s="1"/>
    </row>
    <row r="939" spans="1:9" x14ac:dyDescent="0.25">
      <c r="A939" s="1"/>
      <c r="F939" s="2"/>
      <c r="G939" s="2"/>
      <c r="H939" s="2"/>
      <c r="I939" s="1"/>
    </row>
    <row r="940" spans="1:9" x14ac:dyDescent="0.25">
      <c r="A940" s="1"/>
      <c r="F940" s="2"/>
      <c r="G940" s="2"/>
      <c r="H940" s="2"/>
      <c r="I940" s="1"/>
    </row>
    <row r="941" spans="1:9" x14ac:dyDescent="0.25">
      <c r="A941" s="1"/>
      <c r="F941" s="2"/>
      <c r="G941" s="2"/>
      <c r="H941" s="2"/>
      <c r="I941" s="1"/>
    </row>
    <row r="942" spans="1:9" x14ac:dyDescent="0.25">
      <c r="A942" s="1"/>
      <c r="F942" s="2"/>
      <c r="G942" s="2"/>
      <c r="H942" s="2"/>
      <c r="I942" s="1"/>
    </row>
    <row r="943" spans="1:9" x14ac:dyDescent="0.25">
      <c r="A943" s="1"/>
      <c r="F943" s="2"/>
      <c r="G943" s="2"/>
      <c r="H943" s="2"/>
      <c r="I943" s="1"/>
    </row>
    <row r="944" spans="1:9" x14ac:dyDescent="0.25">
      <c r="A944" s="1"/>
      <c r="F944" s="2"/>
      <c r="G944" s="2"/>
      <c r="H944" s="2"/>
      <c r="I944" s="1"/>
    </row>
    <row r="945" spans="1:9" x14ac:dyDescent="0.25">
      <c r="A945" s="1"/>
      <c r="F945" s="2"/>
      <c r="G945" s="2"/>
      <c r="H945" s="2"/>
      <c r="I945" s="1"/>
    </row>
    <row r="946" spans="1:9" x14ac:dyDescent="0.25">
      <c r="A946" s="1"/>
      <c r="F946" s="2"/>
      <c r="G946" s="2"/>
      <c r="H946" s="2"/>
      <c r="I946" s="1"/>
    </row>
    <row r="947" spans="1:9" x14ac:dyDescent="0.25">
      <c r="A947" s="1"/>
      <c r="F947" s="2"/>
      <c r="G947" s="2"/>
      <c r="H947" s="2"/>
      <c r="I947" s="1"/>
    </row>
    <row r="948" spans="1:9" x14ac:dyDescent="0.25">
      <c r="A948" s="1"/>
      <c r="F948" s="2"/>
      <c r="G948" s="2"/>
      <c r="H948" s="2"/>
      <c r="I948" s="1"/>
    </row>
    <row r="949" spans="1:9" x14ac:dyDescent="0.25">
      <c r="A949" s="1"/>
      <c r="F949" s="2"/>
      <c r="G949" s="2"/>
      <c r="H949" s="2"/>
      <c r="I949" s="1"/>
    </row>
    <row r="950" spans="1:9" x14ac:dyDescent="0.25">
      <c r="A950" s="1"/>
      <c r="F950" s="2"/>
      <c r="G950" s="2"/>
      <c r="H950" s="2"/>
      <c r="I950" s="1"/>
    </row>
    <row r="951" spans="1:9" x14ac:dyDescent="0.25">
      <c r="A951" s="1"/>
      <c r="F951" s="2"/>
      <c r="G951" s="2"/>
      <c r="H951" s="2"/>
      <c r="I951" s="1"/>
    </row>
    <row r="952" spans="1:9" x14ac:dyDescent="0.25">
      <c r="A952" s="1"/>
      <c r="F952" s="2"/>
      <c r="G952" s="2"/>
      <c r="H952" s="2"/>
      <c r="I952" s="1"/>
    </row>
    <row r="953" spans="1:9" x14ac:dyDescent="0.25">
      <c r="A953" s="1"/>
      <c r="F953" s="2"/>
      <c r="G953" s="2"/>
      <c r="H953" s="2"/>
      <c r="I953" s="1"/>
    </row>
    <row r="954" spans="1:9" x14ac:dyDescent="0.25">
      <c r="A954" s="1"/>
      <c r="F954" s="2"/>
      <c r="G954" s="2"/>
      <c r="H954" s="2"/>
      <c r="I954" s="1"/>
    </row>
    <row r="955" spans="1:9" x14ac:dyDescent="0.25">
      <c r="A955" s="1"/>
      <c r="F955" s="2"/>
      <c r="G955" s="2"/>
      <c r="H955" s="2"/>
      <c r="I955" s="1"/>
    </row>
    <row r="956" spans="1:9" x14ac:dyDescent="0.25">
      <c r="A956" s="1"/>
      <c r="F956" s="2"/>
      <c r="G956" s="2"/>
      <c r="H956" s="2"/>
      <c r="I956" s="1"/>
    </row>
    <row r="957" spans="1:9" x14ac:dyDescent="0.25">
      <c r="A957" s="1"/>
      <c r="F957" s="2"/>
      <c r="G957" s="2"/>
      <c r="H957" s="2"/>
      <c r="I957" s="1"/>
    </row>
    <row r="958" spans="1:9" x14ac:dyDescent="0.25">
      <c r="A958" s="1"/>
      <c r="F958" s="2"/>
      <c r="G958" s="2"/>
      <c r="H958" s="2"/>
      <c r="I958" s="1"/>
    </row>
    <row r="959" spans="1:9" x14ac:dyDescent="0.25">
      <c r="A959" s="1"/>
      <c r="F959" s="2"/>
      <c r="G959" s="2"/>
      <c r="H959" s="2"/>
      <c r="I959" s="1"/>
    </row>
    <row r="960" spans="1:9" x14ac:dyDescent="0.25">
      <c r="A960" s="1"/>
      <c r="F960" s="2"/>
      <c r="G960" s="2"/>
      <c r="H960" s="2"/>
      <c r="I960" s="1"/>
    </row>
    <row r="961" spans="1:9" x14ac:dyDescent="0.25">
      <c r="A961" s="1"/>
      <c r="F961" s="2"/>
      <c r="G961" s="2"/>
      <c r="H961" s="2"/>
      <c r="I961" s="1"/>
    </row>
    <row r="962" spans="1:9" x14ac:dyDescent="0.25">
      <c r="A962" s="1"/>
      <c r="F962" s="2"/>
      <c r="G962" s="2"/>
      <c r="H962" s="2"/>
      <c r="I962" s="1"/>
    </row>
    <row r="963" spans="1:9" x14ac:dyDescent="0.25">
      <c r="A963" s="1"/>
      <c r="F963" s="2"/>
      <c r="G963" s="2"/>
      <c r="H963" s="2"/>
      <c r="I963" s="1"/>
    </row>
    <row r="964" spans="1:9" x14ac:dyDescent="0.25">
      <c r="A964" s="1"/>
      <c r="F964" s="2"/>
      <c r="G964" s="2"/>
      <c r="H964" s="2"/>
      <c r="I964" s="1"/>
    </row>
    <row r="965" spans="1:9" x14ac:dyDescent="0.25">
      <c r="A965" s="1"/>
      <c r="F965" s="2"/>
      <c r="G965" s="2"/>
      <c r="H965" s="2"/>
      <c r="I965" s="1"/>
    </row>
    <row r="966" spans="1:9" x14ac:dyDescent="0.25">
      <c r="A966" s="1"/>
      <c r="F966" s="2"/>
      <c r="G966" s="2"/>
      <c r="H966" s="2"/>
      <c r="I966" s="1"/>
    </row>
    <row r="967" spans="1:9" x14ac:dyDescent="0.25">
      <c r="A967" s="1"/>
      <c r="F967" s="2"/>
      <c r="G967" s="2"/>
      <c r="H967" s="2"/>
      <c r="I967" s="1"/>
    </row>
    <row r="968" spans="1:9" x14ac:dyDescent="0.25">
      <c r="A968" s="1"/>
      <c r="F968" s="2"/>
      <c r="G968" s="2"/>
      <c r="H968" s="2"/>
      <c r="I968" s="1"/>
    </row>
    <row r="969" spans="1:9" x14ac:dyDescent="0.25">
      <c r="A969" s="1"/>
      <c r="F969" s="2"/>
      <c r="G969" s="2"/>
      <c r="H969" s="2"/>
      <c r="I969" s="1"/>
    </row>
    <row r="970" spans="1:9" x14ac:dyDescent="0.25">
      <c r="A970" s="1"/>
      <c r="F970" s="2"/>
      <c r="G970" s="2"/>
      <c r="H970" s="2"/>
      <c r="I970" s="1"/>
    </row>
    <row r="971" spans="1:9" x14ac:dyDescent="0.25">
      <c r="A971" s="1"/>
      <c r="F971" s="2"/>
      <c r="G971" s="2"/>
      <c r="H971" s="2"/>
      <c r="I971" s="1"/>
    </row>
    <row r="972" spans="1:9" x14ac:dyDescent="0.25">
      <c r="A972" s="1"/>
      <c r="F972" s="2"/>
      <c r="G972" s="2"/>
      <c r="H972" s="2"/>
      <c r="I972" s="1"/>
    </row>
    <row r="973" spans="1:9" x14ac:dyDescent="0.25">
      <c r="A973" s="1"/>
      <c r="F973" s="2"/>
      <c r="G973" s="2"/>
      <c r="H973" s="2"/>
      <c r="I973" s="1"/>
    </row>
    <row r="974" spans="1:9" x14ac:dyDescent="0.25">
      <c r="A974" s="1"/>
      <c r="F974" s="2"/>
      <c r="G974" s="2"/>
      <c r="H974" s="2"/>
      <c r="I974" s="1"/>
    </row>
    <row r="975" spans="1:9" x14ac:dyDescent="0.25">
      <c r="A975" s="1"/>
      <c r="F975" s="2"/>
      <c r="G975" s="2"/>
      <c r="H975" s="2"/>
      <c r="I975" s="1"/>
    </row>
    <row r="976" spans="1:9" x14ac:dyDescent="0.25">
      <c r="A976" s="1"/>
      <c r="F976" s="2"/>
      <c r="G976" s="2"/>
      <c r="H976" s="2"/>
      <c r="I976" s="1"/>
    </row>
    <row r="977" spans="1:9" x14ac:dyDescent="0.25">
      <c r="A977" s="1"/>
      <c r="F977" s="2"/>
      <c r="G977" s="2"/>
      <c r="H977" s="2"/>
      <c r="I977" s="1"/>
    </row>
    <row r="978" spans="1:9" x14ac:dyDescent="0.25">
      <c r="A978" s="1"/>
      <c r="F978" s="2"/>
      <c r="G978" s="2"/>
      <c r="H978" s="2"/>
      <c r="I978" s="1"/>
    </row>
    <row r="979" spans="1:9" x14ac:dyDescent="0.25">
      <c r="A979" s="1"/>
      <c r="F979" s="2"/>
      <c r="G979" s="2"/>
      <c r="H979" s="2"/>
      <c r="I979" s="1"/>
    </row>
    <row r="980" spans="1:9" x14ac:dyDescent="0.25">
      <c r="A980" s="1"/>
      <c r="F980" s="2"/>
      <c r="G980" s="2"/>
      <c r="H980" s="2"/>
      <c r="I980" s="1"/>
    </row>
    <row r="981" spans="1:9" x14ac:dyDescent="0.25">
      <c r="A981" s="1"/>
      <c r="F981" s="2"/>
      <c r="G981" s="2"/>
      <c r="H981" s="2"/>
      <c r="I981" s="1"/>
    </row>
    <row r="982" spans="1:9" x14ac:dyDescent="0.25">
      <c r="A982" s="1"/>
      <c r="F982" s="2"/>
      <c r="G982" s="2"/>
      <c r="H982" s="2"/>
      <c r="I982" s="1"/>
    </row>
    <row r="983" spans="1:9" x14ac:dyDescent="0.25">
      <c r="A983" s="1"/>
      <c r="F983" s="2"/>
      <c r="G983" s="2"/>
      <c r="H983" s="2"/>
      <c r="I983" s="1"/>
    </row>
    <row r="984" spans="1:9" x14ac:dyDescent="0.25">
      <c r="A984" s="1"/>
      <c r="F984" s="2"/>
      <c r="G984" s="2"/>
      <c r="H984" s="2"/>
      <c r="I984" s="1"/>
    </row>
    <row r="985" spans="1:9" x14ac:dyDescent="0.25">
      <c r="A985" s="1"/>
      <c r="F985" s="2"/>
      <c r="G985" s="2"/>
      <c r="H985" s="2"/>
      <c r="I985" s="1"/>
    </row>
    <row r="986" spans="1:9" x14ac:dyDescent="0.25">
      <c r="A986" s="1"/>
      <c r="F986" s="2"/>
      <c r="G986" s="2"/>
      <c r="H986" s="2"/>
      <c r="I986" s="1"/>
    </row>
    <row r="987" spans="1:9" x14ac:dyDescent="0.25">
      <c r="A987" s="1"/>
      <c r="F987" s="2"/>
      <c r="G987" s="2"/>
      <c r="H987" s="2"/>
      <c r="I987" s="1"/>
    </row>
    <row r="988" spans="1:9" x14ac:dyDescent="0.25">
      <c r="A988" s="1"/>
      <c r="F988" s="2"/>
      <c r="G988" s="2"/>
      <c r="H988" s="2"/>
      <c r="I988" s="1"/>
    </row>
    <row r="989" spans="1:9" x14ac:dyDescent="0.25">
      <c r="A989" s="1"/>
      <c r="F989" s="2"/>
      <c r="G989" s="2"/>
      <c r="H989" s="2"/>
      <c r="I989" s="1"/>
    </row>
    <row r="990" spans="1:9" x14ac:dyDescent="0.25">
      <c r="A990" s="1"/>
      <c r="F990" s="2"/>
      <c r="G990" s="2"/>
      <c r="H990" s="2"/>
      <c r="I990" s="1"/>
    </row>
    <row r="991" spans="1:9" x14ac:dyDescent="0.25">
      <c r="A991" s="1"/>
      <c r="F991" s="2"/>
      <c r="G991" s="2"/>
      <c r="H991" s="2"/>
      <c r="I991" s="1"/>
    </row>
    <row r="992" spans="1:9" x14ac:dyDescent="0.25">
      <c r="A992" s="1"/>
      <c r="F992" s="2"/>
      <c r="G992" s="2"/>
      <c r="H992" s="2"/>
      <c r="I992" s="1"/>
    </row>
    <row r="993" spans="1:9" x14ac:dyDescent="0.25">
      <c r="A993" s="1"/>
      <c r="F993" s="2"/>
      <c r="G993" s="2"/>
      <c r="H993" s="2"/>
      <c r="I993" s="1"/>
    </row>
    <row r="994" spans="1:9" x14ac:dyDescent="0.25">
      <c r="A994" s="1"/>
      <c r="F994" s="2"/>
      <c r="G994" s="2"/>
      <c r="H994" s="2"/>
      <c r="I994" s="1"/>
    </row>
    <row r="995" spans="1:9" x14ac:dyDescent="0.25">
      <c r="A995" s="1"/>
      <c r="F995" s="2"/>
      <c r="G995" s="2"/>
      <c r="H995" s="2"/>
      <c r="I995" s="1"/>
    </row>
    <row r="996" spans="1:9" x14ac:dyDescent="0.25">
      <c r="A996" s="1"/>
      <c r="F996" s="2"/>
      <c r="G996" s="2"/>
      <c r="H996" s="2"/>
      <c r="I996" s="1"/>
    </row>
    <row r="997" spans="1:9" x14ac:dyDescent="0.25">
      <c r="A997" s="1"/>
      <c r="F997" s="2"/>
      <c r="G997" s="2"/>
      <c r="H997" s="2"/>
      <c r="I997" s="1"/>
    </row>
    <row r="998" spans="1:9" x14ac:dyDescent="0.25">
      <c r="A998" s="1"/>
      <c r="F998" s="2"/>
      <c r="G998" s="2"/>
      <c r="H998" s="2"/>
      <c r="I998" s="1"/>
    </row>
    <row r="999" spans="1:9" x14ac:dyDescent="0.25">
      <c r="A999" s="1"/>
      <c r="F999" s="2"/>
      <c r="G999" s="2"/>
      <c r="H999" s="2"/>
      <c r="I999" s="1"/>
    </row>
    <row r="1000" spans="1:9" x14ac:dyDescent="0.25">
      <c r="A1000" s="1"/>
      <c r="F1000" s="2"/>
      <c r="G1000" s="2"/>
      <c r="H1000" s="2"/>
      <c r="I1000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outlinePr summaryBelow="0" summaryRight="0"/>
  </sheetPr>
  <dimension ref="A1:E2478"/>
  <sheetViews>
    <sheetView topLeftCell="A2444" workbookViewId="0"/>
  </sheetViews>
  <sheetFormatPr baseColWidth="10" defaultColWidth="12.5703125" defaultRowHeight="15" customHeight="1" x14ac:dyDescent="0.25"/>
  <cols>
    <col min="1" max="4" width="9.42578125" customWidth="1"/>
    <col min="5" max="5" width="23.7109375" customWidth="1"/>
    <col min="6" max="26" width="9.42578125" customWidth="1"/>
  </cols>
  <sheetData>
    <row r="1" spans="1:5" x14ac:dyDescent="0.25">
      <c r="A1" s="1" t="s">
        <v>5</v>
      </c>
      <c r="B1" s="1" t="s">
        <v>2</v>
      </c>
      <c r="C1" s="1" t="s">
        <v>6</v>
      </c>
      <c r="D1" s="1" t="s">
        <v>7</v>
      </c>
      <c r="E1" s="1" t="s">
        <v>8</v>
      </c>
    </row>
    <row r="2" spans="1:5" x14ac:dyDescent="0.25">
      <c r="A2" s="1">
        <v>0</v>
      </c>
      <c r="B2" s="1">
        <v>1</v>
      </c>
      <c r="C2" s="1">
        <v>162</v>
      </c>
      <c r="D2" s="1" t="s">
        <v>9</v>
      </c>
      <c r="E2" s="1" t="str">
        <f>VLOOKUP(C2,Var!A:C,3)</f>
        <v>AnDebutSimul</v>
      </c>
    </row>
    <row r="3" spans="1:5" x14ac:dyDescent="0.25">
      <c r="A3" s="1">
        <v>0</v>
      </c>
      <c r="B3" s="1">
        <v>2</v>
      </c>
      <c r="C3" s="1">
        <v>163</v>
      </c>
      <c r="D3" s="1" t="s">
        <v>9</v>
      </c>
      <c r="E3" s="1" t="str">
        <f>VLOOKUP(C3,Var!A:C,3)</f>
        <v>AnFinSimul</v>
      </c>
    </row>
    <row r="4" spans="1:5" x14ac:dyDescent="0.25">
      <c r="A4" s="1">
        <v>0</v>
      </c>
      <c r="B4" s="1">
        <v>3</v>
      </c>
      <c r="C4" s="1">
        <v>164</v>
      </c>
      <c r="D4" s="1" t="s">
        <v>9</v>
      </c>
      <c r="E4" s="1" t="str">
        <f>VLOOKUP(C4,Var!A:C,3)</f>
        <v>NbAnSim</v>
      </c>
    </row>
    <row r="5" spans="1:5" x14ac:dyDescent="0.25">
      <c r="A5" s="1">
        <v>0</v>
      </c>
      <c r="B5" s="1">
        <v>4</v>
      </c>
      <c r="C5" s="1">
        <v>160</v>
      </c>
      <c r="D5" s="1" t="s">
        <v>9</v>
      </c>
      <c r="E5" s="1" t="str">
        <f>VLOOKUP(C5,Var!A:C,3)</f>
        <v>DebutSimul</v>
      </c>
    </row>
    <row r="6" spans="1:5" x14ac:dyDescent="0.25">
      <c r="A6" s="1">
        <v>0</v>
      </c>
      <c r="B6" s="1">
        <v>5</v>
      </c>
      <c r="C6" s="1">
        <v>161</v>
      </c>
      <c r="D6" s="1" t="s">
        <v>9</v>
      </c>
      <c r="E6" s="1" t="str">
        <f>VLOOKUP(C6,Var!A:C,3)</f>
        <v>FinSimul</v>
      </c>
    </row>
    <row r="7" spans="1:5" x14ac:dyDescent="0.25">
      <c r="A7" s="1">
        <v>0</v>
      </c>
      <c r="B7" s="1">
        <v>6</v>
      </c>
      <c r="C7" s="1">
        <v>166</v>
      </c>
      <c r="D7" s="1" t="s">
        <v>9</v>
      </c>
      <c r="E7" s="1" t="str">
        <f>VLOOKUP(C7,Var!A:C,3)</f>
        <v>Annee</v>
      </c>
    </row>
    <row r="8" spans="1:5" x14ac:dyDescent="0.25">
      <c r="A8" s="1">
        <v>0</v>
      </c>
      <c r="B8" s="1">
        <v>7</v>
      </c>
      <c r="C8" s="1">
        <v>168</v>
      </c>
      <c r="D8" s="1" t="s">
        <v>9</v>
      </c>
      <c r="E8" s="1" t="str">
        <f>VLOOKUP(C8,Var!A:C,3)</f>
        <v>MaxNbjSimule</v>
      </c>
    </row>
    <row r="9" spans="1:5" x14ac:dyDescent="0.25">
      <c r="A9" s="1">
        <v>0</v>
      </c>
      <c r="B9" s="1">
        <v>8</v>
      </c>
      <c r="C9" s="1">
        <v>149</v>
      </c>
      <c r="D9" s="1" t="s">
        <v>9</v>
      </c>
      <c r="E9" s="1" t="str">
        <f>VLOOKUP(C9,Var!A:C,3)</f>
        <v>DateEnCours</v>
      </c>
    </row>
    <row r="10" spans="1:5" x14ac:dyDescent="0.25">
      <c r="A10" s="1">
        <v>0</v>
      </c>
      <c r="B10" s="1">
        <v>9</v>
      </c>
      <c r="C10" s="1">
        <v>169</v>
      </c>
      <c r="D10" s="1" t="s">
        <v>9</v>
      </c>
      <c r="E10" s="1" t="str">
        <f>VLOOKUP(C10,Var!A:C,3)</f>
        <v>NbjSemis</v>
      </c>
    </row>
    <row r="11" spans="1:5" x14ac:dyDescent="0.25">
      <c r="A11" s="1">
        <v>0</v>
      </c>
      <c r="B11" s="1">
        <v>10</v>
      </c>
      <c r="C11" s="1">
        <v>185</v>
      </c>
      <c r="D11" s="1" t="s">
        <v>9</v>
      </c>
      <c r="E11" s="1" t="str">
        <f>VLOOKUP(C11,Var!A:C,3)</f>
        <v>DateSemisCalc</v>
      </c>
    </row>
    <row r="12" spans="1:5" x14ac:dyDescent="0.25">
      <c r="A12" s="1">
        <v>0</v>
      </c>
      <c r="B12" s="1">
        <v>11</v>
      </c>
      <c r="C12" s="1">
        <v>129</v>
      </c>
      <c r="D12" s="1" t="s">
        <v>15</v>
      </c>
      <c r="E12" s="1" t="str">
        <f>VLOOKUP(C12,Var!A:C,3)</f>
        <v>NbJAS</v>
      </c>
    </row>
    <row r="13" spans="1:5" x14ac:dyDescent="0.25">
      <c r="A13" s="1">
        <v>0</v>
      </c>
      <c r="B13" s="1">
        <v>12</v>
      </c>
      <c r="C13" s="1">
        <v>186</v>
      </c>
      <c r="D13" s="1" t="s">
        <v>15</v>
      </c>
      <c r="E13" s="1" t="str">
        <f>VLOOKUP(C13,Var!A:C,3)</f>
        <v>CodeParcelle</v>
      </c>
    </row>
    <row r="14" spans="1:5" x14ac:dyDescent="0.25">
      <c r="A14" s="1">
        <v>1</v>
      </c>
      <c r="B14" s="1">
        <v>1</v>
      </c>
      <c r="C14" s="1">
        <v>16</v>
      </c>
      <c r="D14" s="1" t="s">
        <v>15</v>
      </c>
      <c r="E14" s="1" t="str">
        <f>VLOOKUP(C14,Var!A:C,3)</f>
        <v>Pluie</v>
      </c>
    </row>
    <row r="15" spans="1:5" x14ac:dyDescent="0.25">
      <c r="A15" s="1">
        <v>1</v>
      </c>
      <c r="B15" s="1">
        <v>2</v>
      </c>
      <c r="C15" s="1">
        <v>8</v>
      </c>
      <c r="D15" s="1" t="s">
        <v>15</v>
      </c>
      <c r="E15" s="1" t="str">
        <f>VLOOKUP(C15,Var!A:C,3)</f>
        <v>Irrigation</v>
      </c>
    </row>
    <row r="16" spans="1:5" x14ac:dyDescent="0.25">
      <c r="A16" s="1">
        <v>1</v>
      </c>
      <c r="B16" s="1">
        <v>3</v>
      </c>
      <c r="C16" s="1">
        <v>94</v>
      </c>
      <c r="D16" s="1" t="s">
        <v>15</v>
      </c>
      <c r="E16" s="1" t="str">
        <f>VLOOKUP(C16,Var!A:C,3)</f>
        <v>SeuilRuiss</v>
      </c>
    </row>
    <row r="17" spans="1:5" x14ac:dyDescent="0.25">
      <c r="A17" s="1">
        <v>1</v>
      </c>
      <c r="B17" s="1">
        <v>4</v>
      </c>
      <c r="C17" s="1">
        <v>92</v>
      </c>
      <c r="D17" s="1" t="s">
        <v>15</v>
      </c>
      <c r="E17" s="1" t="str">
        <f>VLOOKUP(C17,Var!A:C,3)</f>
        <v>PourcRuiss</v>
      </c>
    </row>
    <row r="18" spans="1:5" x14ac:dyDescent="0.25">
      <c r="A18" s="1">
        <v>1</v>
      </c>
      <c r="B18" s="1">
        <v>5</v>
      </c>
      <c r="C18" s="1">
        <v>118</v>
      </c>
      <c r="D18" s="1" t="s">
        <v>9</v>
      </c>
      <c r="E18" s="1" t="str">
        <f>VLOOKUP(C18,Var!A:C,3)</f>
        <v>EauDispo</v>
      </c>
    </row>
    <row r="19" spans="1:5" x14ac:dyDescent="0.25">
      <c r="A19" s="1">
        <v>1</v>
      </c>
      <c r="B19" s="1">
        <v>6</v>
      </c>
      <c r="C19" s="1">
        <v>127</v>
      </c>
      <c r="D19" s="1" t="s">
        <v>9</v>
      </c>
      <c r="E19" s="1" t="str">
        <f>VLOOKUP(C19,Var!A:C,3)</f>
        <v>Lr</v>
      </c>
    </row>
    <row r="20" spans="1:5" x14ac:dyDescent="0.25">
      <c r="A20" s="1">
        <v>2</v>
      </c>
      <c r="B20" s="1">
        <v>1</v>
      </c>
      <c r="C20" s="1">
        <v>93</v>
      </c>
      <c r="D20" s="1" t="s">
        <v>15</v>
      </c>
      <c r="E20" s="1" t="str">
        <f>VLOOKUP(C20,Var!A:C,3)</f>
        <v>PourcRuiss</v>
      </c>
    </row>
    <row r="21" spans="1:5" x14ac:dyDescent="0.25">
      <c r="A21" s="1">
        <v>2</v>
      </c>
      <c r="B21" s="1">
        <v>2</v>
      </c>
      <c r="C21" s="1">
        <v>181</v>
      </c>
      <c r="D21" s="1" t="s">
        <v>15</v>
      </c>
      <c r="E21" s="1" t="str">
        <f>VLOOKUP(C21,Var!A:C,3)</f>
        <v>ProfRu</v>
      </c>
    </row>
    <row r="22" spans="1:5" x14ac:dyDescent="0.25">
      <c r="A22" s="1">
        <v>2</v>
      </c>
      <c r="B22" s="1">
        <v>3</v>
      </c>
      <c r="C22" s="1">
        <v>139</v>
      </c>
      <c r="D22" s="1" t="s">
        <v>15</v>
      </c>
      <c r="E22" s="1" t="str">
        <f>VLOOKUP(C22,Var!A:C,3)</f>
        <v>RuSurf</v>
      </c>
    </row>
    <row r="23" spans="1:5" x14ac:dyDescent="0.25">
      <c r="A23" s="1">
        <v>2</v>
      </c>
      <c r="B23" s="1">
        <v>4</v>
      </c>
      <c r="C23" s="1">
        <v>118</v>
      </c>
      <c r="D23" s="1" t="s">
        <v>15</v>
      </c>
      <c r="E23" s="1" t="str">
        <f>VLOOKUP(C23,Var!A:C,3)</f>
        <v>EauDispo</v>
      </c>
    </row>
    <row r="24" spans="1:5" x14ac:dyDescent="0.25">
      <c r="A24" s="1">
        <v>2</v>
      </c>
      <c r="B24" s="1">
        <v>5</v>
      </c>
      <c r="C24" s="1">
        <v>111</v>
      </c>
      <c r="D24" s="1" t="s">
        <v>15</v>
      </c>
      <c r="E24" s="1" t="str">
        <f>VLOOKUP(C24,Var!A:C,3)</f>
        <v>RuRac</v>
      </c>
    </row>
    <row r="25" spans="1:5" x14ac:dyDescent="0.25">
      <c r="A25" s="1">
        <v>2</v>
      </c>
      <c r="B25" s="1">
        <v>6</v>
      </c>
      <c r="C25" s="1">
        <v>133</v>
      </c>
      <c r="D25" s="1" t="s">
        <v>20</v>
      </c>
      <c r="E25" s="1" t="str">
        <f>VLOOKUP(C25,Var!A:C,3)</f>
        <v>StockTotal</v>
      </c>
    </row>
    <row r="26" spans="1:5" x14ac:dyDescent="0.25">
      <c r="A26" s="1">
        <v>2</v>
      </c>
      <c r="B26" s="1">
        <v>7</v>
      </c>
      <c r="C26" s="1">
        <v>112</v>
      </c>
      <c r="D26" s="1" t="s">
        <v>20</v>
      </c>
      <c r="E26" s="1" t="str">
        <f>VLOOKUP(C26,Var!A:C,3)</f>
        <v>StockRac</v>
      </c>
    </row>
    <row r="27" spans="1:5" x14ac:dyDescent="0.25">
      <c r="A27" s="1">
        <v>2</v>
      </c>
      <c r="B27" s="1">
        <v>8</v>
      </c>
      <c r="C27" s="1">
        <v>14</v>
      </c>
      <c r="D27" s="1" t="s">
        <v>20</v>
      </c>
      <c r="E27" s="1" t="str">
        <f>VLOOKUP(C27,Var!A:C,3)</f>
        <v>Hum</v>
      </c>
    </row>
    <row r="28" spans="1:5" x14ac:dyDescent="0.25">
      <c r="A28" s="1">
        <v>2</v>
      </c>
      <c r="B28" s="1">
        <v>9</v>
      </c>
      <c r="C28" s="1">
        <v>132</v>
      </c>
      <c r="D28" s="1" t="s">
        <v>20</v>
      </c>
      <c r="E28" s="1" t="str">
        <f>VLOOKUP(C28,Var!A:C,3)</f>
        <v>StockSurface</v>
      </c>
    </row>
    <row r="29" spans="1:5" x14ac:dyDescent="0.25">
      <c r="A29" s="1">
        <v>2</v>
      </c>
      <c r="B29" s="1">
        <v>10</v>
      </c>
      <c r="C29" s="1">
        <v>117</v>
      </c>
      <c r="D29" s="1" t="s">
        <v>9</v>
      </c>
      <c r="E29" s="1" t="str">
        <f>VLOOKUP(C29,Var!A:C,3)</f>
        <v>Dr</v>
      </c>
    </row>
    <row r="30" spans="1:5" x14ac:dyDescent="0.25">
      <c r="A30" s="1">
        <v>8</v>
      </c>
      <c r="B30" s="1">
        <v>1</v>
      </c>
      <c r="C30" s="1">
        <v>140</v>
      </c>
      <c r="D30" s="1" t="s">
        <v>15</v>
      </c>
      <c r="E30" s="1" t="str">
        <f>VLOOKUP(C30,Var!A:C,3)</f>
        <v>Kcp</v>
      </c>
    </row>
    <row r="31" spans="1:5" x14ac:dyDescent="0.25">
      <c r="A31" s="1">
        <v>8</v>
      </c>
      <c r="B31" s="1">
        <v>2</v>
      </c>
      <c r="C31" s="1">
        <v>180</v>
      </c>
      <c r="D31" s="1" t="s">
        <v>15</v>
      </c>
      <c r="E31" s="1" t="str">
        <f>VLOOKUP(C31,Var!A:C,3)</f>
        <v>ETo</v>
      </c>
    </row>
    <row r="32" spans="1:5" x14ac:dyDescent="0.25">
      <c r="A32" s="1">
        <v>8</v>
      </c>
      <c r="B32" s="1">
        <v>3</v>
      </c>
      <c r="C32" s="1">
        <v>114</v>
      </c>
      <c r="D32" s="1" t="s">
        <v>9</v>
      </c>
      <c r="E32" s="1" t="str">
        <f>VLOOKUP(C32,Var!A:C,3)</f>
        <v>TrPot</v>
      </c>
    </row>
    <row r="33" spans="1:5" x14ac:dyDescent="0.25">
      <c r="A33" s="1">
        <v>9</v>
      </c>
      <c r="B33" s="1">
        <v>1</v>
      </c>
      <c r="C33" s="1">
        <v>180</v>
      </c>
      <c r="D33" s="1" t="s">
        <v>15</v>
      </c>
      <c r="E33" s="1" t="str">
        <f>VLOOKUP(C33,Var!A:C,3)</f>
        <v>ETo</v>
      </c>
    </row>
    <row r="34" spans="1:5" x14ac:dyDescent="0.25">
      <c r="A34" s="1">
        <v>9</v>
      </c>
      <c r="B34" s="1">
        <v>2</v>
      </c>
      <c r="C34" s="1">
        <v>141</v>
      </c>
      <c r="D34" s="1" t="s">
        <v>15</v>
      </c>
      <c r="E34" s="1" t="str">
        <f>VLOOKUP(C34,Var!A:C,3)</f>
        <v>Kce</v>
      </c>
    </row>
    <row r="35" spans="1:5" x14ac:dyDescent="0.25">
      <c r="A35" s="1">
        <v>9</v>
      </c>
      <c r="B35" s="1">
        <v>3</v>
      </c>
      <c r="C35" s="1">
        <v>123</v>
      </c>
      <c r="D35" s="1" t="s">
        <v>9</v>
      </c>
      <c r="E35" s="1" t="str">
        <f>VLOOKUP(C35,Var!A:C,3)</f>
        <v>EvapPot</v>
      </c>
    </row>
    <row r="36" spans="1:5" x14ac:dyDescent="0.25">
      <c r="A36" s="1">
        <v>23</v>
      </c>
      <c r="B36" s="1">
        <v>1</v>
      </c>
      <c r="C36" s="1">
        <v>132</v>
      </c>
      <c r="D36" s="1" t="s">
        <v>15</v>
      </c>
      <c r="E36" s="1" t="str">
        <f>VLOOKUP(C36,Var!A:C,3)</f>
        <v>StockSurface</v>
      </c>
    </row>
    <row r="37" spans="1:5" x14ac:dyDescent="0.25">
      <c r="A37" s="1">
        <v>23</v>
      </c>
      <c r="B37" s="1">
        <v>2</v>
      </c>
      <c r="C37" s="1">
        <v>139</v>
      </c>
      <c r="D37" s="1" t="s">
        <v>15</v>
      </c>
      <c r="E37" s="1" t="str">
        <f>VLOOKUP(C37,Var!A:C,3)</f>
        <v>RuSurf</v>
      </c>
    </row>
    <row r="38" spans="1:5" x14ac:dyDescent="0.25">
      <c r="A38" s="1">
        <v>23</v>
      </c>
      <c r="B38" s="1">
        <v>3</v>
      </c>
      <c r="C38" s="1">
        <v>124</v>
      </c>
      <c r="D38" s="1" t="s">
        <v>9</v>
      </c>
      <c r="E38" s="1" t="str">
        <f>VLOOKUP(C38,Var!A:C,3)</f>
        <v>EvapPot</v>
      </c>
    </row>
    <row r="39" spans="1:5" x14ac:dyDescent="0.25">
      <c r="A39" s="1">
        <v>24</v>
      </c>
      <c r="B39" s="1">
        <v>1</v>
      </c>
      <c r="C39" s="1">
        <v>111</v>
      </c>
      <c r="D39" s="1" t="s">
        <v>15</v>
      </c>
      <c r="E39" s="1" t="str">
        <f>VLOOKUP(C39,Var!A:C,3)</f>
        <v>RuRac</v>
      </c>
    </row>
    <row r="40" spans="1:5" x14ac:dyDescent="0.25">
      <c r="A40" s="1">
        <v>24</v>
      </c>
      <c r="B40" s="1">
        <v>2</v>
      </c>
      <c r="C40" s="1">
        <v>112</v>
      </c>
      <c r="D40" s="1" t="s">
        <v>15</v>
      </c>
      <c r="E40" s="1" t="str">
        <f>VLOOKUP(C40,Var!A:C,3)</f>
        <v>StockRac</v>
      </c>
    </row>
    <row r="41" spans="1:5" x14ac:dyDescent="0.25">
      <c r="A41" s="1">
        <v>24</v>
      </c>
      <c r="B41" s="1">
        <v>3</v>
      </c>
      <c r="C41" s="1">
        <v>125</v>
      </c>
      <c r="D41" s="1" t="s">
        <v>9</v>
      </c>
      <c r="E41" s="1" t="str">
        <f>VLOOKUP(C41,Var!A:C,3)</f>
        <v>FTSW</v>
      </c>
    </row>
    <row r="42" spans="1:5" x14ac:dyDescent="0.25">
      <c r="A42" s="1">
        <v>26</v>
      </c>
      <c r="B42" s="1">
        <v>1</v>
      </c>
      <c r="C42" s="1">
        <v>140</v>
      </c>
      <c r="D42" s="1" t="s">
        <v>15</v>
      </c>
      <c r="E42" s="1" t="str">
        <f>VLOOKUP(C42,Var!A:C,3)</f>
        <v>Kcp</v>
      </c>
    </row>
    <row r="43" spans="1:5" x14ac:dyDescent="0.25">
      <c r="A43" s="1">
        <v>26</v>
      </c>
      <c r="B43" s="1">
        <v>2</v>
      </c>
      <c r="C43" s="1">
        <v>65</v>
      </c>
      <c r="D43" s="1" t="s">
        <v>15</v>
      </c>
      <c r="E43" s="1" t="str">
        <f>VLOOKUP(C43,Var!A:C,3)</f>
        <v>PFactor</v>
      </c>
    </row>
    <row r="44" spans="1:5" x14ac:dyDescent="0.25">
      <c r="A44" s="1">
        <v>26</v>
      </c>
      <c r="B44" s="1">
        <v>3</v>
      </c>
      <c r="C44" s="1">
        <v>125</v>
      </c>
      <c r="D44" s="1" t="s">
        <v>15</v>
      </c>
      <c r="E44" s="1" t="str">
        <f>VLOOKUP(C44,Var!A:C,3)</f>
        <v>FTSW</v>
      </c>
    </row>
    <row r="45" spans="1:5" x14ac:dyDescent="0.25">
      <c r="A45" s="1">
        <v>26</v>
      </c>
      <c r="B45" s="1">
        <v>4</v>
      </c>
      <c r="C45" s="1">
        <v>180</v>
      </c>
      <c r="D45" s="1" t="s">
        <v>15</v>
      </c>
      <c r="E45" s="1" t="str">
        <f>VLOOKUP(C45,Var!A:C,3)</f>
        <v>ETo</v>
      </c>
    </row>
    <row r="46" spans="1:5" x14ac:dyDescent="0.25">
      <c r="A46" s="1">
        <v>26</v>
      </c>
      <c r="B46" s="1">
        <v>5</v>
      </c>
      <c r="C46" s="1">
        <v>116</v>
      </c>
      <c r="D46" s="1" t="s">
        <v>9</v>
      </c>
      <c r="E46" s="1" t="str">
        <f>VLOOKUP(C46,Var!A:C,3)</f>
        <v>Cstr</v>
      </c>
    </row>
    <row r="47" spans="1:5" x14ac:dyDescent="0.25">
      <c r="A47" s="1">
        <v>27</v>
      </c>
      <c r="B47" s="1">
        <v>1</v>
      </c>
      <c r="C47" s="1">
        <v>114</v>
      </c>
      <c r="D47" s="1" t="s">
        <v>15</v>
      </c>
      <c r="E47" s="1" t="str">
        <f>VLOOKUP(C47,Var!A:C,3)</f>
        <v>TrPot</v>
      </c>
    </row>
    <row r="48" spans="1:5" x14ac:dyDescent="0.25">
      <c r="A48" s="1">
        <v>27</v>
      </c>
      <c r="B48" s="1">
        <v>2</v>
      </c>
      <c r="C48" s="1">
        <v>116</v>
      </c>
      <c r="D48" s="1" t="s">
        <v>15</v>
      </c>
      <c r="E48" s="1" t="str">
        <f>VLOOKUP(C48,Var!A:C,3)</f>
        <v>Cstr</v>
      </c>
    </row>
    <row r="49" spans="1:5" x14ac:dyDescent="0.25">
      <c r="A49" s="1">
        <v>27</v>
      </c>
      <c r="B49" s="1">
        <v>3</v>
      </c>
      <c r="C49" s="1">
        <v>113</v>
      </c>
      <c r="D49" s="1" t="s">
        <v>9</v>
      </c>
      <c r="E49" s="1" t="str">
        <f>VLOOKUP(C49,Var!A:C,3)</f>
        <v>Tr</v>
      </c>
    </row>
    <row r="50" spans="1:5" x14ac:dyDescent="0.25">
      <c r="A50" s="1">
        <v>29</v>
      </c>
      <c r="B50" s="1">
        <v>1</v>
      </c>
      <c r="C50" s="1">
        <v>111</v>
      </c>
      <c r="D50" s="1" t="s">
        <v>15</v>
      </c>
      <c r="E50" s="1" t="str">
        <f>VLOOKUP(C50,Var!A:C,3)</f>
        <v>RuRac</v>
      </c>
    </row>
    <row r="51" spans="1:5" x14ac:dyDescent="0.25">
      <c r="A51" s="1">
        <v>29</v>
      </c>
      <c r="B51" s="1">
        <v>2</v>
      </c>
      <c r="C51" s="1">
        <v>139</v>
      </c>
      <c r="D51" s="1" t="s">
        <v>15</v>
      </c>
      <c r="E51" s="1" t="str">
        <f>VLOOKUP(C51,Var!A:C,3)</f>
        <v>RuSurf</v>
      </c>
    </row>
    <row r="52" spans="1:5" x14ac:dyDescent="0.25">
      <c r="A52" s="1">
        <v>29</v>
      </c>
      <c r="B52" s="1">
        <v>3</v>
      </c>
      <c r="C52" s="1">
        <v>122</v>
      </c>
      <c r="D52" s="1" t="s">
        <v>15</v>
      </c>
      <c r="E52" s="1" t="str">
        <f>VLOOKUP(C52,Var!A:C,3)</f>
        <v>Evap</v>
      </c>
    </row>
    <row r="53" spans="1:5" x14ac:dyDescent="0.25">
      <c r="A53" s="1">
        <v>29</v>
      </c>
      <c r="B53" s="1">
        <v>4</v>
      </c>
      <c r="C53" s="1">
        <v>114</v>
      </c>
      <c r="D53" s="1" t="s">
        <v>15</v>
      </c>
      <c r="E53" s="1" t="str">
        <f>VLOOKUP(C53,Var!A:C,3)</f>
        <v>TrPot</v>
      </c>
    </row>
    <row r="54" spans="1:5" x14ac:dyDescent="0.25">
      <c r="A54" s="1">
        <v>29</v>
      </c>
      <c r="B54" s="1">
        <v>5</v>
      </c>
      <c r="C54" s="1">
        <v>123</v>
      </c>
      <c r="D54" s="1" t="s">
        <v>15</v>
      </c>
      <c r="E54" s="1" t="str">
        <f>VLOOKUP(C54,Var!A:C,3)</f>
        <v>EvapPot</v>
      </c>
    </row>
    <row r="55" spans="1:5" x14ac:dyDescent="0.25">
      <c r="A55" s="1">
        <v>29</v>
      </c>
      <c r="B55" s="1">
        <v>6</v>
      </c>
      <c r="C55" s="1">
        <v>113</v>
      </c>
      <c r="D55" s="1" t="s">
        <v>20</v>
      </c>
      <c r="E55" s="1" t="str">
        <f>VLOOKUP(C55,Var!A:C,3)</f>
        <v>Tr</v>
      </c>
    </row>
    <row r="56" spans="1:5" x14ac:dyDescent="0.25">
      <c r="A56" s="1">
        <v>29</v>
      </c>
      <c r="B56" s="1">
        <v>7</v>
      </c>
      <c r="C56" s="1">
        <v>112</v>
      </c>
      <c r="D56" s="1" t="s">
        <v>20</v>
      </c>
      <c r="E56" s="1" t="str">
        <f>VLOOKUP(C56,Var!A:C,3)</f>
        <v>StockRac</v>
      </c>
    </row>
    <row r="57" spans="1:5" x14ac:dyDescent="0.25">
      <c r="A57" s="1">
        <v>29</v>
      </c>
      <c r="B57" s="1">
        <v>8</v>
      </c>
      <c r="C57" s="1">
        <v>132</v>
      </c>
      <c r="D57" s="1" t="s">
        <v>20</v>
      </c>
      <c r="E57" s="1" t="str">
        <f>VLOOKUP(C57,Var!A:C,3)</f>
        <v>StockSurface</v>
      </c>
    </row>
    <row r="58" spans="1:5" x14ac:dyDescent="0.25">
      <c r="A58" s="1">
        <v>29</v>
      </c>
      <c r="B58" s="1">
        <v>9</v>
      </c>
      <c r="C58" s="1">
        <v>133</v>
      </c>
      <c r="D58" s="1" t="s">
        <v>20</v>
      </c>
      <c r="E58" s="1" t="str">
        <f>VLOOKUP(C58,Var!A:C,3)</f>
        <v>StockTotal</v>
      </c>
    </row>
    <row r="59" spans="1:5" x14ac:dyDescent="0.25">
      <c r="A59" s="1">
        <v>29</v>
      </c>
      <c r="B59" s="1">
        <v>10</v>
      </c>
      <c r="C59" s="1">
        <v>120</v>
      </c>
      <c r="D59" s="1" t="s">
        <v>20</v>
      </c>
      <c r="E59" s="1" t="str">
        <f>VLOOKUP(C59,Var!A:C,3)</f>
        <v>ETR</v>
      </c>
    </row>
    <row r="60" spans="1:5" x14ac:dyDescent="0.25">
      <c r="A60" s="1">
        <v>29</v>
      </c>
      <c r="B60" s="1">
        <v>11</v>
      </c>
      <c r="C60" s="1">
        <v>119</v>
      </c>
      <c r="D60" s="1" t="s">
        <v>20</v>
      </c>
      <c r="E60" s="1" t="str">
        <f>VLOOKUP(C60,Var!A:C,3)</f>
        <v>ETM</v>
      </c>
    </row>
    <row r="61" spans="1:5" x14ac:dyDescent="0.25">
      <c r="A61" s="1">
        <v>31</v>
      </c>
      <c r="B61" s="1">
        <v>1</v>
      </c>
      <c r="C61" s="1">
        <v>58</v>
      </c>
      <c r="D61" s="1" t="s">
        <v>15</v>
      </c>
      <c r="E61" s="1" t="str">
        <f>VLOOKUP(C61,Var!A:C,3)</f>
        <v>Kdf</v>
      </c>
    </row>
    <row r="62" spans="1:5" x14ac:dyDescent="0.25">
      <c r="A62" s="1">
        <v>31</v>
      </c>
      <c r="B62" s="1">
        <v>2</v>
      </c>
      <c r="C62" s="1">
        <v>104</v>
      </c>
      <c r="D62" s="1" t="s">
        <v>15</v>
      </c>
      <c r="E62" s="1" t="str">
        <f>VLOOKUP(C62,Var!A:C,3)</f>
        <v>Lai</v>
      </c>
    </row>
    <row r="63" spans="1:5" x14ac:dyDescent="0.25">
      <c r="A63" s="1">
        <v>31</v>
      </c>
      <c r="B63" s="1">
        <v>3</v>
      </c>
      <c r="C63" s="1">
        <v>128</v>
      </c>
      <c r="D63" s="1" t="s">
        <v>9</v>
      </c>
      <c r="E63" s="1" t="str">
        <f>VLOOKUP(C63,Var!A:C,3)</f>
        <v>Lr</v>
      </c>
    </row>
    <row r="64" spans="1:5" x14ac:dyDescent="0.25">
      <c r="A64" s="1">
        <v>33</v>
      </c>
      <c r="B64" s="1">
        <v>1</v>
      </c>
      <c r="C64" s="1">
        <v>98</v>
      </c>
      <c r="D64" s="1" t="s">
        <v>15</v>
      </c>
      <c r="E64" s="1" t="str">
        <f>VLOOKUP(C64,Var!A:C,3)</f>
        <v>Assim</v>
      </c>
    </row>
    <row r="65" spans="1:5" x14ac:dyDescent="0.25">
      <c r="A65" s="1">
        <v>33</v>
      </c>
      <c r="B65" s="1">
        <v>2</v>
      </c>
      <c r="C65" s="1">
        <v>182</v>
      </c>
      <c r="D65" s="1" t="s">
        <v>15</v>
      </c>
      <c r="E65" s="1" t="str">
        <f>VLOOKUP(C65,Var!A:C,3)</f>
        <v>TMoyCalc</v>
      </c>
    </row>
    <row r="66" spans="1:5" x14ac:dyDescent="0.25">
      <c r="A66" s="1">
        <v>33</v>
      </c>
      <c r="B66" s="1">
        <v>3</v>
      </c>
      <c r="C66" s="1">
        <v>596</v>
      </c>
      <c r="D66" s="1" t="s">
        <v>15</v>
      </c>
      <c r="E66" s="1" t="str">
        <f>VLOOKUP(C66,Var!A:C,3)</f>
        <v>SimEndCycle</v>
      </c>
    </row>
    <row r="67" spans="1:5" x14ac:dyDescent="0.25">
      <c r="A67" s="1">
        <v>33</v>
      </c>
      <c r="B67" s="1">
        <v>4</v>
      </c>
      <c r="C67" s="1">
        <v>71</v>
      </c>
      <c r="D67" s="1" t="s">
        <v>15</v>
      </c>
      <c r="E67" s="1" t="str">
        <f>VLOOKUP(C67,Var!A:C,3)</f>
        <v>TxResGrain</v>
      </c>
    </row>
    <row r="68" spans="1:5" x14ac:dyDescent="0.25">
      <c r="A68" s="1">
        <v>33</v>
      </c>
      <c r="B68" s="1">
        <v>5</v>
      </c>
      <c r="C68" s="1">
        <v>97</v>
      </c>
      <c r="D68" s="1" t="s">
        <v>15</v>
      </c>
      <c r="E68" s="1" t="str">
        <f>VLOOKUP(C68,Var!A:C,3)</f>
        <v>Assim</v>
      </c>
    </row>
    <row r="69" spans="1:5" x14ac:dyDescent="0.25">
      <c r="A69" s="1">
        <v>33</v>
      </c>
      <c r="B69" s="1">
        <v>6</v>
      </c>
      <c r="C69" s="1">
        <v>105</v>
      </c>
      <c r="D69" s="1" t="s">
        <v>15</v>
      </c>
      <c r="E69" s="1" t="str">
        <f>VLOOKUP(C69,Var!A:C,3)</f>
        <v>NumPhase</v>
      </c>
    </row>
    <row r="70" spans="1:5" x14ac:dyDescent="0.25">
      <c r="A70" s="1">
        <v>33</v>
      </c>
      <c r="B70" s="1">
        <v>7</v>
      </c>
      <c r="C70" s="1">
        <v>137</v>
      </c>
      <c r="D70" s="1" t="s">
        <v>9</v>
      </c>
      <c r="E70" s="1" t="str">
        <f>VLOOKUP(C70,Var!A:C,3)</f>
        <v>SunPosi</v>
      </c>
    </row>
    <row r="71" spans="1:5" x14ac:dyDescent="0.25">
      <c r="A71" s="1">
        <v>37</v>
      </c>
      <c r="B71" s="1">
        <v>1</v>
      </c>
      <c r="C71" s="1">
        <v>57</v>
      </c>
      <c r="D71" s="1" t="s">
        <v>15</v>
      </c>
      <c r="E71" s="1" t="str">
        <f>VLOOKUP(C71,Var!A:C,3)</f>
        <v>KcMax</v>
      </c>
    </row>
    <row r="72" spans="1:5" x14ac:dyDescent="0.25">
      <c r="A72" s="1">
        <v>37</v>
      </c>
      <c r="B72" s="1">
        <v>2</v>
      </c>
      <c r="C72" s="1">
        <v>128</v>
      </c>
      <c r="D72" s="1" t="s">
        <v>15</v>
      </c>
      <c r="E72" s="1" t="str">
        <f>VLOOKUP(C72,Var!A:C,3)</f>
        <v>Lr</v>
      </c>
    </row>
    <row r="73" spans="1:5" x14ac:dyDescent="0.25">
      <c r="A73" s="1">
        <v>37</v>
      </c>
      <c r="B73" s="1">
        <v>3</v>
      </c>
      <c r="C73" s="1">
        <v>140</v>
      </c>
      <c r="D73" s="1" t="s">
        <v>9</v>
      </c>
      <c r="E73" s="1" t="str">
        <f>VLOOKUP(C73,Var!A:C,3)</f>
        <v>Kcp</v>
      </c>
    </row>
    <row r="74" spans="1:5" x14ac:dyDescent="0.25">
      <c r="A74" s="1">
        <v>42</v>
      </c>
      <c r="B74" s="1">
        <v>1</v>
      </c>
      <c r="C74" s="1">
        <v>5</v>
      </c>
      <c r="D74" s="1" t="s">
        <v>15</v>
      </c>
      <c r="E74" s="1" t="str">
        <f>VLOOKUP(C74,Var!A:C,3)</f>
        <v>Mulch</v>
      </c>
    </row>
    <row r="75" spans="1:5" x14ac:dyDescent="0.25">
      <c r="A75" s="1">
        <v>42</v>
      </c>
      <c r="B75" s="1">
        <v>2</v>
      </c>
      <c r="C75" s="1">
        <v>128</v>
      </c>
      <c r="D75" s="1" t="s">
        <v>15</v>
      </c>
      <c r="E75" s="1" t="str">
        <f>VLOOKUP(C75,Var!A:C,3)</f>
        <v>Lr</v>
      </c>
    </row>
    <row r="76" spans="1:5" x14ac:dyDescent="0.25">
      <c r="A76" s="1">
        <v>42</v>
      </c>
      <c r="B76" s="1">
        <v>3</v>
      </c>
      <c r="C76" s="1">
        <v>141</v>
      </c>
      <c r="D76" s="1" t="s">
        <v>9</v>
      </c>
      <c r="E76" s="1" t="str">
        <f>VLOOKUP(C76,Var!A:C,3)</f>
        <v>Kce</v>
      </c>
    </row>
    <row r="77" spans="1:5" x14ac:dyDescent="0.25">
      <c r="A77" s="1">
        <v>43</v>
      </c>
      <c r="B77" s="1">
        <v>1</v>
      </c>
      <c r="C77" s="1">
        <v>141</v>
      </c>
      <c r="D77" s="1" t="s">
        <v>15</v>
      </c>
      <c r="E77" s="1" t="str">
        <f>VLOOKUP(C77,Var!A:C,3)</f>
        <v>Kce</v>
      </c>
    </row>
    <row r="78" spans="1:5" x14ac:dyDescent="0.25">
      <c r="A78" s="1">
        <v>43</v>
      </c>
      <c r="B78" s="1">
        <v>2</v>
      </c>
      <c r="C78" s="1">
        <v>140</v>
      </c>
      <c r="D78" s="1" t="s">
        <v>15</v>
      </c>
      <c r="E78" s="1" t="str">
        <f>VLOOKUP(C78,Var!A:C,3)</f>
        <v>Kcp</v>
      </c>
    </row>
    <row r="79" spans="1:5" x14ac:dyDescent="0.25">
      <c r="A79" s="1">
        <v>43</v>
      </c>
      <c r="B79" s="1">
        <v>3</v>
      </c>
      <c r="C79" s="1">
        <v>103</v>
      </c>
      <c r="D79" s="1" t="s">
        <v>9</v>
      </c>
      <c r="E79" s="1" t="str">
        <f>VLOOKUP(C79,Var!A:C,3)</f>
        <v>SumDegresDay</v>
      </c>
    </row>
    <row r="80" spans="1:5" x14ac:dyDescent="0.25">
      <c r="A80" s="1">
        <v>49</v>
      </c>
      <c r="B80" s="1">
        <v>1</v>
      </c>
      <c r="C80" s="1">
        <v>179</v>
      </c>
      <c r="D80" s="1" t="s">
        <v>15</v>
      </c>
      <c r="E80" s="1" t="str">
        <f>VLOOKUP(C80,Var!A:C,3)</f>
        <v>RgCalc</v>
      </c>
    </row>
    <row r="81" spans="1:5" x14ac:dyDescent="0.25">
      <c r="A81" s="1">
        <v>49</v>
      </c>
      <c r="B81" s="1">
        <v>2</v>
      </c>
      <c r="C81" s="1">
        <v>88</v>
      </c>
      <c r="D81" s="1" t="s">
        <v>15</v>
      </c>
      <c r="E81" s="1" t="str">
        <f>VLOOKUP(C81,Var!A:C,3)</f>
        <v>KPar</v>
      </c>
    </row>
    <row r="82" spans="1:5" x14ac:dyDescent="0.25">
      <c r="A82" s="1">
        <v>49</v>
      </c>
      <c r="B82" s="1">
        <v>3</v>
      </c>
      <c r="C82" s="1">
        <v>134</v>
      </c>
      <c r="D82" s="1" t="s">
        <v>9</v>
      </c>
      <c r="E82" s="1" t="str">
        <f>VLOOKUP(C82,Var!A:C,3)</f>
        <v>Par</v>
      </c>
    </row>
    <row r="83" spans="1:5" x14ac:dyDescent="0.25">
      <c r="A83" s="1">
        <v>50</v>
      </c>
      <c r="B83" s="1">
        <v>1</v>
      </c>
      <c r="C83" s="1">
        <v>149</v>
      </c>
      <c r="D83" s="1" t="s">
        <v>15</v>
      </c>
      <c r="E83" s="1" t="str">
        <f>VLOOKUP(C83,Var!A:C,3)</f>
        <v>DateEnCours</v>
      </c>
    </row>
    <row r="84" spans="1:5" x14ac:dyDescent="0.25">
      <c r="A84" s="1">
        <v>50</v>
      </c>
      <c r="B84" s="1">
        <v>2</v>
      </c>
      <c r="C84" s="1">
        <v>150</v>
      </c>
      <c r="D84" s="1" t="s">
        <v>9</v>
      </c>
      <c r="E84" s="1" t="str">
        <f>VLOOKUP(C84,Var!A:C,3)</f>
        <v>Decli</v>
      </c>
    </row>
    <row r="85" spans="1:5" x14ac:dyDescent="0.25">
      <c r="A85" s="1">
        <v>51</v>
      </c>
      <c r="B85" s="1">
        <v>1</v>
      </c>
      <c r="C85" s="1">
        <v>151</v>
      </c>
      <c r="D85" s="1" t="s">
        <v>15</v>
      </c>
      <c r="E85" s="1" t="str">
        <f>VLOOKUP(C85,Var!A:C,3)</f>
        <v>LatRad</v>
      </c>
    </row>
    <row r="86" spans="1:5" x14ac:dyDescent="0.25">
      <c r="A86" s="1">
        <v>51</v>
      </c>
      <c r="B86" s="1">
        <v>2</v>
      </c>
      <c r="C86" s="1">
        <v>150</v>
      </c>
      <c r="D86" s="1" t="s">
        <v>15</v>
      </c>
      <c r="E86" s="1" t="str">
        <f>VLOOKUP(C86,Var!A:C,3)</f>
        <v>Decli</v>
      </c>
    </row>
    <row r="87" spans="1:5" x14ac:dyDescent="0.25">
      <c r="A87" s="1">
        <v>51</v>
      </c>
      <c r="B87" s="1">
        <v>3</v>
      </c>
      <c r="C87" s="1">
        <v>136</v>
      </c>
      <c r="D87" s="1" t="s">
        <v>9</v>
      </c>
      <c r="E87" s="1" t="str">
        <f>VLOOKUP(C87,Var!A:C,3)</f>
        <v>SunPosi</v>
      </c>
    </row>
    <row r="88" spans="1:5" x14ac:dyDescent="0.25">
      <c r="A88" s="1">
        <v>52</v>
      </c>
      <c r="B88" s="1">
        <v>1</v>
      </c>
      <c r="C88" s="1">
        <v>136</v>
      </c>
      <c r="D88" s="1" t="s">
        <v>15</v>
      </c>
      <c r="E88" s="1" t="str">
        <f>VLOOKUP(C88,Var!A:C,3)</f>
        <v>SunPosi</v>
      </c>
    </row>
    <row r="89" spans="1:5" x14ac:dyDescent="0.25">
      <c r="A89" s="1">
        <v>52</v>
      </c>
      <c r="B89" s="1">
        <v>2</v>
      </c>
      <c r="C89" s="1">
        <v>135</v>
      </c>
      <c r="D89" s="1" t="s">
        <v>9</v>
      </c>
      <c r="E89" s="1" t="str">
        <f>VLOOKUP(C89,Var!A:C,3)</f>
        <v>DayLength</v>
      </c>
    </row>
    <row r="90" spans="1:5" x14ac:dyDescent="0.25">
      <c r="A90" s="1">
        <v>53</v>
      </c>
      <c r="B90" s="1">
        <v>1</v>
      </c>
      <c r="C90" s="1">
        <v>149</v>
      </c>
      <c r="D90" s="1" t="s">
        <v>15</v>
      </c>
      <c r="E90" s="1" t="str">
        <f>VLOOKUP(C90,Var!A:C,3)</f>
        <v>DateEnCours</v>
      </c>
    </row>
    <row r="91" spans="1:5" x14ac:dyDescent="0.25">
      <c r="A91" s="1">
        <v>53</v>
      </c>
      <c r="B91" s="1">
        <v>2</v>
      </c>
      <c r="C91" s="1">
        <v>152</v>
      </c>
      <c r="D91" s="1" t="s">
        <v>9</v>
      </c>
      <c r="E91" s="1" t="str">
        <f>VLOOKUP(C91,Var!A:C,3)</f>
        <v>SunDistance</v>
      </c>
    </row>
    <row r="92" spans="1:5" x14ac:dyDescent="0.25">
      <c r="A92" s="1">
        <v>54</v>
      </c>
      <c r="B92" s="1">
        <v>1</v>
      </c>
      <c r="C92" s="1">
        <v>136</v>
      </c>
      <c r="D92" s="1" t="s">
        <v>15</v>
      </c>
      <c r="E92" s="1" t="str">
        <f>VLOOKUP(C92,Var!A:C,3)</f>
        <v>SunPosi</v>
      </c>
    </row>
    <row r="93" spans="1:5" x14ac:dyDescent="0.25">
      <c r="A93" s="1">
        <v>54</v>
      </c>
      <c r="B93" s="1">
        <v>2</v>
      </c>
      <c r="C93" s="1">
        <v>150</v>
      </c>
      <c r="D93" s="1" t="s">
        <v>15</v>
      </c>
      <c r="E93" s="1" t="str">
        <f>VLOOKUP(C93,Var!A:C,3)</f>
        <v>Decli</v>
      </c>
    </row>
    <row r="94" spans="1:5" x14ac:dyDescent="0.25">
      <c r="A94" s="1">
        <v>54</v>
      </c>
      <c r="B94" s="1">
        <v>3</v>
      </c>
      <c r="C94" s="1">
        <v>152</v>
      </c>
      <c r="D94" s="1" t="s">
        <v>15</v>
      </c>
      <c r="E94" s="1" t="str">
        <f>VLOOKUP(C94,Var!A:C,3)</f>
        <v>SunDistance</v>
      </c>
    </row>
    <row r="95" spans="1:5" x14ac:dyDescent="0.25">
      <c r="A95" s="1">
        <v>54</v>
      </c>
      <c r="B95" s="1">
        <v>4</v>
      </c>
      <c r="C95" s="1">
        <v>151</v>
      </c>
      <c r="D95" s="1" t="s">
        <v>15</v>
      </c>
      <c r="E95" s="1" t="str">
        <f>VLOOKUP(C95,Var!A:C,3)</f>
        <v>LatRad</v>
      </c>
    </row>
    <row r="96" spans="1:5" x14ac:dyDescent="0.25">
      <c r="A96" s="1">
        <v>54</v>
      </c>
      <c r="B96" s="1">
        <v>5</v>
      </c>
      <c r="C96" s="1">
        <v>153</v>
      </c>
      <c r="D96" s="1" t="s">
        <v>9</v>
      </c>
      <c r="E96" s="1" t="str">
        <f>VLOOKUP(C96,Var!A:C,3)</f>
        <v>RayExtra</v>
      </c>
    </row>
    <row r="97" spans="1:5" x14ac:dyDescent="0.25">
      <c r="A97" s="1">
        <v>55</v>
      </c>
      <c r="B97" s="1">
        <v>1</v>
      </c>
      <c r="C97" s="1">
        <v>153</v>
      </c>
      <c r="D97" s="1" t="s">
        <v>15</v>
      </c>
      <c r="E97" s="1" t="str">
        <f>VLOOKUP(C97,Var!A:C,3)</f>
        <v>RayExtra</v>
      </c>
    </row>
    <row r="98" spans="1:5" x14ac:dyDescent="0.25">
      <c r="A98" s="1">
        <v>55</v>
      </c>
      <c r="B98" s="1">
        <v>2</v>
      </c>
      <c r="C98" s="1">
        <v>154</v>
      </c>
      <c r="D98" s="1" t="s">
        <v>15</v>
      </c>
      <c r="E98" s="1" t="str">
        <f>VLOOKUP(C98,Var!A:C,3)</f>
        <v>Altitude</v>
      </c>
    </row>
    <row r="99" spans="1:5" x14ac:dyDescent="0.25">
      <c r="A99" s="1">
        <v>55</v>
      </c>
      <c r="B99" s="1">
        <v>3</v>
      </c>
      <c r="C99" s="1">
        <v>155</v>
      </c>
      <c r="D99" s="1" t="s">
        <v>9</v>
      </c>
      <c r="E99" s="1" t="str">
        <f>VLOOKUP(C99,Var!A:C,3)</f>
        <v>RgMax</v>
      </c>
    </row>
    <row r="100" spans="1:5" x14ac:dyDescent="0.25">
      <c r="A100" s="1">
        <v>56</v>
      </c>
      <c r="B100" s="1">
        <v>1</v>
      </c>
      <c r="C100" s="1">
        <v>368</v>
      </c>
      <c r="D100" s="1" t="s">
        <v>15</v>
      </c>
      <c r="E100" s="1" t="str">
        <f>VLOOKUP(C100,Var!A:C,3)</f>
        <v>ETP</v>
      </c>
    </row>
    <row r="101" spans="1:5" x14ac:dyDescent="0.25">
      <c r="A101" s="1">
        <v>56</v>
      </c>
      <c r="B101" s="1">
        <v>2</v>
      </c>
      <c r="C101" s="1">
        <v>154</v>
      </c>
      <c r="D101" s="1" t="s">
        <v>15</v>
      </c>
      <c r="E101" s="1" t="str">
        <f>VLOOKUP(C101,Var!A:C,3)</f>
        <v>Altitude</v>
      </c>
    </row>
    <row r="102" spans="1:5" x14ac:dyDescent="0.25">
      <c r="A102" s="1">
        <v>56</v>
      </c>
      <c r="B102" s="1">
        <v>3</v>
      </c>
      <c r="C102" s="1">
        <v>155</v>
      </c>
      <c r="D102" s="1" t="s">
        <v>15</v>
      </c>
      <c r="E102" s="1" t="str">
        <f>VLOOKUP(C102,Var!A:C,3)</f>
        <v>RgMax</v>
      </c>
    </row>
    <row r="103" spans="1:5" x14ac:dyDescent="0.25">
      <c r="A103" s="1">
        <v>56</v>
      </c>
      <c r="B103" s="1">
        <v>4</v>
      </c>
      <c r="C103" s="1">
        <v>179</v>
      </c>
      <c r="D103" s="1" t="s">
        <v>15</v>
      </c>
      <c r="E103" s="1" t="str">
        <f>VLOOKUP(C103,Var!A:C,3)</f>
        <v>RgCalc</v>
      </c>
    </row>
    <row r="104" spans="1:5" x14ac:dyDescent="0.25">
      <c r="A104" s="1">
        <v>56</v>
      </c>
      <c r="B104" s="1">
        <v>5</v>
      </c>
      <c r="C104" s="1">
        <v>19</v>
      </c>
      <c r="D104" s="1" t="s">
        <v>15</v>
      </c>
      <c r="E104" s="1" t="str">
        <f>VLOOKUP(C104,Var!A:C,3)</f>
        <v>TMin</v>
      </c>
    </row>
    <row r="105" spans="1:5" x14ac:dyDescent="0.25">
      <c r="A105" s="1">
        <v>56</v>
      </c>
      <c r="B105" s="1">
        <v>6</v>
      </c>
      <c r="C105" s="1">
        <v>18</v>
      </c>
      <c r="D105" s="1" t="s">
        <v>15</v>
      </c>
      <c r="E105" s="1" t="str">
        <f>VLOOKUP(C105,Var!A:C,3)</f>
        <v>TMax</v>
      </c>
    </row>
    <row r="106" spans="1:5" x14ac:dyDescent="0.25">
      <c r="A106" s="1">
        <v>56</v>
      </c>
      <c r="B106" s="1">
        <v>7</v>
      </c>
      <c r="C106" s="1">
        <v>12</v>
      </c>
      <c r="D106" s="1" t="s">
        <v>15</v>
      </c>
      <c r="E106" s="1" t="str">
        <f>VLOOKUP(C106,Var!A:C,3)</f>
        <v>HMin</v>
      </c>
    </row>
    <row r="107" spans="1:5" x14ac:dyDescent="0.25">
      <c r="A107" s="1">
        <v>56</v>
      </c>
      <c r="B107" s="1">
        <v>8</v>
      </c>
      <c r="C107" s="1">
        <v>11</v>
      </c>
      <c r="D107" s="1" t="s">
        <v>15</v>
      </c>
      <c r="E107" s="1" t="str">
        <f>VLOOKUP(C107,Var!A:C,3)</f>
        <v>HMax</v>
      </c>
    </row>
    <row r="108" spans="1:5" x14ac:dyDescent="0.25">
      <c r="A108" s="1">
        <v>56</v>
      </c>
      <c r="B108" s="1">
        <v>9</v>
      </c>
      <c r="C108" s="1">
        <v>183</v>
      </c>
      <c r="D108" s="1" t="s">
        <v>15</v>
      </c>
      <c r="E108" s="1" t="str">
        <f>VLOOKUP(C108,Var!A:C,3)</f>
        <v>HMoyCalc</v>
      </c>
    </row>
    <row r="109" spans="1:5" x14ac:dyDescent="0.25">
      <c r="A109" s="1">
        <v>56</v>
      </c>
      <c r="B109" s="1">
        <v>10</v>
      </c>
      <c r="C109" s="1">
        <v>182</v>
      </c>
      <c r="D109" s="1" t="s">
        <v>15</v>
      </c>
      <c r="E109" s="1" t="str">
        <f>VLOOKUP(C109,Var!A:C,3)</f>
        <v>TMoyCalc</v>
      </c>
    </row>
    <row r="110" spans="1:5" x14ac:dyDescent="0.25">
      <c r="A110" s="1">
        <v>56</v>
      </c>
      <c r="B110" s="1">
        <v>11</v>
      </c>
      <c r="C110" s="1">
        <v>22</v>
      </c>
      <c r="D110" s="1" t="s">
        <v>15</v>
      </c>
      <c r="E110" s="1" t="str">
        <f>VLOOKUP(C110,Var!A:C,3)</f>
        <v>Vt</v>
      </c>
    </row>
    <row r="111" spans="1:5" x14ac:dyDescent="0.25">
      <c r="A111" s="1">
        <v>56</v>
      </c>
      <c r="B111" s="1">
        <v>12</v>
      </c>
      <c r="C111" s="1">
        <v>180</v>
      </c>
      <c r="D111" s="1" t="s">
        <v>9</v>
      </c>
      <c r="E111" s="1" t="str">
        <f>VLOOKUP(C111,Var!A:C,3)</f>
        <v>ETo</v>
      </c>
    </row>
    <row r="112" spans="1:5" x14ac:dyDescent="0.25">
      <c r="A112" s="1">
        <v>56</v>
      </c>
      <c r="B112" s="1">
        <v>13</v>
      </c>
      <c r="C112" s="1">
        <v>156</v>
      </c>
      <c r="D112" s="1" t="s">
        <v>20</v>
      </c>
      <c r="E112" s="1" t="str">
        <f>VLOOKUP(C112,Var!A:C,3)</f>
        <v>TMoyPrec</v>
      </c>
    </row>
    <row r="113" spans="1:5" x14ac:dyDescent="0.25">
      <c r="A113" s="1">
        <v>56</v>
      </c>
      <c r="B113" s="1">
        <v>14</v>
      </c>
      <c r="C113" s="1">
        <v>184</v>
      </c>
      <c r="D113" s="1" t="s">
        <v>9</v>
      </c>
      <c r="E113" s="1" t="str">
        <f>VLOOKUP(C113,Var!A:C,3)</f>
        <v>VDPCalc</v>
      </c>
    </row>
    <row r="114" spans="1:5" x14ac:dyDescent="0.25">
      <c r="A114" s="1">
        <v>57</v>
      </c>
      <c r="B114" s="1">
        <v>1</v>
      </c>
      <c r="C114" s="1">
        <v>135</v>
      </c>
      <c r="D114" s="1" t="s">
        <v>15</v>
      </c>
      <c r="E114" s="1" t="str">
        <f>VLOOKUP(C114,Var!A:C,3)</f>
        <v>DayLength</v>
      </c>
    </row>
    <row r="115" spans="1:5" x14ac:dyDescent="0.25">
      <c r="A115" s="1">
        <v>57</v>
      </c>
      <c r="B115" s="1">
        <v>2</v>
      </c>
      <c r="C115" s="1">
        <v>15</v>
      </c>
      <c r="D115" s="1" t="s">
        <v>15</v>
      </c>
      <c r="E115" s="1" t="str">
        <f>VLOOKUP(C115,Var!A:C,3)</f>
        <v>Ins</v>
      </c>
    </row>
    <row r="116" spans="1:5" x14ac:dyDescent="0.25">
      <c r="A116" s="1">
        <v>57</v>
      </c>
      <c r="B116" s="1">
        <v>3</v>
      </c>
      <c r="C116" s="1">
        <v>153</v>
      </c>
      <c r="D116" s="1" t="s">
        <v>15</v>
      </c>
      <c r="E116" s="1" t="str">
        <f>VLOOKUP(C116,Var!A:C,3)</f>
        <v>RayExtra</v>
      </c>
    </row>
    <row r="117" spans="1:5" x14ac:dyDescent="0.25">
      <c r="A117" s="1">
        <v>57</v>
      </c>
      <c r="B117" s="1">
        <v>4</v>
      </c>
      <c r="C117" s="1">
        <v>155</v>
      </c>
      <c r="D117" s="1" t="s">
        <v>15</v>
      </c>
      <c r="E117" s="1" t="str">
        <f>VLOOKUP(C117,Var!A:C,3)</f>
        <v>RgMax</v>
      </c>
    </row>
    <row r="118" spans="1:5" x14ac:dyDescent="0.25">
      <c r="A118" s="1">
        <v>57</v>
      </c>
      <c r="B118" s="1">
        <v>5</v>
      </c>
      <c r="C118" s="1">
        <v>17</v>
      </c>
      <c r="D118" s="1" t="s">
        <v>15</v>
      </c>
      <c r="E118" s="1" t="str">
        <f>VLOOKUP(C118,Var!A:C,3)</f>
        <v>Rg</v>
      </c>
    </row>
    <row r="119" spans="1:5" x14ac:dyDescent="0.25">
      <c r="A119" s="1">
        <v>57</v>
      </c>
      <c r="B119" s="1">
        <v>6</v>
      </c>
      <c r="C119" s="1">
        <v>179</v>
      </c>
      <c r="D119" s="1" t="s">
        <v>9</v>
      </c>
      <c r="E119" s="1" t="str">
        <f>VLOOKUP(C119,Var!A:C,3)</f>
        <v>RgCalc</v>
      </c>
    </row>
    <row r="120" spans="1:5" x14ac:dyDescent="0.25">
      <c r="A120" s="1">
        <v>100</v>
      </c>
      <c r="B120" s="1">
        <v>1</v>
      </c>
      <c r="C120" s="1">
        <v>283</v>
      </c>
      <c r="D120" s="1" t="s">
        <v>15</v>
      </c>
      <c r="E120" s="1" t="str">
        <f>VLOOKUP(C120,Var!A:C,3)</f>
        <v>StockIniSurf</v>
      </c>
    </row>
    <row r="121" spans="1:5" x14ac:dyDescent="0.25">
      <c r="A121" s="1">
        <v>100</v>
      </c>
      <c r="B121" s="1">
        <v>2</v>
      </c>
      <c r="C121" s="1">
        <v>284</v>
      </c>
      <c r="D121" s="1" t="s">
        <v>15</v>
      </c>
      <c r="E121" s="1" t="str">
        <f>VLOOKUP(C121,Var!A:C,3)</f>
        <v>StockIniProf</v>
      </c>
    </row>
    <row r="122" spans="1:5" x14ac:dyDescent="0.25">
      <c r="A122" s="1">
        <v>100</v>
      </c>
      <c r="B122" s="1">
        <v>3</v>
      </c>
      <c r="C122" s="1">
        <v>93</v>
      </c>
      <c r="D122" s="1" t="s">
        <v>15</v>
      </c>
      <c r="E122" s="1" t="str">
        <f>VLOOKUP(C122,Var!A:C,3)</f>
        <v>PourcRuiss</v>
      </c>
    </row>
    <row r="123" spans="1:5" x14ac:dyDescent="0.25">
      <c r="A123" s="1">
        <v>100</v>
      </c>
      <c r="B123" s="1">
        <v>4</v>
      </c>
      <c r="C123" s="1">
        <v>3</v>
      </c>
      <c r="D123" s="1" t="s">
        <v>15</v>
      </c>
      <c r="E123" s="1" t="str">
        <f>VLOOKUP(C123,Var!A:C,3)</f>
        <v>ProfRacIni</v>
      </c>
    </row>
    <row r="124" spans="1:5" x14ac:dyDescent="0.25">
      <c r="A124" s="1">
        <v>100</v>
      </c>
      <c r="B124" s="1">
        <v>5</v>
      </c>
      <c r="C124" s="1">
        <v>281</v>
      </c>
      <c r="D124" s="1" t="s">
        <v>15</v>
      </c>
      <c r="E124" s="1" t="str">
        <f>VLOOKUP(C124,Var!A:C,3)</f>
        <v>EpaisseurSurf</v>
      </c>
    </row>
    <row r="125" spans="1:5" x14ac:dyDescent="0.25">
      <c r="A125" s="1">
        <v>100</v>
      </c>
      <c r="B125" s="1">
        <v>6</v>
      </c>
      <c r="C125" s="1">
        <v>282</v>
      </c>
      <c r="D125" s="1" t="s">
        <v>15</v>
      </c>
      <c r="E125" s="1" t="str">
        <f>VLOOKUP(C125,Var!A:C,3)</f>
        <v>EpaisseurProf</v>
      </c>
    </row>
    <row r="126" spans="1:5" x14ac:dyDescent="0.25">
      <c r="A126" s="1">
        <v>100</v>
      </c>
      <c r="B126" s="1">
        <v>7</v>
      </c>
      <c r="C126" s="1">
        <v>165</v>
      </c>
      <c r="D126" s="1" t="s">
        <v>15</v>
      </c>
      <c r="E126" s="1" t="str">
        <f>VLOOKUP(C126,Var!A:C,3)</f>
        <v>DateSemis</v>
      </c>
    </row>
    <row r="127" spans="1:5" x14ac:dyDescent="0.25">
      <c r="A127" s="1">
        <v>100</v>
      </c>
      <c r="B127" s="1">
        <v>8</v>
      </c>
      <c r="C127" s="1">
        <v>132</v>
      </c>
      <c r="D127" s="1" t="s">
        <v>9</v>
      </c>
      <c r="E127" s="1" t="str">
        <f>VLOOKUP(C127,Var!A:C,3)</f>
        <v>StockSurface</v>
      </c>
    </row>
    <row r="128" spans="1:5" x14ac:dyDescent="0.25">
      <c r="A128" s="1">
        <v>100</v>
      </c>
      <c r="B128" s="1">
        <v>9</v>
      </c>
      <c r="C128" s="1">
        <v>133</v>
      </c>
      <c r="D128" s="1" t="s">
        <v>9</v>
      </c>
      <c r="E128" s="1" t="str">
        <f>VLOOKUP(C128,Var!A:C,3)</f>
        <v>StockTotal</v>
      </c>
    </row>
    <row r="129" spans="1:5" x14ac:dyDescent="0.25">
      <c r="A129" s="1">
        <v>100</v>
      </c>
      <c r="B129" s="1">
        <v>10</v>
      </c>
      <c r="C129" s="1">
        <v>128</v>
      </c>
      <c r="D129" s="1" t="s">
        <v>9</v>
      </c>
      <c r="E129" s="1" t="str">
        <f>VLOOKUP(C129,Var!A:C,3)</f>
        <v>Lr</v>
      </c>
    </row>
    <row r="130" spans="1:5" x14ac:dyDescent="0.25">
      <c r="A130" s="1">
        <v>100</v>
      </c>
      <c r="B130" s="1">
        <v>11</v>
      </c>
      <c r="C130" s="1">
        <v>14</v>
      </c>
      <c r="D130" s="1" t="s">
        <v>9</v>
      </c>
      <c r="E130" s="1" t="str">
        <f>VLOOKUP(C130,Var!A:C,3)</f>
        <v>Hum</v>
      </c>
    </row>
    <row r="131" spans="1:5" x14ac:dyDescent="0.25">
      <c r="A131" s="1">
        <v>100</v>
      </c>
      <c r="B131" s="1">
        <v>12</v>
      </c>
      <c r="C131" s="1">
        <v>111</v>
      </c>
      <c r="D131" s="1" t="s">
        <v>9</v>
      </c>
      <c r="E131" s="1" t="str">
        <f>VLOOKUP(C131,Var!A:C,3)</f>
        <v>RuRac</v>
      </c>
    </row>
    <row r="132" spans="1:5" x14ac:dyDescent="0.25">
      <c r="A132" s="1">
        <v>100</v>
      </c>
      <c r="B132" s="1">
        <v>13</v>
      </c>
      <c r="C132" s="1">
        <v>139</v>
      </c>
      <c r="D132" s="1" t="s">
        <v>9</v>
      </c>
      <c r="E132" s="1" t="str">
        <f>VLOOKUP(C132,Var!A:C,3)</f>
        <v>RuSurf</v>
      </c>
    </row>
    <row r="133" spans="1:5" x14ac:dyDescent="0.25">
      <c r="A133" s="1">
        <v>100</v>
      </c>
      <c r="B133" s="1">
        <v>14</v>
      </c>
      <c r="C133" s="1">
        <v>181</v>
      </c>
      <c r="D133" s="1" t="s">
        <v>9</v>
      </c>
      <c r="E133" s="1" t="str">
        <f>VLOOKUP(C133,Var!A:C,3)</f>
        <v>ProfRu</v>
      </c>
    </row>
    <row r="134" spans="1:5" x14ac:dyDescent="0.25">
      <c r="A134" s="1">
        <v>102</v>
      </c>
      <c r="B134" s="1">
        <v>1</v>
      </c>
      <c r="C134" s="1">
        <v>171</v>
      </c>
      <c r="D134" s="1" t="s">
        <v>15</v>
      </c>
      <c r="E134" s="1" t="str">
        <f>VLOOKUP(C134,Var!A:C,3)</f>
        <v>Latitude</v>
      </c>
    </row>
    <row r="135" spans="1:5" x14ac:dyDescent="0.25">
      <c r="A135" s="1">
        <v>102</v>
      </c>
      <c r="B135" s="1">
        <v>2</v>
      </c>
      <c r="C135" s="1">
        <v>151</v>
      </c>
      <c r="D135" s="1" t="s">
        <v>9</v>
      </c>
      <c r="E135" s="1" t="str">
        <f>VLOOKUP(C135,Var!A:C,3)</f>
        <v>LatRad</v>
      </c>
    </row>
    <row r="136" spans="1:5" x14ac:dyDescent="0.25">
      <c r="A136" s="1">
        <v>33104</v>
      </c>
      <c r="B136" s="1">
        <v>1</v>
      </c>
      <c r="C136" s="1">
        <v>19</v>
      </c>
      <c r="D136" s="1" t="s">
        <v>15</v>
      </c>
      <c r="E136" s="1" t="str">
        <f>VLOOKUP(C136,Var!A:C,3)</f>
        <v>TMin</v>
      </c>
    </row>
    <row r="137" spans="1:5" x14ac:dyDescent="0.25">
      <c r="A137" s="1">
        <v>33104</v>
      </c>
      <c r="B137" s="1">
        <v>2</v>
      </c>
      <c r="C137" s="1">
        <v>18</v>
      </c>
      <c r="D137" s="1" t="s">
        <v>15</v>
      </c>
      <c r="E137" s="1" t="str">
        <f>VLOOKUP(C137,Var!A:C,3)</f>
        <v>TMax</v>
      </c>
    </row>
    <row r="138" spans="1:5" x14ac:dyDescent="0.25">
      <c r="A138" s="1">
        <v>33104</v>
      </c>
      <c r="B138" s="1">
        <v>3</v>
      </c>
      <c r="C138" s="1">
        <v>12</v>
      </c>
      <c r="D138" s="1" t="s">
        <v>15</v>
      </c>
      <c r="E138" s="1" t="str">
        <f>VLOOKUP(C138,Var!A:C,3)</f>
        <v>HMin</v>
      </c>
    </row>
    <row r="139" spans="1:5" x14ac:dyDescent="0.25">
      <c r="A139" s="1">
        <v>33104</v>
      </c>
      <c r="B139" s="1">
        <v>4</v>
      </c>
      <c r="C139" s="1">
        <v>11</v>
      </c>
      <c r="D139" s="1" t="s">
        <v>15</v>
      </c>
      <c r="E139" s="1" t="str">
        <f>VLOOKUP(C139,Var!A:C,3)</f>
        <v>HMax</v>
      </c>
    </row>
    <row r="140" spans="1:5" x14ac:dyDescent="0.25">
      <c r="A140" s="1">
        <v>33104</v>
      </c>
      <c r="B140" s="1">
        <v>5</v>
      </c>
      <c r="C140" s="1">
        <v>20</v>
      </c>
      <c r="D140" s="1" t="s">
        <v>15</v>
      </c>
      <c r="E140" s="1" t="str">
        <f>VLOOKUP(C140,Var!A:C,3)</f>
        <v>TMoy</v>
      </c>
    </row>
    <row r="141" spans="1:5" x14ac:dyDescent="0.25">
      <c r="A141" s="1">
        <v>33104</v>
      </c>
      <c r="B141" s="1">
        <v>6</v>
      </c>
      <c r="C141" s="1">
        <v>13</v>
      </c>
      <c r="D141" s="1" t="s">
        <v>15</v>
      </c>
      <c r="E141" s="1" t="str">
        <f>VLOOKUP(C141,Var!A:C,3)</f>
        <v>HMoy</v>
      </c>
    </row>
    <row r="142" spans="1:5" x14ac:dyDescent="0.25">
      <c r="A142" s="1">
        <v>33104</v>
      </c>
      <c r="B142" s="1">
        <v>7</v>
      </c>
      <c r="C142" s="1">
        <v>182</v>
      </c>
      <c r="D142" s="1" t="s">
        <v>9</v>
      </c>
      <c r="E142" s="1" t="str">
        <f>VLOOKUP(C142,Var!A:C,3)</f>
        <v>TMoyCalc</v>
      </c>
    </row>
    <row r="143" spans="1:5" x14ac:dyDescent="0.25">
      <c r="A143" s="1">
        <v>33104</v>
      </c>
      <c r="B143" s="1">
        <v>8</v>
      </c>
      <c r="C143" s="1">
        <v>183</v>
      </c>
      <c r="D143" s="1" t="s">
        <v>9</v>
      </c>
      <c r="E143" s="1" t="str">
        <f>VLOOKUP(C143,Var!A:C,3)</f>
        <v>HMoyCalc</v>
      </c>
    </row>
    <row r="144" spans="1:5" x14ac:dyDescent="0.25">
      <c r="A144" s="1">
        <v>33110</v>
      </c>
      <c r="B144" s="1">
        <v>1</v>
      </c>
      <c r="C144" s="1">
        <v>180</v>
      </c>
      <c r="D144" s="1" t="s">
        <v>15</v>
      </c>
      <c r="E144" s="1" t="str">
        <f>VLOOKUP(C144,Var!A:C,3)</f>
        <v>ETo</v>
      </c>
    </row>
    <row r="145" spans="1:5" x14ac:dyDescent="0.25">
      <c r="A145" s="1">
        <v>33110</v>
      </c>
      <c r="B145" s="1">
        <v>2</v>
      </c>
      <c r="C145" s="1">
        <v>141</v>
      </c>
      <c r="D145" s="1" t="s">
        <v>15</v>
      </c>
      <c r="E145" s="1" t="str">
        <f>VLOOKUP(C145,Var!A:C,3)</f>
        <v>Kce</v>
      </c>
    </row>
    <row r="146" spans="1:5" x14ac:dyDescent="0.25">
      <c r="A146" s="1">
        <v>33110</v>
      </c>
      <c r="B146" s="1">
        <v>3</v>
      </c>
      <c r="C146" s="1">
        <v>123</v>
      </c>
      <c r="D146" s="1" t="s">
        <v>9</v>
      </c>
      <c r="E146" s="1" t="str">
        <f>VLOOKUP(C146,Var!A:C,3)</f>
        <v>EvapPot</v>
      </c>
    </row>
    <row r="147" spans="1:5" x14ac:dyDescent="0.25">
      <c r="A147" s="1">
        <v>33113</v>
      </c>
      <c r="B147" s="1">
        <v>1</v>
      </c>
      <c r="C147" s="1">
        <v>65</v>
      </c>
      <c r="D147" s="1" t="s">
        <v>15</v>
      </c>
      <c r="E147" s="1" t="str">
        <f>VLOOKUP(C147,Var!A:C,3)</f>
        <v>PFactor</v>
      </c>
    </row>
    <row r="148" spans="1:5" x14ac:dyDescent="0.25">
      <c r="A148" s="1">
        <v>33113</v>
      </c>
      <c r="B148" s="1">
        <v>2</v>
      </c>
      <c r="C148" s="1">
        <v>125</v>
      </c>
      <c r="D148" s="1" t="s">
        <v>15</v>
      </c>
      <c r="E148" s="1" t="str">
        <f>VLOOKUP(C148,Var!A:C,3)</f>
        <v>FTSW</v>
      </c>
    </row>
    <row r="149" spans="1:5" x14ac:dyDescent="0.25">
      <c r="A149" s="1">
        <v>33113</v>
      </c>
      <c r="B149" s="1">
        <v>3</v>
      </c>
      <c r="C149" s="1">
        <v>180</v>
      </c>
      <c r="D149" s="1" t="s">
        <v>15</v>
      </c>
      <c r="E149" s="1" t="str">
        <f>VLOOKUP(C149,Var!A:C,3)</f>
        <v>ETo</v>
      </c>
    </row>
    <row r="150" spans="1:5" x14ac:dyDescent="0.25">
      <c r="A150" s="1">
        <v>33113</v>
      </c>
      <c r="B150" s="1">
        <v>4</v>
      </c>
      <c r="C150" s="1">
        <v>103</v>
      </c>
      <c r="D150" s="1" t="s">
        <v>15</v>
      </c>
      <c r="E150" s="1" t="str">
        <f>VLOOKUP(C150,Var!A:C,3)</f>
        <v>SumDegresDay</v>
      </c>
    </row>
    <row r="151" spans="1:5" x14ac:dyDescent="0.25">
      <c r="A151" s="1">
        <v>33113</v>
      </c>
      <c r="B151" s="1">
        <v>5</v>
      </c>
      <c r="C151" s="1">
        <v>116</v>
      </c>
      <c r="D151" s="1" t="s">
        <v>9</v>
      </c>
      <c r="E151" s="1" t="str">
        <f>VLOOKUP(C151,Var!A:C,3)</f>
        <v>Cstr</v>
      </c>
    </row>
    <row r="152" spans="1:5" x14ac:dyDescent="0.25">
      <c r="A152" s="1">
        <v>33114</v>
      </c>
      <c r="B152" s="1">
        <v>1</v>
      </c>
      <c r="C152" s="1">
        <v>122</v>
      </c>
      <c r="D152" s="1" t="s">
        <v>15</v>
      </c>
      <c r="E152" s="1" t="str">
        <f>VLOOKUP(C152,Var!A:C,3)</f>
        <v>Evap</v>
      </c>
    </row>
    <row r="153" spans="1:5" x14ac:dyDescent="0.25">
      <c r="A153" s="1">
        <v>33114</v>
      </c>
      <c r="B153" s="1">
        <v>2</v>
      </c>
      <c r="C153" s="1">
        <v>113</v>
      </c>
      <c r="D153" s="1" t="s">
        <v>15</v>
      </c>
      <c r="E153" s="1" t="str">
        <f>VLOOKUP(C153,Var!A:C,3)</f>
        <v>Tr</v>
      </c>
    </row>
    <row r="154" spans="1:5" x14ac:dyDescent="0.25">
      <c r="A154" s="1">
        <v>33114</v>
      </c>
      <c r="B154" s="1">
        <v>3</v>
      </c>
      <c r="C154" s="1">
        <v>114</v>
      </c>
      <c r="D154" s="1" t="s">
        <v>15</v>
      </c>
      <c r="E154" s="1" t="str">
        <f>VLOOKUP(C154,Var!A:C,3)</f>
        <v>TrPot</v>
      </c>
    </row>
    <row r="155" spans="1:5" x14ac:dyDescent="0.25">
      <c r="A155" s="1">
        <v>33114</v>
      </c>
      <c r="B155" s="1">
        <v>4</v>
      </c>
      <c r="C155" s="1">
        <v>119</v>
      </c>
      <c r="D155" s="1" t="s">
        <v>9</v>
      </c>
      <c r="E155" s="1" t="str">
        <f>VLOOKUP(C155,Var!A:C,3)</f>
        <v>ETM</v>
      </c>
    </row>
    <row r="156" spans="1:5" x14ac:dyDescent="0.25">
      <c r="A156" s="1">
        <v>33114</v>
      </c>
      <c r="B156" s="1">
        <v>5</v>
      </c>
      <c r="C156" s="1">
        <v>120</v>
      </c>
      <c r="D156" s="1" t="s">
        <v>9</v>
      </c>
      <c r="E156" s="1" t="str">
        <f>VLOOKUP(C156,Var!A:C,3)</f>
        <v>ETR</v>
      </c>
    </row>
    <row r="157" spans="1:5" x14ac:dyDescent="0.25">
      <c r="A157" s="1">
        <v>33115</v>
      </c>
      <c r="B157" s="1">
        <v>1</v>
      </c>
      <c r="C157" s="1">
        <v>111</v>
      </c>
      <c r="D157" s="1" t="s">
        <v>15</v>
      </c>
      <c r="E157" s="1" t="str">
        <f>VLOOKUP(C157,Var!A:C,3)</f>
        <v>RuRac</v>
      </c>
    </row>
    <row r="158" spans="1:5" x14ac:dyDescent="0.25">
      <c r="A158" s="1">
        <v>33115</v>
      </c>
      <c r="B158" s="1">
        <v>2</v>
      </c>
      <c r="C158" s="1">
        <v>139</v>
      </c>
      <c r="D158" s="1" t="s">
        <v>15</v>
      </c>
      <c r="E158" s="1" t="str">
        <f>VLOOKUP(C158,Var!A:C,3)</f>
        <v>RuSurf</v>
      </c>
    </row>
    <row r="159" spans="1:5" x14ac:dyDescent="0.25">
      <c r="A159" s="1">
        <v>33115</v>
      </c>
      <c r="B159" s="1">
        <v>3</v>
      </c>
      <c r="C159" s="1">
        <v>222</v>
      </c>
      <c r="D159" s="1" t="s">
        <v>15</v>
      </c>
      <c r="E159" s="1" t="str">
        <f>VLOOKUP(C159,Var!A:C,3)</f>
        <v>CapaREvap</v>
      </c>
    </row>
    <row r="160" spans="1:5" x14ac:dyDescent="0.25">
      <c r="A160" s="1">
        <v>33115</v>
      </c>
      <c r="B160" s="1">
        <v>4</v>
      </c>
      <c r="C160" s="1">
        <v>113</v>
      </c>
      <c r="D160" s="1" t="s">
        <v>15</v>
      </c>
      <c r="E160" s="1" t="str">
        <f>VLOOKUP(C160,Var!A:C,3)</f>
        <v>Tr</v>
      </c>
    </row>
    <row r="161" spans="1:5" x14ac:dyDescent="0.25">
      <c r="A161" s="1">
        <v>33115</v>
      </c>
      <c r="B161" s="1">
        <v>5</v>
      </c>
      <c r="C161" s="1">
        <v>112</v>
      </c>
      <c r="D161" s="1" t="s">
        <v>20</v>
      </c>
      <c r="E161" s="1" t="str">
        <f>VLOOKUP(C161,Var!A:C,3)</f>
        <v>StockRac</v>
      </c>
    </row>
    <row r="162" spans="1:5" x14ac:dyDescent="0.25">
      <c r="A162" s="1">
        <v>33115</v>
      </c>
      <c r="B162" s="1">
        <v>6</v>
      </c>
      <c r="C162" s="1">
        <v>132</v>
      </c>
      <c r="D162" s="1" t="s">
        <v>20</v>
      </c>
      <c r="E162" s="1" t="str">
        <f>VLOOKUP(C162,Var!A:C,3)</f>
        <v>StockSurface</v>
      </c>
    </row>
    <row r="163" spans="1:5" x14ac:dyDescent="0.25">
      <c r="A163" s="1">
        <v>33115</v>
      </c>
      <c r="B163" s="1">
        <v>7</v>
      </c>
      <c r="C163" s="1">
        <v>133</v>
      </c>
      <c r="D163" s="1" t="s">
        <v>20</v>
      </c>
      <c r="E163" s="1" t="str">
        <f>VLOOKUP(C163,Var!A:C,3)</f>
        <v>StockTotal</v>
      </c>
    </row>
    <row r="164" spans="1:5" x14ac:dyDescent="0.25">
      <c r="A164" s="1">
        <v>33115</v>
      </c>
      <c r="B164" s="1">
        <v>8</v>
      </c>
      <c r="C164" s="1">
        <v>226</v>
      </c>
      <c r="D164" s="1" t="s">
        <v>20</v>
      </c>
      <c r="E164" s="1" t="str">
        <f>VLOOKUP(C164,Var!A:C,3)</f>
        <v>ValRFE</v>
      </c>
    </row>
    <row r="165" spans="1:5" x14ac:dyDescent="0.25">
      <c r="A165" s="1">
        <v>33115</v>
      </c>
      <c r="B165" s="1">
        <v>9</v>
      </c>
      <c r="C165" s="1">
        <v>227</v>
      </c>
      <c r="D165" s="1" t="s">
        <v>20</v>
      </c>
      <c r="E165" s="1" t="str">
        <f>VLOOKUP(C165,Var!A:C,3)</f>
        <v>ValRDE</v>
      </c>
    </row>
    <row r="166" spans="1:5" x14ac:dyDescent="0.25">
      <c r="A166" s="1">
        <v>33115</v>
      </c>
      <c r="B166" s="1">
        <v>10</v>
      </c>
      <c r="C166" s="1">
        <v>228</v>
      </c>
      <c r="D166" s="1" t="s">
        <v>20</v>
      </c>
      <c r="E166" s="1" t="str">
        <f>VLOOKUP(C166,Var!A:C,3)</f>
        <v>ValRSurf</v>
      </c>
    </row>
    <row r="167" spans="1:5" x14ac:dyDescent="0.25">
      <c r="A167" s="1">
        <v>33116</v>
      </c>
      <c r="B167" s="1">
        <v>1</v>
      </c>
      <c r="C167" s="1">
        <v>16</v>
      </c>
      <c r="D167" s="1" t="s">
        <v>15</v>
      </c>
      <c r="E167" s="1" t="str">
        <f>VLOOKUP(C167,Var!A:C,3)</f>
        <v>Pluie</v>
      </c>
    </row>
    <row r="168" spans="1:5" x14ac:dyDescent="0.25">
      <c r="A168" s="1">
        <v>33116</v>
      </c>
      <c r="B168" s="1">
        <v>2</v>
      </c>
      <c r="C168" s="1">
        <v>94</v>
      </c>
      <c r="D168" s="1" t="s">
        <v>15</v>
      </c>
      <c r="E168" s="1" t="str">
        <f>VLOOKUP(C168,Var!A:C,3)</f>
        <v>SeuilRuiss</v>
      </c>
    </row>
    <row r="169" spans="1:5" x14ac:dyDescent="0.25">
      <c r="A169" s="1">
        <v>33116</v>
      </c>
      <c r="B169" s="1">
        <v>3</v>
      </c>
      <c r="C169" s="1">
        <v>92</v>
      </c>
      <c r="D169" s="1" t="s">
        <v>15</v>
      </c>
      <c r="E169" s="1" t="str">
        <f>VLOOKUP(C169,Var!A:C,3)</f>
        <v>PourcRuiss</v>
      </c>
    </row>
    <row r="170" spans="1:5" x14ac:dyDescent="0.25">
      <c r="A170" s="1">
        <v>33116</v>
      </c>
      <c r="B170" s="1">
        <v>4</v>
      </c>
      <c r="C170" s="1">
        <v>8</v>
      </c>
      <c r="D170" s="1" t="s">
        <v>15</v>
      </c>
      <c r="E170" s="1" t="str">
        <f>VLOOKUP(C170,Var!A:C,3)</f>
        <v>Irrigation</v>
      </c>
    </row>
    <row r="171" spans="1:5" x14ac:dyDescent="0.25">
      <c r="A171" s="1">
        <v>33116</v>
      </c>
      <c r="B171" s="1">
        <v>5</v>
      </c>
      <c r="C171" s="1">
        <v>118</v>
      </c>
      <c r="D171" s="1" t="s">
        <v>9</v>
      </c>
      <c r="E171" s="1" t="str">
        <f>VLOOKUP(C171,Var!A:C,3)</f>
        <v>EauDispo</v>
      </c>
    </row>
    <row r="172" spans="1:5" x14ac:dyDescent="0.25">
      <c r="A172" s="1">
        <v>33116</v>
      </c>
      <c r="B172" s="1">
        <v>6</v>
      </c>
      <c r="C172" s="1">
        <v>127</v>
      </c>
      <c r="D172" s="1" t="s">
        <v>9</v>
      </c>
      <c r="E172" s="1" t="str">
        <f>VLOOKUP(C172,Var!A:C,3)</f>
        <v>Lr</v>
      </c>
    </row>
    <row r="173" spans="1:5" x14ac:dyDescent="0.25">
      <c r="A173" s="1">
        <v>33117</v>
      </c>
      <c r="B173" s="1">
        <v>1</v>
      </c>
      <c r="C173" s="1">
        <v>139</v>
      </c>
      <c r="D173" s="1" t="s">
        <v>15</v>
      </c>
      <c r="E173" s="1" t="str">
        <f>VLOOKUP(C173,Var!A:C,3)</f>
        <v>RuSurf</v>
      </c>
    </row>
    <row r="174" spans="1:5" x14ac:dyDescent="0.25">
      <c r="A174" s="1">
        <v>33117</v>
      </c>
      <c r="B174" s="1">
        <v>2</v>
      </c>
      <c r="C174" s="1">
        <v>118</v>
      </c>
      <c r="D174" s="1" t="s">
        <v>15</v>
      </c>
      <c r="E174" s="1" t="str">
        <f>VLOOKUP(C174,Var!A:C,3)</f>
        <v>EauDispo</v>
      </c>
    </row>
    <row r="175" spans="1:5" x14ac:dyDescent="0.25">
      <c r="A175" s="1">
        <v>33117</v>
      </c>
      <c r="B175" s="1">
        <v>3</v>
      </c>
      <c r="C175" s="1">
        <v>111</v>
      </c>
      <c r="D175" s="1" t="s">
        <v>15</v>
      </c>
      <c r="E175" s="1" t="str">
        <f>VLOOKUP(C175,Var!A:C,3)</f>
        <v>RuRac</v>
      </c>
    </row>
    <row r="176" spans="1:5" x14ac:dyDescent="0.25">
      <c r="A176" s="1">
        <v>33117</v>
      </c>
      <c r="B176" s="1">
        <v>4</v>
      </c>
      <c r="C176" s="1">
        <v>224</v>
      </c>
      <c r="D176" s="1" t="s">
        <v>15</v>
      </c>
      <c r="E176" s="1" t="str">
        <f>VLOOKUP(C176,Var!A:C,3)</f>
        <v>CapaRFE</v>
      </c>
    </row>
    <row r="177" spans="1:5" x14ac:dyDescent="0.25">
      <c r="A177" s="1">
        <v>33117</v>
      </c>
      <c r="B177" s="1">
        <v>5</v>
      </c>
      <c r="C177" s="1">
        <v>222</v>
      </c>
      <c r="D177" s="1" t="s">
        <v>15</v>
      </c>
      <c r="E177" s="1" t="str">
        <f>VLOOKUP(C177,Var!A:C,3)</f>
        <v>CapaREvap</v>
      </c>
    </row>
    <row r="178" spans="1:5" x14ac:dyDescent="0.25">
      <c r="A178" s="1">
        <v>33117</v>
      </c>
      <c r="B178" s="1">
        <v>6</v>
      </c>
      <c r="C178" s="1">
        <v>223</v>
      </c>
      <c r="D178" s="1" t="s">
        <v>15</v>
      </c>
      <c r="E178" s="1" t="str">
        <f>VLOOKUP(C178,Var!A:C,3)</f>
        <v>CapaRDE</v>
      </c>
    </row>
    <row r="179" spans="1:5" x14ac:dyDescent="0.25">
      <c r="A179" s="1">
        <v>33117</v>
      </c>
      <c r="B179" s="1">
        <v>7</v>
      </c>
      <c r="C179" s="1">
        <v>229</v>
      </c>
      <c r="D179" s="1" t="s">
        <v>15</v>
      </c>
      <c r="E179" s="1" t="str">
        <f>VLOOKUP(C179,Var!A:C,3)</f>
        <v>StRuMax</v>
      </c>
    </row>
    <row r="180" spans="1:5" x14ac:dyDescent="0.25">
      <c r="A180" s="1">
        <v>33117</v>
      </c>
      <c r="B180" s="1">
        <v>8</v>
      </c>
      <c r="C180" s="1">
        <v>133</v>
      </c>
      <c r="D180" s="1" t="s">
        <v>20</v>
      </c>
      <c r="E180" s="1" t="str">
        <f>VLOOKUP(C180,Var!A:C,3)</f>
        <v>StockTotal</v>
      </c>
    </row>
    <row r="181" spans="1:5" x14ac:dyDescent="0.25">
      <c r="A181" s="1">
        <v>33117</v>
      </c>
      <c r="B181" s="1">
        <v>9</v>
      </c>
      <c r="C181" s="1">
        <v>112</v>
      </c>
      <c r="D181" s="1" t="s">
        <v>20</v>
      </c>
      <c r="E181" s="1" t="str">
        <f>VLOOKUP(C181,Var!A:C,3)</f>
        <v>StockRac</v>
      </c>
    </row>
    <row r="182" spans="1:5" x14ac:dyDescent="0.25">
      <c r="A182" s="1">
        <v>33117</v>
      </c>
      <c r="B182" s="1">
        <v>10</v>
      </c>
      <c r="C182" s="1">
        <v>14</v>
      </c>
      <c r="D182" s="1" t="s">
        <v>20</v>
      </c>
      <c r="E182" s="1" t="str">
        <f>VLOOKUP(C182,Var!A:C,3)</f>
        <v>Hum</v>
      </c>
    </row>
    <row r="183" spans="1:5" x14ac:dyDescent="0.25">
      <c r="A183" s="1">
        <v>33117</v>
      </c>
      <c r="B183" s="1">
        <v>11</v>
      </c>
      <c r="C183" s="1">
        <v>132</v>
      </c>
      <c r="D183" s="1" t="s">
        <v>20</v>
      </c>
      <c r="E183" s="1" t="str">
        <f>VLOOKUP(C183,Var!A:C,3)</f>
        <v>StockSurface</v>
      </c>
    </row>
    <row r="184" spans="1:5" x14ac:dyDescent="0.25">
      <c r="A184" s="1">
        <v>33117</v>
      </c>
      <c r="B184" s="1">
        <v>12</v>
      </c>
      <c r="C184" s="1">
        <v>117</v>
      </c>
      <c r="D184" s="1" t="s">
        <v>9</v>
      </c>
      <c r="E184" s="1" t="str">
        <f>VLOOKUP(C184,Var!A:C,3)</f>
        <v>Dr</v>
      </c>
    </row>
    <row r="185" spans="1:5" x14ac:dyDescent="0.25">
      <c r="A185" s="1">
        <v>33117</v>
      </c>
      <c r="B185" s="1">
        <v>13</v>
      </c>
      <c r="C185" s="1">
        <v>227</v>
      </c>
      <c r="D185" s="1" t="s">
        <v>20</v>
      </c>
      <c r="E185" s="1" t="str">
        <f>VLOOKUP(C185,Var!A:C,3)</f>
        <v>ValRDE</v>
      </c>
    </row>
    <row r="186" spans="1:5" x14ac:dyDescent="0.25">
      <c r="A186" s="1">
        <v>33117</v>
      </c>
      <c r="B186" s="1">
        <v>14</v>
      </c>
      <c r="C186" s="1">
        <v>226</v>
      </c>
      <c r="D186" s="1" t="s">
        <v>20</v>
      </c>
      <c r="E186" s="1" t="str">
        <f>VLOOKUP(C186,Var!A:C,3)</f>
        <v>ValRFE</v>
      </c>
    </row>
    <row r="187" spans="1:5" x14ac:dyDescent="0.25">
      <c r="A187" s="1">
        <v>33117</v>
      </c>
      <c r="B187" s="1">
        <v>15</v>
      </c>
      <c r="C187" s="1">
        <v>228</v>
      </c>
      <c r="D187" s="1" t="s">
        <v>20</v>
      </c>
      <c r="E187" s="1" t="str">
        <f>VLOOKUP(C187,Var!A:C,3)</f>
        <v>ValRSurf</v>
      </c>
    </row>
    <row r="188" spans="1:5" x14ac:dyDescent="0.25">
      <c r="A188" s="1">
        <v>33118</v>
      </c>
      <c r="B188" s="1">
        <v>1</v>
      </c>
      <c r="C188" s="1">
        <v>115</v>
      </c>
      <c r="D188" s="1" t="s">
        <v>15</v>
      </c>
      <c r="E188" s="1" t="str">
        <f>VLOOKUP(C188,Var!A:C,3)</f>
        <v>VitesseRacinaire</v>
      </c>
    </row>
    <row r="189" spans="1:5" x14ac:dyDescent="0.25">
      <c r="A189" s="1">
        <v>33118</v>
      </c>
      <c r="B189" s="1">
        <v>2</v>
      </c>
      <c r="C189" s="1">
        <v>14</v>
      </c>
      <c r="D189" s="1" t="s">
        <v>15</v>
      </c>
      <c r="E189" s="1" t="str">
        <f>VLOOKUP(C189,Var!A:C,3)</f>
        <v>Hum</v>
      </c>
    </row>
    <row r="190" spans="1:5" x14ac:dyDescent="0.25">
      <c r="A190" s="1">
        <v>33118</v>
      </c>
      <c r="B190" s="1">
        <v>3</v>
      </c>
      <c r="C190" s="1">
        <v>93</v>
      </c>
      <c r="D190" s="1" t="s">
        <v>15</v>
      </c>
      <c r="E190" s="1" t="str">
        <f>VLOOKUP(C190,Var!A:C,3)</f>
        <v>PourcRuiss</v>
      </c>
    </row>
    <row r="191" spans="1:5" x14ac:dyDescent="0.25">
      <c r="A191" s="1">
        <v>33118</v>
      </c>
      <c r="B191" s="1">
        <v>4</v>
      </c>
      <c r="C191" s="1">
        <v>132</v>
      </c>
      <c r="D191" s="1" t="s">
        <v>15</v>
      </c>
      <c r="E191" s="1" t="str">
        <f>VLOOKUP(C191,Var!A:C,3)</f>
        <v>StockSurface</v>
      </c>
    </row>
    <row r="192" spans="1:5" x14ac:dyDescent="0.25">
      <c r="A192" s="1">
        <v>33118</v>
      </c>
      <c r="B192" s="1">
        <v>5</v>
      </c>
      <c r="C192" s="1">
        <v>139</v>
      </c>
      <c r="D192" s="1" t="s">
        <v>15</v>
      </c>
      <c r="E192" s="1" t="str">
        <f>VLOOKUP(C192,Var!A:C,3)</f>
        <v>RuSurf</v>
      </c>
    </row>
    <row r="193" spans="1:5" x14ac:dyDescent="0.25">
      <c r="A193" s="1">
        <v>33118</v>
      </c>
      <c r="B193" s="1">
        <v>6</v>
      </c>
      <c r="C193" s="1">
        <v>3</v>
      </c>
      <c r="D193" s="1" t="s">
        <v>15</v>
      </c>
      <c r="E193" s="1" t="str">
        <f>VLOOKUP(C193,Var!A:C,3)</f>
        <v>ProfRacIni</v>
      </c>
    </row>
    <row r="194" spans="1:5" x14ac:dyDescent="0.25">
      <c r="A194" s="1">
        <v>33118</v>
      </c>
      <c r="B194" s="1">
        <v>7</v>
      </c>
      <c r="C194" s="1">
        <v>281</v>
      </c>
      <c r="D194" s="1" t="s">
        <v>15</v>
      </c>
      <c r="E194" s="1" t="str">
        <f>VLOOKUP(C194,Var!A:C,3)</f>
        <v>EpaisseurSurf</v>
      </c>
    </row>
    <row r="195" spans="1:5" x14ac:dyDescent="0.25">
      <c r="A195" s="1">
        <v>33118</v>
      </c>
      <c r="B195" s="1">
        <v>8</v>
      </c>
      <c r="C195" s="1">
        <v>282</v>
      </c>
      <c r="D195" s="1" t="s">
        <v>15</v>
      </c>
      <c r="E195" s="1" t="str">
        <f>VLOOKUP(C195,Var!A:C,3)</f>
        <v>EpaisseurProf</v>
      </c>
    </row>
    <row r="196" spans="1:5" x14ac:dyDescent="0.25">
      <c r="A196" s="1">
        <v>33118</v>
      </c>
      <c r="B196" s="1">
        <v>9</v>
      </c>
      <c r="C196" s="1">
        <v>227</v>
      </c>
      <c r="D196" s="1" t="s">
        <v>15</v>
      </c>
      <c r="E196" s="1" t="str">
        <f>VLOOKUP(C196,Var!A:C,3)</f>
        <v>ValRDE</v>
      </c>
    </row>
    <row r="197" spans="1:5" x14ac:dyDescent="0.25">
      <c r="A197" s="1">
        <v>33118</v>
      </c>
      <c r="B197" s="1">
        <v>10</v>
      </c>
      <c r="C197" s="1">
        <v>226</v>
      </c>
      <c r="D197" s="1" t="s">
        <v>15</v>
      </c>
      <c r="E197" s="1" t="str">
        <f>VLOOKUP(C197,Var!A:C,3)</f>
        <v>ValRFE</v>
      </c>
    </row>
    <row r="198" spans="1:5" x14ac:dyDescent="0.25">
      <c r="A198" s="1">
        <v>33118</v>
      </c>
      <c r="B198" s="1">
        <v>11</v>
      </c>
      <c r="C198" s="1">
        <v>105</v>
      </c>
      <c r="D198" s="1" t="s">
        <v>15</v>
      </c>
      <c r="E198" s="1" t="str">
        <f>VLOOKUP(C198,Var!A:C,3)</f>
        <v>NumPhase</v>
      </c>
    </row>
    <row r="199" spans="1:5" x14ac:dyDescent="0.25">
      <c r="A199" s="1">
        <v>33118</v>
      </c>
      <c r="B199" s="1">
        <v>12</v>
      </c>
      <c r="C199" s="1">
        <v>239</v>
      </c>
      <c r="D199" s="1" t="s">
        <v>15</v>
      </c>
      <c r="E199" s="1" t="str">
        <f>VLOOKUP(C199,Var!A:C,3)</f>
        <v>ChangePhase</v>
      </c>
    </row>
    <row r="200" spans="1:5" x14ac:dyDescent="0.25">
      <c r="A200" s="1">
        <v>33118</v>
      </c>
      <c r="B200" s="1">
        <v>13</v>
      </c>
      <c r="C200" s="1">
        <v>111</v>
      </c>
      <c r="D200" s="1" t="s">
        <v>20</v>
      </c>
      <c r="E200" s="1" t="str">
        <f>VLOOKUP(C200,Var!A:C,3)</f>
        <v>RuRac</v>
      </c>
    </row>
    <row r="201" spans="1:5" x14ac:dyDescent="0.25">
      <c r="A201" s="1">
        <v>33118</v>
      </c>
      <c r="B201" s="1">
        <v>14</v>
      </c>
      <c r="C201" s="1">
        <v>112</v>
      </c>
      <c r="D201" s="1" t="s">
        <v>20</v>
      </c>
      <c r="E201" s="1" t="str">
        <f>VLOOKUP(C201,Var!A:C,3)</f>
        <v>StockRac</v>
      </c>
    </row>
    <row r="202" spans="1:5" x14ac:dyDescent="0.25">
      <c r="A202" s="1">
        <v>33118</v>
      </c>
      <c r="B202" s="1">
        <v>15</v>
      </c>
      <c r="C202" s="1">
        <v>133</v>
      </c>
      <c r="D202" s="1" t="s">
        <v>20</v>
      </c>
      <c r="E202" s="1" t="str">
        <f>VLOOKUP(C202,Var!A:C,3)</f>
        <v>StockTotal</v>
      </c>
    </row>
    <row r="203" spans="1:5" x14ac:dyDescent="0.25">
      <c r="A203" s="1">
        <v>33119</v>
      </c>
      <c r="B203" s="1">
        <v>1</v>
      </c>
      <c r="C203" s="1">
        <v>283</v>
      </c>
      <c r="D203" s="1" t="s">
        <v>15</v>
      </c>
      <c r="E203" s="1" t="str">
        <f>VLOOKUP(C203,Var!A:C,3)</f>
        <v>StockIniSurf</v>
      </c>
    </row>
    <row r="204" spans="1:5" x14ac:dyDescent="0.25">
      <c r="A204" s="1">
        <v>33119</v>
      </c>
      <c r="B204" s="1">
        <v>2</v>
      </c>
      <c r="C204" s="1">
        <v>284</v>
      </c>
      <c r="D204" s="1" t="s">
        <v>15</v>
      </c>
      <c r="E204" s="1" t="str">
        <f>VLOOKUP(C204,Var!A:C,3)</f>
        <v>StockIniProf</v>
      </c>
    </row>
    <row r="205" spans="1:5" x14ac:dyDescent="0.25">
      <c r="A205" s="1">
        <v>33119</v>
      </c>
      <c r="B205" s="1">
        <v>3</v>
      </c>
      <c r="C205" s="1">
        <v>93</v>
      </c>
      <c r="D205" s="1" t="s">
        <v>15</v>
      </c>
      <c r="E205" s="1" t="str">
        <f>VLOOKUP(C205,Var!A:C,3)</f>
        <v>PourcRuiss</v>
      </c>
    </row>
    <row r="206" spans="1:5" x14ac:dyDescent="0.25">
      <c r="A206" s="1">
        <v>33119</v>
      </c>
      <c r="B206" s="1">
        <v>4</v>
      </c>
      <c r="C206" s="1">
        <v>281</v>
      </c>
      <c r="D206" s="1" t="s">
        <v>15</v>
      </c>
      <c r="E206" s="1" t="str">
        <f>VLOOKUP(C206,Var!A:C,3)</f>
        <v>EpaisseurSurf</v>
      </c>
    </row>
    <row r="207" spans="1:5" x14ac:dyDescent="0.25">
      <c r="A207" s="1">
        <v>33119</v>
      </c>
      <c r="B207" s="1">
        <v>5</v>
      </c>
      <c r="C207" s="1">
        <v>282</v>
      </c>
      <c r="D207" s="1" t="s">
        <v>15</v>
      </c>
      <c r="E207" s="1" t="str">
        <f>VLOOKUP(C207,Var!A:C,3)</f>
        <v>EpaisseurProf</v>
      </c>
    </row>
    <row r="208" spans="1:5" x14ac:dyDescent="0.25">
      <c r="A208" s="1">
        <v>33119</v>
      </c>
      <c r="B208" s="1">
        <v>6</v>
      </c>
      <c r="C208" s="1">
        <v>91</v>
      </c>
      <c r="D208" s="1" t="s">
        <v>15</v>
      </c>
      <c r="E208" s="1" t="str">
        <f>VLOOKUP(C208,Var!A:C,3)</f>
        <v>HumPF</v>
      </c>
    </row>
    <row r="209" spans="1:5" x14ac:dyDescent="0.25">
      <c r="A209" s="1">
        <v>33119</v>
      </c>
      <c r="B209" s="1">
        <v>7</v>
      </c>
      <c r="C209" s="1">
        <v>130</v>
      </c>
      <c r="D209" s="1" t="s">
        <v>15</v>
      </c>
      <c r="E209" s="1" t="str">
        <f>VLOOKUP(C209,Var!A:C,3)</f>
        <v>PEvap</v>
      </c>
    </row>
    <row r="210" spans="1:5" x14ac:dyDescent="0.25">
      <c r="A210" s="1">
        <v>33119</v>
      </c>
      <c r="B210" s="1">
        <v>8</v>
      </c>
      <c r="C210" s="1">
        <v>165</v>
      </c>
      <c r="D210" s="1" t="s">
        <v>15</v>
      </c>
      <c r="E210" s="1" t="str">
        <f>VLOOKUP(C210,Var!A:C,3)</f>
        <v>DateSemis</v>
      </c>
    </row>
    <row r="211" spans="1:5" x14ac:dyDescent="0.25">
      <c r="A211" s="1">
        <v>33119</v>
      </c>
      <c r="B211" s="1">
        <v>9</v>
      </c>
      <c r="C211" s="1">
        <v>133</v>
      </c>
      <c r="D211" s="1" t="s">
        <v>9</v>
      </c>
      <c r="E211" s="1" t="str">
        <f>VLOOKUP(C211,Var!A:C,3)</f>
        <v>StockTotal</v>
      </c>
    </row>
    <row r="212" spans="1:5" x14ac:dyDescent="0.25">
      <c r="A212" s="1">
        <v>33119</v>
      </c>
      <c r="B212" s="1">
        <v>10</v>
      </c>
      <c r="C212" s="1">
        <v>128</v>
      </c>
      <c r="D212" s="1" t="s">
        <v>9</v>
      </c>
      <c r="E212" s="1" t="str">
        <f>VLOOKUP(C212,Var!A:C,3)</f>
        <v>Lr</v>
      </c>
    </row>
    <row r="213" spans="1:5" x14ac:dyDescent="0.25">
      <c r="A213" s="1">
        <v>33119</v>
      </c>
      <c r="B213" s="1">
        <v>11</v>
      </c>
      <c r="C213" s="1">
        <v>14</v>
      </c>
      <c r="D213" s="1" t="s">
        <v>9</v>
      </c>
      <c r="E213" s="1" t="str">
        <f>VLOOKUP(C213,Var!A:C,3)</f>
        <v>Hum</v>
      </c>
    </row>
    <row r="214" spans="1:5" x14ac:dyDescent="0.25">
      <c r="A214" s="1">
        <v>33119</v>
      </c>
      <c r="B214" s="1">
        <v>12</v>
      </c>
      <c r="C214" s="1">
        <v>139</v>
      </c>
      <c r="D214" s="1" t="s">
        <v>9</v>
      </c>
      <c r="E214" s="1" t="str">
        <f>VLOOKUP(C214,Var!A:C,3)</f>
        <v>RuSurf</v>
      </c>
    </row>
    <row r="215" spans="1:5" x14ac:dyDescent="0.25">
      <c r="A215" s="1">
        <v>33119</v>
      </c>
      <c r="B215" s="1">
        <v>13</v>
      </c>
      <c r="C215" s="1">
        <v>181</v>
      </c>
      <c r="D215" s="1" t="s">
        <v>9</v>
      </c>
      <c r="E215" s="1" t="str">
        <f>VLOOKUP(C215,Var!A:C,3)</f>
        <v>ProfRu</v>
      </c>
    </row>
    <row r="216" spans="1:5" x14ac:dyDescent="0.25">
      <c r="A216" s="1">
        <v>33119</v>
      </c>
      <c r="B216" s="1">
        <v>14</v>
      </c>
      <c r="C216" s="1">
        <v>229</v>
      </c>
      <c r="D216" s="1" t="s">
        <v>9</v>
      </c>
      <c r="E216" s="1" t="str">
        <f>VLOOKUP(C216,Var!A:C,3)</f>
        <v>StRuMax</v>
      </c>
    </row>
    <row r="217" spans="1:5" x14ac:dyDescent="0.25">
      <c r="A217" s="1">
        <v>33119</v>
      </c>
      <c r="B217" s="1">
        <v>15</v>
      </c>
      <c r="C217" s="1">
        <v>222</v>
      </c>
      <c r="D217" s="1" t="s">
        <v>9</v>
      </c>
      <c r="E217" s="1" t="str">
        <f>VLOOKUP(C217,Var!A:C,3)</f>
        <v>CapaREvap</v>
      </c>
    </row>
    <row r="218" spans="1:5" x14ac:dyDescent="0.25">
      <c r="A218" s="1">
        <v>33119</v>
      </c>
      <c r="B218" s="1">
        <v>16</v>
      </c>
      <c r="C218" s="1">
        <v>224</v>
      </c>
      <c r="D218" s="1" t="s">
        <v>9</v>
      </c>
      <c r="E218" s="1" t="str">
        <f>VLOOKUP(C218,Var!A:C,3)</f>
        <v>CapaRFE</v>
      </c>
    </row>
    <row r="219" spans="1:5" x14ac:dyDescent="0.25">
      <c r="A219" s="1">
        <v>33119</v>
      </c>
      <c r="B219" s="1">
        <v>17</v>
      </c>
      <c r="C219" s="1">
        <v>223</v>
      </c>
      <c r="D219" s="1" t="s">
        <v>9</v>
      </c>
      <c r="E219" s="1" t="str">
        <f>VLOOKUP(C219,Var!A:C,3)</f>
        <v>CapaRDE</v>
      </c>
    </row>
    <row r="220" spans="1:5" x14ac:dyDescent="0.25">
      <c r="A220" s="1">
        <v>33119</v>
      </c>
      <c r="B220" s="1">
        <v>18</v>
      </c>
      <c r="C220" s="1">
        <v>228</v>
      </c>
      <c r="D220" s="1" t="s">
        <v>9</v>
      </c>
      <c r="E220" s="1" t="str">
        <f>VLOOKUP(C220,Var!A:C,3)</f>
        <v>ValRSurf</v>
      </c>
    </row>
    <row r="221" spans="1:5" x14ac:dyDescent="0.25">
      <c r="A221" s="1">
        <v>33119</v>
      </c>
      <c r="B221" s="1">
        <v>19</v>
      </c>
      <c r="C221" s="1">
        <v>227</v>
      </c>
      <c r="D221" s="1" t="s">
        <v>9</v>
      </c>
      <c r="E221" s="1" t="str">
        <f>VLOOKUP(C221,Var!A:C,3)</f>
        <v>ValRDE</v>
      </c>
    </row>
    <row r="222" spans="1:5" x14ac:dyDescent="0.25">
      <c r="A222" s="1">
        <v>33119</v>
      </c>
      <c r="B222" s="1">
        <v>20</v>
      </c>
      <c r="C222" s="1">
        <v>226</v>
      </c>
      <c r="D222" s="1" t="s">
        <v>9</v>
      </c>
      <c r="E222" s="1" t="str">
        <f>VLOOKUP(C222,Var!A:C,3)</f>
        <v>ValRFE</v>
      </c>
    </row>
    <row r="223" spans="1:5" x14ac:dyDescent="0.25">
      <c r="A223" s="1">
        <v>33119</v>
      </c>
      <c r="B223" s="1">
        <v>21</v>
      </c>
      <c r="C223" s="1">
        <v>132</v>
      </c>
      <c r="D223" s="1" t="s">
        <v>9</v>
      </c>
      <c r="E223" s="1" t="str">
        <f>VLOOKUP(C223,Var!A:C,3)</f>
        <v>StockSurface</v>
      </c>
    </row>
    <row r="224" spans="1:5" x14ac:dyDescent="0.25">
      <c r="A224" s="1">
        <v>33121</v>
      </c>
      <c r="B224" s="1">
        <v>1</v>
      </c>
      <c r="C224" s="1">
        <v>233</v>
      </c>
      <c r="D224" s="1" t="s">
        <v>15</v>
      </c>
      <c r="E224" s="1" t="str">
        <f>VLOOKUP(C224,Var!A:C,3)</f>
        <v>SDJLevee</v>
      </c>
    </row>
    <row r="225" spans="1:5" x14ac:dyDescent="0.25">
      <c r="A225" s="1">
        <v>33121</v>
      </c>
      <c r="B225" s="1">
        <v>2</v>
      </c>
      <c r="C225" s="1">
        <v>77</v>
      </c>
      <c r="D225" s="1" t="s">
        <v>15</v>
      </c>
      <c r="E225" s="1" t="str">
        <f>VLOOKUP(C225,Var!A:C,3)</f>
        <v>SDJBVP</v>
      </c>
    </row>
    <row r="226" spans="1:5" x14ac:dyDescent="0.25">
      <c r="A226" s="1">
        <v>33121</v>
      </c>
      <c r="B226" s="1">
        <v>3</v>
      </c>
      <c r="C226" s="1">
        <v>81</v>
      </c>
      <c r="D226" s="1" t="s">
        <v>15</v>
      </c>
      <c r="E226" s="1" t="str">
        <f>VLOOKUP(C226,Var!A:C,3)</f>
        <v>SDJRPR</v>
      </c>
    </row>
    <row r="227" spans="1:5" x14ac:dyDescent="0.25">
      <c r="A227" s="1">
        <v>33121</v>
      </c>
      <c r="B227" s="1">
        <v>4</v>
      </c>
      <c r="C227" s="1">
        <v>79</v>
      </c>
      <c r="D227" s="1" t="s">
        <v>15</v>
      </c>
      <c r="E227" s="1" t="str">
        <f>VLOOKUP(C227,Var!A:C,3)</f>
        <v>SDJMatu1</v>
      </c>
    </row>
    <row r="228" spans="1:5" x14ac:dyDescent="0.25">
      <c r="A228" s="1">
        <v>33121</v>
      </c>
      <c r="B228" s="1">
        <v>5</v>
      </c>
      <c r="C228" s="1">
        <v>80</v>
      </c>
      <c r="D228" s="1" t="s">
        <v>15</v>
      </c>
      <c r="E228" s="1" t="str">
        <f>VLOOKUP(C228,Var!A:C,3)</f>
        <v>SDJMatu2</v>
      </c>
    </row>
    <row r="229" spans="1:5" x14ac:dyDescent="0.25">
      <c r="A229" s="1">
        <v>33121</v>
      </c>
      <c r="B229" s="1">
        <v>6</v>
      </c>
      <c r="C229" s="1">
        <v>170</v>
      </c>
      <c r="D229" s="1" t="s">
        <v>9</v>
      </c>
      <c r="E229" s="1" t="str">
        <f>VLOOKUP(C229,Var!A:C,3)</f>
        <v>SommeDegresJourMax</v>
      </c>
    </row>
    <row r="230" spans="1:5" x14ac:dyDescent="0.25">
      <c r="A230" s="1">
        <v>33121</v>
      </c>
      <c r="B230" s="1">
        <v>7</v>
      </c>
      <c r="C230" s="1">
        <v>105</v>
      </c>
      <c r="D230" s="1" t="s">
        <v>9</v>
      </c>
      <c r="E230" s="1" t="str">
        <f>VLOOKUP(C230,Var!A:C,3)</f>
        <v>NumPhase</v>
      </c>
    </row>
    <row r="231" spans="1:5" x14ac:dyDescent="0.25">
      <c r="A231" s="1">
        <v>33121</v>
      </c>
      <c r="B231" s="1">
        <v>8</v>
      </c>
      <c r="C231" s="1">
        <v>96</v>
      </c>
      <c r="D231" s="1" t="s">
        <v>9</v>
      </c>
      <c r="E231" s="1" t="str">
        <f>VLOOKUP(C231,Var!A:C,3)</f>
        <v>Assim</v>
      </c>
    </row>
    <row r="232" spans="1:5" x14ac:dyDescent="0.25">
      <c r="A232" s="1">
        <v>33121</v>
      </c>
      <c r="B232" s="1">
        <v>9</v>
      </c>
      <c r="C232" s="1">
        <v>234</v>
      </c>
      <c r="D232" s="1" t="s">
        <v>9</v>
      </c>
      <c r="E232" s="1" t="str">
        <f>VLOOKUP(C232,Var!A:C,3)</f>
        <v>SDJLevee</v>
      </c>
    </row>
    <row r="233" spans="1:5" x14ac:dyDescent="0.25">
      <c r="A233" s="1">
        <v>33121</v>
      </c>
      <c r="B233" s="1">
        <v>10</v>
      </c>
      <c r="C233" s="1">
        <v>98</v>
      </c>
      <c r="D233" s="1" t="s">
        <v>9</v>
      </c>
      <c r="E233" s="1" t="str">
        <f>VLOOKUP(C233,Var!A:C,3)</f>
        <v>Assim</v>
      </c>
    </row>
    <row r="234" spans="1:5" x14ac:dyDescent="0.25">
      <c r="A234" s="1">
        <v>33121</v>
      </c>
      <c r="B234" s="1">
        <v>11</v>
      </c>
      <c r="C234" s="1">
        <v>235</v>
      </c>
      <c r="D234" s="1" t="s">
        <v>9</v>
      </c>
      <c r="E234" s="1" t="str">
        <f>VLOOKUP(C234,Var!A:C,3)</f>
        <v>SDJLevee</v>
      </c>
    </row>
    <row r="235" spans="1:5" x14ac:dyDescent="0.25">
      <c r="A235" s="1">
        <v>33121</v>
      </c>
      <c r="B235" s="1">
        <v>12</v>
      </c>
      <c r="C235" s="1">
        <v>236</v>
      </c>
      <c r="D235" s="1" t="s">
        <v>9</v>
      </c>
      <c r="E235" s="1" t="str">
        <f>VLOOKUP(C235,Var!A:C,3)</f>
        <v>SDJLevee</v>
      </c>
    </row>
    <row r="236" spans="1:5" x14ac:dyDescent="0.25">
      <c r="A236" s="1">
        <v>33121</v>
      </c>
      <c r="B236" s="1">
        <v>13</v>
      </c>
      <c r="C236" s="1">
        <v>97</v>
      </c>
      <c r="D236" s="1" t="s">
        <v>9</v>
      </c>
      <c r="E236" s="1" t="str">
        <f>VLOOKUP(C236,Var!A:C,3)</f>
        <v>Assim</v>
      </c>
    </row>
    <row r="237" spans="1:5" x14ac:dyDescent="0.25">
      <c r="A237" s="1">
        <v>33121</v>
      </c>
      <c r="B237" s="1">
        <v>14</v>
      </c>
      <c r="C237" s="1">
        <v>99</v>
      </c>
      <c r="D237" s="1" t="s">
        <v>9</v>
      </c>
      <c r="E237" s="1" t="str">
        <f>VLOOKUP(C237,Var!A:C,3)</f>
        <v>SumDegresDay</v>
      </c>
    </row>
    <row r="238" spans="1:5" x14ac:dyDescent="0.25">
      <c r="A238" s="1">
        <v>33121</v>
      </c>
      <c r="B238" s="1">
        <v>15</v>
      </c>
      <c r="C238" s="1">
        <v>237</v>
      </c>
      <c r="D238" s="1" t="s">
        <v>9</v>
      </c>
      <c r="E238" s="1" t="str">
        <f>VLOOKUP(C238,Var!A:C,3)</f>
        <v>SDJLevee</v>
      </c>
    </row>
    <row r="239" spans="1:5" x14ac:dyDescent="0.25">
      <c r="A239" s="1">
        <v>33121</v>
      </c>
      <c r="B239" s="1">
        <v>16</v>
      </c>
      <c r="C239" s="1">
        <v>172</v>
      </c>
      <c r="D239" s="1" t="s">
        <v>9</v>
      </c>
      <c r="E239" s="1" t="str">
        <f>VLOOKUP(C239,Var!A:C,3)</f>
        <v>SeuilTemp</v>
      </c>
    </row>
    <row r="240" spans="1:5" x14ac:dyDescent="0.25">
      <c r="A240" s="1">
        <v>33121</v>
      </c>
      <c r="B240" s="1">
        <v>17</v>
      </c>
      <c r="C240" s="1">
        <v>104</v>
      </c>
      <c r="D240" s="1" t="s">
        <v>9</v>
      </c>
      <c r="E240" s="1" t="str">
        <f>VLOOKUP(C240,Var!A:C,3)</f>
        <v>Lai</v>
      </c>
    </row>
    <row r="241" spans="1:5" x14ac:dyDescent="0.25">
      <c r="A241" s="1">
        <v>33123</v>
      </c>
      <c r="B241" s="1">
        <v>1</v>
      </c>
      <c r="C241" s="1">
        <v>86</v>
      </c>
      <c r="D241" s="1" t="s">
        <v>15</v>
      </c>
      <c r="E241" s="1" t="str">
        <f>VLOOKUP(C241,Var!A:C,3)</f>
        <v>TOpt1</v>
      </c>
    </row>
    <row r="242" spans="1:5" x14ac:dyDescent="0.25">
      <c r="A242" s="1">
        <v>33123</v>
      </c>
      <c r="B242" s="1">
        <v>2</v>
      </c>
      <c r="C242" s="1">
        <v>182</v>
      </c>
      <c r="D242" s="1" t="s">
        <v>15</v>
      </c>
      <c r="E242" s="1" t="str">
        <f>VLOOKUP(C242,Var!A:C,3)</f>
        <v>TMoyCalc</v>
      </c>
    </row>
    <row r="243" spans="1:5" x14ac:dyDescent="0.25">
      <c r="A243" s="1">
        <v>33123</v>
      </c>
      <c r="B243" s="1">
        <v>3</v>
      </c>
      <c r="C243" s="1">
        <v>85</v>
      </c>
      <c r="D243" s="1" t="s">
        <v>15</v>
      </c>
      <c r="E243" s="1" t="str">
        <f>VLOOKUP(C243,Var!A:C,3)</f>
        <v>TBase</v>
      </c>
    </row>
    <row r="244" spans="1:5" x14ac:dyDescent="0.25">
      <c r="A244" s="1">
        <v>33123</v>
      </c>
      <c r="B244" s="1">
        <v>4</v>
      </c>
      <c r="C244" s="1">
        <v>256</v>
      </c>
      <c r="D244" s="1" t="s">
        <v>9</v>
      </c>
      <c r="E244" s="1" t="str">
        <f>VLOOKUP(C244,Var!A:C,3)</f>
        <v>DegresDuJour</v>
      </c>
    </row>
    <row r="245" spans="1:5" x14ac:dyDescent="0.25">
      <c r="A245" s="1">
        <v>33125</v>
      </c>
      <c r="B245" s="1">
        <v>1</v>
      </c>
      <c r="C245" s="1">
        <v>105</v>
      </c>
      <c r="D245" s="1" t="s">
        <v>15</v>
      </c>
      <c r="E245" s="1" t="str">
        <f>VLOOKUP(C245,Var!A:C,3)</f>
        <v>NumPhase</v>
      </c>
    </row>
    <row r="246" spans="1:5" x14ac:dyDescent="0.25">
      <c r="A246" s="1">
        <v>33125</v>
      </c>
      <c r="B246" s="1">
        <v>2</v>
      </c>
      <c r="C246" s="1">
        <v>56</v>
      </c>
      <c r="D246" s="1" t="s">
        <v>15</v>
      </c>
      <c r="E246" s="1" t="str">
        <f>VLOOKUP(C246,Var!A:C,3)</f>
        <v>TxConversion</v>
      </c>
    </row>
    <row r="247" spans="1:5" x14ac:dyDescent="0.25">
      <c r="A247" s="1">
        <v>33125</v>
      </c>
      <c r="B247" s="1">
        <v>3</v>
      </c>
      <c r="C247" s="1">
        <v>48</v>
      </c>
      <c r="D247" s="1" t="s">
        <v>15</v>
      </c>
      <c r="E247" s="1" t="str">
        <f>VLOOKUP(C247,Var!A:C,3)</f>
        <v>TxAssimBVP</v>
      </c>
    </row>
    <row r="248" spans="1:5" x14ac:dyDescent="0.25">
      <c r="A248" s="1">
        <v>33125</v>
      </c>
      <c r="B248" s="1">
        <v>4</v>
      </c>
      <c r="C248" s="1">
        <v>99</v>
      </c>
      <c r="D248" s="1" t="s">
        <v>15</v>
      </c>
      <c r="E248" s="1" t="str">
        <f>VLOOKUP(C248,Var!A:C,3)</f>
        <v>SumDegresDay</v>
      </c>
    </row>
    <row r="249" spans="1:5" x14ac:dyDescent="0.25">
      <c r="A249" s="1">
        <v>33125</v>
      </c>
      <c r="B249" s="1">
        <v>5</v>
      </c>
      <c r="C249" s="1">
        <v>173</v>
      </c>
      <c r="D249" s="1" t="s">
        <v>15</v>
      </c>
      <c r="E249" s="1" t="str">
        <f>VLOOKUP(C249,Var!A:C,3)</f>
        <v>SumDDPhasePrec</v>
      </c>
    </row>
    <row r="250" spans="1:5" x14ac:dyDescent="0.25">
      <c r="A250" s="1">
        <v>33125</v>
      </c>
      <c r="B250" s="1">
        <v>6</v>
      </c>
      <c r="C250" s="1">
        <v>49</v>
      </c>
      <c r="D250" s="1" t="s">
        <v>15</v>
      </c>
      <c r="E250" s="1" t="str">
        <f>VLOOKUP(C250,Var!A:C,3)</f>
        <v>TxAssimMatu1</v>
      </c>
    </row>
    <row r="251" spans="1:5" x14ac:dyDescent="0.25">
      <c r="A251" s="1">
        <v>33125</v>
      </c>
      <c r="B251" s="1">
        <v>7</v>
      </c>
      <c r="C251" s="1">
        <v>50</v>
      </c>
      <c r="D251" s="1" t="s">
        <v>15</v>
      </c>
      <c r="E251" s="1" t="str">
        <f>VLOOKUP(C251,Var!A:C,3)</f>
        <v>TxAssimMatu2</v>
      </c>
    </row>
    <row r="252" spans="1:5" x14ac:dyDescent="0.25">
      <c r="A252" s="1">
        <v>33125</v>
      </c>
      <c r="B252" s="1">
        <v>8</v>
      </c>
      <c r="C252" s="1">
        <v>172</v>
      </c>
      <c r="D252" s="1" t="s">
        <v>15</v>
      </c>
      <c r="E252" s="1" t="str">
        <f>VLOOKUP(C252,Var!A:C,3)</f>
        <v>SeuilTemp</v>
      </c>
    </row>
    <row r="253" spans="1:5" x14ac:dyDescent="0.25">
      <c r="A253" s="1">
        <v>33125</v>
      </c>
      <c r="B253" s="1">
        <v>9</v>
      </c>
      <c r="C253" s="1">
        <v>243</v>
      </c>
      <c r="D253" s="1" t="s">
        <v>9</v>
      </c>
      <c r="E253" s="1" t="str">
        <f>VLOOKUP(C253,Var!A:C,3)</f>
        <v>Conversion</v>
      </c>
    </row>
    <row r="254" spans="1:5" x14ac:dyDescent="0.25">
      <c r="A254" s="1">
        <v>33126</v>
      </c>
      <c r="B254" s="1">
        <v>1</v>
      </c>
      <c r="C254" s="1">
        <v>134</v>
      </c>
      <c r="D254" s="1" t="s">
        <v>15</v>
      </c>
      <c r="E254" s="1" t="str">
        <f>VLOOKUP(C254,Var!A:C,3)</f>
        <v>Par</v>
      </c>
    </row>
    <row r="255" spans="1:5" x14ac:dyDescent="0.25">
      <c r="A255" s="1">
        <v>33126</v>
      </c>
      <c r="B255" s="1">
        <v>2</v>
      </c>
      <c r="C255" s="1">
        <v>128</v>
      </c>
      <c r="D255" s="1" t="s">
        <v>15</v>
      </c>
      <c r="E255" s="1" t="str">
        <f>VLOOKUP(C255,Var!A:C,3)</f>
        <v>Lr</v>
      </c>
    </row>
    <row r="256" spans="1:5" x14ac:dyDescent="0.25">
      <c r="A256" s="1">
        <v>33126</v>
      </c>
      <c r="B256" s="1">
        <v>3</v>
      </c>
      <c r="C256" s="1">
        <v>244</v>
      </c>
      <c r="D256" s="1" t="s">
        <v>9</v>
      </c>
      <c r="E256" s="1" t="str">
        <f>VLOOKUP(C256,Var!A:C,3)</f>
        <v>PARIntercepte</v>
      </c>
    </row>
    <row r="257" spans="1:5" x14ac:dyDescent="0.25">
      <c r="A257" s="1">
        <v>33127</v>
      </c>
      <c r="B257" s="1">
        <v>1</v>
      </c>
      <c r="C257" s="1">
        <v>244</v>
      </c>
      <c r="D257" s="1" t="s">
        <v>15</v>
      </c>
      <c r="E257" s="1" t="str">
        <f>VLOOKUP(C257,Var!A:C,3)</f>
        <v>PARIntercepte</v>
      </c>
    </row>
    <row r="258" spans="1:5" x14ac:dyDescent="0.25">
      <c r="A258" s="1">
        <v>33127</v>
      </c>
      <c r="B258" s="1">
        <v>2</v>
      </c>
      <c r="C258" s="1">
        <v>243</v>
      </c>
      <c r="D258" s="1" t="s">
        <v>15</v>
      </c>
      <c r="E258" s="1" t="str">
        <f>VLOOKUP(C258,Var!A:C,3)</f>
        <v>Conversion</v>
      </c>
    </row>
    <row r="259" spans="1:5" x14ac:dyDescent="0.25">
      <c r="A259" s="1">
        <v>33127</v>
      </c>
      <c r="B259" s="1">
        <v>3</v>
      </c>
      <c r="C259" s="1">
        <v>177</v>
      </c>
      <c r="D259" s="1" t="s">
        <v>9</v>
      </c>
      <c r="E259" s="1" t="str">
        <f>VLOOKUP(C259,Var!A:C,3)</f>
        <v>AssimPot</v>
      </c>
    </row>
    <row r="260" spans="1:5" x14ac:dyDescent="0.25">
      <c r="A260" s="1">
        <v>33128</v>
      </c>
      <c r="B260" s="1">
        <v>1</v>
      </c>
      <c r="C260" s="1">
        <v>116</v>
      </c>
      <c r="D260" s="1" t="s">
        <v>15</v>
      </c>
      <c r="E260" s="1" t="str">
        <f>VLOOKUP(C260,Var!A:C,3)</f>
        <v>Cstr</v>
      </c>
    </row>
    <row r="261" spans="1:5" x14ac:dyDescent="0.25">
      <c r="A261" s="1">
        <v>33128</v>
      </c>
      <c r="B261" s="1">
        <v>2</v>
      </c>
      <c r="C261" s="1">
        <v>245</v>
      </c>
      <c r="D261" s="1" t="s">
        <v>9</v>
      </c>
      <c r="E261" s="1" t="str">
        <f>VLOOKUP(C261,Var!A:C,3)</f>
        <v>CstrAssim</v>
      </c>
    </row>
    <row r="262" spans="1:5" x14ac:dyDescent="0.25">
      <c r="A262" s="1">
        <v>33129</v>
      </c>
      <c r="B262" s="1">
        <v>1</v>
      </c>
      <c r="C262" s="1">
        <v>272</v>
      </c>
      <c r="D262" s="1" t="s">
        <v>15</v>
      </c>
      <c r="E262" s="1" t="str">
        <f>VLOOKUP(C262,Var!A:C,3)</f>
        <v>VRacLevee</v>
      </c>
    </row>
    <row r="263" spans="1:5" x14ac:dyDescent="0.25">
      <c r="A263" s="1">
        <v>33129</v>
      </c>
      <c r="B263" s="1">
        <v>2</v>
      </c>
      <c r="C263" s="1">
        <v>72</v>
      </c>
      <c r="D263" s="1" t="s">
        <v>15</v>
      </c>
      <c r="E263" s="1" t="str">
        <f>VLOOKUP(C263,Var!A:C,3)</f>
        <v>VRacBVP</v>
      </c>
    </row>
    <row r="264" spans="1:5" x14ac:dyDescent="0.25">
      <c r="A264" s="1">
        <v>33129</v>
      </c>
      <c r="B264" s="1">
        <v>3</v>
      </c>
      <c r="C264" s="1">
        <v>76</v>
      </c>
      <c r="D264" s="1" t="s">
        <v>15</v>
      </c>
      <c r="E264" s="1" t="str">
        <f>VLOOKUP(C264,Var!A:C,3)</f>
        <v>VRacRPR</v>
      </c>
    </row>
    <row r="265" spans="1:5" x14ac:dyDescent="0.25">
      <c r="A265" s="1">
        <v>33129</v>
      </c>
      <c r="B265" s="1">
        <v>4</v>
      </c>
      <c r="C265" s="1">
        <v>75</v>
      </c>
      <c r="D265" s="1" t="s">
        <v>15</v>
      </c>
      <c r="E265" s="1" t="str">
        <f>VLOOKUP(C265,Var!A:C,3)</f>
        <v>VRacPSP</v>
      </c>
    </row>
    <row r="266" spans="1:5" x14ac:dyDescent="0.25">
      <c r="A266" s="1">
        <v>33129</v>
      </c>
      <c r="B266" s="1">
        <v>5</v>
      </c>
      <c r="C266" s="1">
        <v>73</v>
      </c>
      <c r="D266" s="1" t="s">
        <v>15</v>
      </c>
      <c r="E266" s="1" t="str">
        <f>VLOOKUP(C266,Var!A:C,3)</f>
        <v>VRacMatu1</v>
      </c>
    </row>
    <row r="267" spans="1:5" x14ac:dyDescent="0.25">
      <c r="A267" s="1">
        <v>33129</v>
      </c>
      <c r="B267" s="1">
        <v>6</v>
      </c>
      <c r="C267" s="1">
        <v>74</v>
      </c>
      <c r="D267" s="1" t="s">
        <v>15</v>
      </c>
      <c r="E267" s="1" t="str">
        <f>VLOOKUP(C267,Var!A:C,3)</f>
        <v>VRacMatu2</v>
      </c>
    </row>
    <row r="268" spans="1:5" x14ac:dyDescent="0.25">
      <c r="A268" s="1">
        <v>33129</v>
      </c>
      <c r="B268" s="1">
        <v>7</v>
      </c>
      <c r="C268" s="1">
        <v>105</v>
      </c>
      <c r="D268" s="1" t="s">
        <v>15</v>
      </c>
      <c r="E268" s="1" t="str">
        <f>VLOOKUP(C268,Var!A:C,3)</f>
        <v>NumPhase</v>
      </c>
    </row>
    <row r="269" spans="1:5" x14ac:dyDescent="0.25">
      <c r="A269" s="1">
        <v>33129</v>
      </c>
      <c r="B269" s="1">
        <v>8</v>
      </c>
      <c r="C269" s="1">
        <v>115</v>
      </c>
      <c r="D269" s="1" t="s">
        <v>9</v>
      </c>
      <c r="E269" s="1" t="str">
        <f>VLOOKUP(C269,Var!A:C,3)</f>
        <v>VitesseRacinaire</v>
      </c>
    </row>
    <row r="270" spans="1:5" x14ac:dyDescent="0.25">
      <c r="A270" s="1">
        <v>33130</v>
      </c>
      <c r="B270" s="1">
        <v>1</v>
      </c>
      <c r="C270" s="1">
        <v>177</v>
      </c>
      <c r="D270" s="1" t="s">
        <v>15</v>
      </c>
      <c r="E270" s="1" t="str">
        <f>VLOOKUP(C270,Var!A:C,3)</f>
        <v>AssimPot</v>
      </c>
    </row>
    <row r="271" spans="1:5" x14ac:dyDescent="0.25">
      <c r="A271" s="1">
        <v>33130</v>
      </c>
      <c r="B271" s="1">
        <v>2</v>
      </c>
      <c r="C271" s="1">
        <v>245</v>
      </c>
      <c r="D271" s="1" t="s">
        <v>15</v>
      </c>
      <c r="E271" s="1" t="str">
        <f>VLOOKUP(C271,Var!A:C,3)</f>
        <v>CstrAssim</v>
      </c>
    </row>
    <row r="272" spans="1:5" x14ac:dyDescent="0.25">
      <c r="A272" s="1">
        <v>33130</v>
      </c>
      <c r="B272" s="1">
        <v>3</v>
      </c>
      <c r="C272" s="1">
        <v>95</v>
      </c>
      <c r="D272" s="1" t="s">
        <v>9</v>
      </c>
      <c r="E272" s="1" t="str">
        <f>VLOOKUP(C272,Var!A:C,3)</f>
        <v>Assim</v>
      </c>
    </row>
    <row r="273" spans="1:5" x14ac:dyDescent="0.25">
      <c r="A273" s="1">
        <v>33131</v>
      </c>
      <c r="B273" s="1">
        <v>1</v>
      </c>
      <c r="C273" s="1">
        <v>95</v>
      </c>
      <c r="D273" s="1" t="s">
        <v>15</v>
      </c>
      <c r="E273" s="1" t="str">
        <f>VLOOKUP(C273,Var!A:C,3)</f>
        <v>Assim</v>
      </c>
    </row>
    <row r="274" spans="1:5" x14ac:dyDescent="0.25">
      <c r="A274" s="1">
        <v>33131</v>
      </c>
      <c r="B274" s="1">
        <v>2</v>
      </c>
      <c r="C274" s="1">
        <v>137</v>
      </c>
      <c r="D274" s="1" t="s">
        <v>15</v>
      </c>
      <c r="E274" s="1" t="str">
        <f>VLOOKUP(C274,Var!A:C,3)</f>
        <v>SunPosi</v>
      </c>
    </row>
    <row r="275" spans="1:5" x14ac:dyDescent="0.25">
      <c r="A275" s="1">
        <v>33131</v>
      </c>
      <c r="B275" s="1">
        <v>3</v>
      </c>
      <c r="C275" s="1">
        <v>105</v>
      </c>
      <c r="D275" s="1" t="s">
        <v>15</v>
      </c>
      <c r="E275" s="1" t="str">
        <f>VLOOKUP(C275,Var!A:C,3)</f>
        <v>NumPhase</v>
      </c>
    </row>
    <row r="276" spans="1:5" x14ac:dyDescent="0.25">
      <c r="A276" s="1">
        <v>33131</v>
      </c>
      <c r="B276" s="1">
        <v>4</v>
      </c>
      <c r="C276" s="1">
        <v>237</v>
      </c>
      <c r="D276" s="1" t="s">
        <v>9</v>
      </c>
      <c r="E276" s="1" t="str">
        <f>VLOOKUP(C276,Var!A:C,3)</f>
        <v>SDJLevee</v>
      </c>
    </row>
    <row r="277" spans="1:5" x14ac:dyDescent="0.25">
      <c r="A277" s="1">
        <v>33134</v>
      </c>
      <c r="B277" s="1">
        <v>1</v>
      </c>
      <c r="C277" s="1">
        <v>247</v>
      </c>
      <c r="D277" s="1" t="s">
        <v>15</v>
      </c>
      <c r="E277" s="1" t="str">
        <f>VLOOKUP(C277,Var!A:C,3)</f>
        <v>CstrAssim</v>
      </c>
    </row>
    <row r="278" spans="1:5" x14ac:dyDescent="0.25">
      <c r="A278" s="1">
        <v>33134</v>
      </c>
      <c r="B278" s="1">
        <v>2</v>
      </c>
      <c r="C278" s="1">
        <v>248</v>
      </c>
      <c r="D278" s="1" t="s">
        <v>15</v>
      </c>
      <c r="E278" s="1" t="str">
        <f>VLOOKUP(C278,Var!A:C,3)</f>
        <v>CstrAssim</v>
      </c>
    </row>
    <row r="279" spans="1:5" x14ac:dyDescent="0.25">
      <c r="A279" s="1">
        <v>33134</v>
      </c>
      <c r="B279" s="1">
        <v>3</v>
      </c>
      <c r="C279" s="1">
        <v>69</v>
      </c>
      <c r="D279" s="1" t="s">
        <v>15</v>
      </c>
      <c r="E279" s="1" t="str">
        <f>VLOOKUP(C279,Var!A:C,3)</f>
        <v>PPSens</v>
      </c>
    </row>
    <row r="280" spans="1:5" x14ac:dyDescent="0.25">
      <c r="A280" s="1">
        <v>33134</v>
      </c>
      <c r="B280" s="1">
        <v>4</v>
      </c>
      <c r="C280" s="1">
        <v>105</v>
      </c>
      <c r="D280" s="1" t="s">
        <v>15</v>
      </c>
      <c r="E280" s="1" t="str">
        <f>VLOOKUP(C280,Var!A:C,3)</f>
        <v>NumPhase</v>
      </c>
    </row>
    <row r="281" spans="1:5" x14ac:dyDescent="0.25">
      <c r="A281" s="1">
        <v>33134</v>
      </c>
      <c r="B281" s="1">
        <v>5</v>
      </c>
      <c r="C281" s="1">
        <v>205</v>
      </c>
      <c r="D281" s="1" t="s">
        <v>9</v>
      </c>
      <c r="E281" s="1" t="str">
        <f>VLOOKUP(C281,Var!A:C,3)</f>
        <v>SeuilPP</v>
      </c>
    </row>
    <row r="282" spans="1:5" x14ac:dyDescent="0.25">
      <c r="A282" s="1">
        <v>33134</v>
      </c>
      <c r="B282" s="1">
        <v>6</v>
      </c>
      <c r="C282" s="1">
        <v>147</v>
      </c>
      <c r="D282" s="1" t="s">
        <v>9</v>
      </c>
      <c r="E282" s="1" t="str">
        <f>VLOOKUP(C282,Var!A:C,3)</f>
        <v>Sla</v>
      </c>
    </row>
    <row r="283" spans="1:5" x14ac:dyDescent="0.25">
      <c r="A283" s="1">
        <v>33135</v>
      </c>
      <c r="B283" s="1">
        <v>1</v>
      </c>
      <c r="C283" s="1">
        <v>237</v>
      </c>
      <c r="D283" s="1" t="s">
        <v>15</v>
      </c>
      <c r="E283" s="1" t="str">
        <f>VLOOKUP(C283,Var!A:C,3)</f>
        <v>SDJLevee</v>
      </c>
    </row>
    <row r="284" spans="1:5" x14ac:dyDescent="0.25">
      <c r="A284" s="1">
        <v>33135</v>
      </c>
      <c r="B284" s="1">
        <v>2</v>
      </c>
      <c r="C284" s="1">
        <v>105</v>
      </c>
      <c r="D284" s="1" t="s">
        <v>15</v>
      </c>
      <c r="E284" s="1" t="str">
        <f>VLOOKUP(C284,Var!A:C,3)</f>
        <v>NumPhase</v>
      </c>
    </row>
    <row r="285" spans="1:5" x14ac:dyDescent="0.25">
      <c r="A285" s="1">
        <v>33135</v>
      </c>
      <c r="B285" s="1">
        <v>3</v>
      </c>
      <c r="C285" s="1">
        <v>1</v>
      </c>
      <c r="D285" s="1" t="s">
        <v>15</v>
      </c>
      <c r="E285" s="1" t="e">
        <f>VLOOKUP(C285,Var!A:C,3)</f>
        <v>#N/A</v>
      </c>
    </row>
    <row r="286" spans="1:5" x14ac:dyDescent="0.25">
      <c r="A286" s="1">
        <v>33135</v>
      </c>
      <c r="B286" s="1">
        <v>4</v>
      </c>
      <c r="C286" s="1">
        <v>70</v>
      </c>
      <c r="D286" s="1" t="s">
        <v>15</v>
      </c>
      <c r="E286" s="1" t="str">
        <f>VLOOKUP(C286,Var!A:C,3)</f>
        <v>TxResGrain</v>
      </c>
    </row>
    <row r="287" spans="1:5" x14ac:dyDescent="0.25">
      <c r="A287" s="1">
        <v>33135</v>
      </c>
      <c r="B287" s="1">
        <v>5</v>
      </c>
      <c r="C287" s="1">
        <v>53</v>
      </c>
      <c r="D287" s="1" t="s">
        <v>15</v>
      </c>
      <c r="E287" s="1" t="str">
        <f>VLOOKUP(C287,Var!A:C,3)</f>
        <v>PoidsSecGrain</v>
      </c>
    </row>
    <row r="288" spans="1:5" x14ac:dyDescent="0.25">
      <c r="A288" s="1">
        <v>33135</v>
      </c>
      <c r="B288" s="1">
        <v>6</v>
      </c>
      <c r="C288" s="1">
        <v>239</v>
      </c>
      <c r="D288" s="1" t="s">
        <v>15</v>
      </c>
      <c r="E288" s="1" t="str">
        <f>VLOOKUP(C288,Var!A:C,3)</f>
        <v>ChangePhase</v>
      </c>
    </row>
    <row r="289" spans="1:5" x14ac:dyDescent="0.25">
      <c r="A289" s="1">
        <v>33135</v>
      </c>
      <c r="B289" s="1">
        <v>7</v>
      </c>
      <c r="C289" s="1">
        <v>98</v>
      </c>
      <c r="D289" s="1" t="s">
        <v>20</v>
      </c>
      <c r="E289" s="1" t="str">
        <f>VLOOKUP(C289,Var!A:C,3)</f>
        <v>Assim</v>
      </c>
    </row>
    <row r="290" spans="1:5" x14ac:dyDescent="0.25">
      <c r="A290" s="1">
        <v>33136</v>
      </c>
      <c r="B290" s="1">
        <v>1</v>
      </c>
      <c r="C290" s="1">
        <v>62</v>
      </c>
      <c r="D290" s="1" t="s">
        <v>15</v>
      </c>
      <c r="E290" s="1" t="str">
        <f>VLOOKUP(C290,Var!A:C,3)</f>
        <v>Kdf</v>
      </c>
    </row>
    <row r="291" spans="1:5" x14ac:dyDescent="0.25">
      <c r="A291" s="1">
        <v>33136</v>
      </c>
      <c r="B291" s="1">
        <v>2</v>
      </c>
      <c r="C291" s="1">
        <v>98</v>
      </c>
      <c r="D291" s="1" t="s">
        <v>15</v>
      </c>
      <c r="E291" s="1" t="str">
        <f>VLOOKUP(C291,Var!A:C,3)</f>
        <v>Assim</v>
      </c>
    </row>
    <row r="292" spans="1:5" x14ac:dyDescent="0.25">
      <c r="A292" s="1">
        <v>33136</v>
      </c>
      <c r="B292" s="1">
        <v>3</v>
      </c>
      <c r="C292" s="1">
        <v>51</v>
      </c>
      <c r="D292" s="1" t="s">
        <v>15</v>
      </c>
      <c r="E292" s="1" t="str">
        <f>VLOOKUP(C292,Var!A:C,3)</f>
        <v>TxAssimMatu2</v>
      </c>
    </row>
    <row r="293" spans="1:5" x14ac:dyDescent="0.25">
      <c r="A293" s="1">
        <v>33136</v>
      </c>
      <c r="B293" s="1">
        <v>4</v>
      </c>
      <c r="C293" s="1">
        <v>249</v>
      </c>
      <c r="D293" s="1" t="s">
        <v>9</v>
      </c>
      <c r="E293" s="1" t="str">
        <f>VLOOKUP(C293,Var!A:C,3)</f>
        <v>CstrAssim</v>
      </c>
    </row>
    <row r="294" spans="1:5" x14ac:dyDescent="0.25">
      <c r="A294" s="1">
        <v>33137</v>
      </c>
      <c r="B294" s="1">
        <v>1</v>
      </c>
      <c r="C294" s="1">
        <v>237</v>
      </c>
      <c r="D294" s="1" t="s">
        <v>15</v>
      </c>
      <c r="E294" s="1" t="str">
        <f>VLOOKUP(C294,Var!A:C,3)</f>
        <v>SDJLevee</v>
      </c>
    </row>
    <row r="295" spans="1:5" x14ac:dyDescent="0.25">
      <c r="A295" s="1">
        <v>33137</v>
      </c>
      <c r="B295" s="1">
        <v>2</v>
      </c>
      <c r="C295" s="1">
        <v>249</v>
      </c>
      <c r="D295" s="1" t="s">
        <v>15</v>
      </c>
      <c r="E295" s="1" t="str">
        <f>VLOOKUP(C295,Var!A:C,3)</f>
        <v>CstrAssim</v>
      </c>
    </row>
    <row r="296" spans="1:5" x14ac:dyDescent="0.25">
      <c r="A296" s="1">
        <v>33137</v>
      </c>
      <c r="B296" s="1">
        <v>3</v>
      </c>
      <c r="C296" s="1">
        <v>98</v>
      </c>
      <c r="D296" s="1" t="s">
        <v>15</v>
      </c>
      <c r="E296" s="1" t="str">
        <f>VLOOKUP(C296,Var!A:C,3)</f>
        <v>Assim</v>
      </c>
    </row>
    <row r="297" spans="1:5" x14ac:dyDescent="0.25">
      <c r="A297" s="1">
        <v>33137</v>
      </c>
      <c r="B297" s="1">
        <v>4</v>
      </c>
      <c r="C297" s="1">
        <v>105</v>
      </c>
      <c r="D297" s="1" t="s">
        <v>15</v>
      </c>
      <c r="E297" s="1" t="str">
        <f>VLOOKUP(C297,Var!A:C,3)</f>
        <v>NumPhase</v>
      </c>
    </row>
    <row r="298" spans="1:5" x14ac:dyDescent="0.25">
      <c r="A298" s="1">
        <v>33137</v>
      </c>
      <c r="B298" s="1">
        <v>5</v>
      </c>
      <c r="C298" s="1">
        <v>62</v>
      </c>
      <c r="D298" s="1" t="s">
        <v>15</v>
      </c>
      <c r="E298" s="1" t="str">
        <f>VLOOKUP(C298,Var!A:C,3)</f>
        <v>Kdf</v>
      </c>
    </row>
    <row r="299" spans="1:5" x14ac:dyDescent="0.25">
      <c r="A299" s="1">
        <v>33137</v>
      </c>
      <c r="B299" s="1">
        <v>6</v>
      </c>
      <c r="C299" s="1">
        <v>51</v>
      </c>
      <c r="D299" s="1" t="s">
        <v>15</v>
      </c>
      <c r="E299" s="1" t="str">
        <f>VLOOKUP(C299,Var!A:C,3)</f>
        <v>TxAssimMatu2</v>
      </c>
    </row>
    <row r="300" spans="1:5" x14ac:dyDescent="0.25">
      <c r="A300" s="1">
        <v>33137</v>
      </c>
      <c r="B300" s="1">
        <v>7</v>
      </c>
      <c r="C300" s="1">
        <v>239</v>
      </c>
      <c r="D300" s="1" t="s">
        <v>15</v>
      </c>
      <c r="E300" s="1" t="str">
        <f>VLOOKUP(C300,Var!A:C,3)</f>
        <v>ChangePhase</v>
      </c>
    </row>
    <row r="301" spans="1:5" x14ac:dyDescent="0.25">
      <c r="A301" s="1">
        <v>33137</v>
      </c>
      <c r="B301" s="1">
        <v>8</v>
      </c>
      <c r="C301" s="1">
        <v>248</v>
      </c>
      <c r="D301" s="1" t="s">
        <v>9</v>
      </c>
      <c r="E301" s="1" t="str">
        <f>VLOOKUP(C301,Var!A:C,3)</f>
        <v>CstrAssim</v>
      </c>
    </row>
    <row r="302" spans="1:5" x14ac:dyDescent="0.25">
      <c r="A302" s="1">
        <v>33137</v>
      </c>
      <c r="B302" s="1">
        <v>9</v>
      </c>
      <c r="C302" s="1">
        <v>96</v>
      </c>
      <c r="D302" s="1" t="s">
        <v>20</v>
      </c>
      <c r="E302" s="1" t="str">
        <f>VLOOKUP(C302,Var!A:C,3)</f>
        <v>Assim</v>
      </c>
    </row>
    <row r="303" spans="1:5" x14ac:dyDescent="0.25">
      <c r="A303" s="1">
        <v>33138</v>
      </c>
      <c r="B303" s="1">
        <v>1</v>
      </c>
      <c r="C303" s="1">
        <v>98</v>
      </c>
      <c r="D303" s="1" t="s">
        <v>15</v>
      </c>
      <c r="E303" s="1" t="str">
        <f>VLOOKUP(C303,Var!A:C,3)</f>
        <v>Assim</v>
      </c>
    </row>
    <row r="304" spans="1:5" x14ac:dyDescent="0.25">
      <c r="A304" s="1">
        <v>33138</v>
      </c>
      <c r="B304" s="1">
        <v>2</v>
      </c>
      <c r="C304" s="1">
        <v>96</v>
      </c>
      <c r="D304" s="1" t="s">
        <v>15</v>
      </c>
      <c r="E304" s="1" t="str">
        <f>VLOOKUP(C304,Var!A:C,3)</f>
        <v>Assim</v>
      </c>
    </row>
    <row r="305" spans="1:5" x14ac:dyDescent="0.25">
      <c r="A305" s="1">
        <v>33138</v>
      </c>
      <c r="B305" s="1">
        <v>3</v>
      </c>
      <c r="C305" s="1">
        <v>236</v>
      </c>
      <c r="D305" s="1" t="s">
        <v>9</v>
      </c>
      <c r="E305" s="1" t="str">
        <f>VLOOKUP(C305,Var!A:C,3)</f>
        <v>SDJLevee</v>
      </c>
    </row>
    <row r="306" spans="1:5" x14ac:dyDescent="0.25">
      <c r="A306" s="1">
        <v>33139</v>
      </c>
      <c r="B306" s="1">
        <v>1</v>
      </c>
      <c r="C306" s="1">
        <v>105</v>
      </c>
      <c r="D306" s="1" t="s">
        <v>15</v>
      </c>
      <c r="E306" s="1" t="str">
        <f>VLOOKUP(C306,Var!A:C,3)</f>
        <v>NumPhase</v>
      </c>
    </row>
    <row r="307" spans="1:5" x14ac:dyDescent="0.25">
      <c r="A307" s="1">
        <v>33139</v>
      </c>
      <c r="B307" s="1">
        <v>2</v>
      </c>
      <c r="C307" s="1">
        <v>52</v>
      </c>
      <c r="D307" s="1" t="s">
        <v>15</v>
      </c>
      <c r="E307" s="1" t="str">
        <f>VLOOKUP(C307,Var!A:C,3)</f>
        <v>TxAssimMatu2</v>
      </c>
    </row>
    <row r="308" spans="1:5" x14ac:dyDescent="0.25">
      <c r="A308" s="1">
        <v>33139</v>
      </c>
      <c r="B308" s="1">
        <v>3</v>
      </c>
      <c r="C308" s="1">
        <v>63</v>
      </c>
      <c r="D308" s="1" t="s">
        <v>15</v>
      </c>
      <c r="E308" s="1" t="str">
        <f>VLOOKUP(C308,Var!A:C,3)</f>
        <v>Kdf</v>
      </c>
    </row>
    <row r="309" spans="1:5" x14ac:dyDescent="0.25">
      <c r="A309" s="1">
        <v>33139</v>
      </c>
      <c r="B309" s="1">
        <v>4</v>
      </c>
      <c r="C309" s="1">
        <v>96</v>
      </c>
      <c r="D309" s="1" t="s">
        <v>15</v>
      </c>
      <c r="E309" s="1" t="str">
        <f>VLOOKUP(C309,Var!A:C,3)</f>
        <v>Assim</v>
      </c>
    </row>
    <row r="310" spans="1:5" x14ac:dyDescent="0.25">
      <c r="A310" s="1">
        <v>33139</v>
      </c>
      <c r="B310" s="1">
        <v>5</v>
      </c>
      <c r="C310" s="1">
        <v>250</v>
      </c>
      <c r="D310" s="1" t="s">
        <v>9</v>
      </c>
      <c r="E310" s="1" t="str">
        <f>VLOOKUP(C310,Var!A:C,3)</f>
        <v>CstrAssim</v>
      </c>
    </row>
    <row r="311" spans="1:5" x14ac:dyDescent="0.25">
      <c r="A311" s="1">
        <v>33141</v>
      </c>
      <c r="B311" s="1">
        <v>1</v>
      </c>
      <c r="C311" s="1">
        <v>237</v>
      </c>
      <c r="D311" s="1" t="s">
        <v>15</v>
      </c>
      <c r="E311" s="1" t="str">
        <f>VLOOKUP(C311,Var!A:C,3)</f>
        <v>SDJLevee</v>
      </c>
    </row>
    <row r="312" spans="1:5" x14ac:dyDescent="0.25">
      <c r="A312" s="1">
        <v>33141</v>
      </c>
      <c r="B312" s="1">
        <v>2</v>
      </c>
      <c r="C312" s="1">
        <v>254</v>
      </c>
      <c r="D312" s="1" t="s">
        <v>15</v>
      </c>
      <c r="E312" s="1" t="str">
        <f>VLOOKUP(C312,Var!A:C,3)</f>
        <v>CstrAssim</v>
      </c>
    </row>
    <row r="313" spans="1:5" x14ac:dyDescent="0.25">
      <c r="A313" s="1">
        <v>33141</v>
      </c>
      <c r="B313" s="1">
        <v>3</v>
      </c>
      <c r="C313" s="1">
        <v>105</v>
      </c>
      <c r="D313" s="1" t="s">
        <v>15</v>
      </c>
      <c r="E313" s="1" t="str">
        <f>VLOOKUP(C313,Var!A:C,3)</f>
        <v>NumPhase</v>
      </c>
    </row>
    <row r="314" spans="1:5" x14ac:dyDescent="0.25">
      <c r="A314" s="1">
        <v>33141</v>
      </c>
      <c r="B314" s="1">
        <v>4</v>
      </c>
      <c r="C314" s="1">
        <v>250</v>
      </c>
      <c r="D314" s="1" t="s">
        <v>15</v>
      </c>
      <c r="E314" s="1" t="str">
        <f>VLOOKUP(C314,Var!A:C,3)</f>
        <v>CstrAssim</v>
      </c>
    </row>
    <row r="315" spans="1:5" x14ac:dyDescent="0.25">
      <c r="A315" s="1">
        <v>33141</v>
      </c>
      <c r="B315" s="1">
        <v>5</v>
      </c>
      <c r="C315" s="1">
        <v>205</v>
      </c>
      <c r="D315" s="1" t="s">
        <v>15</v>
      </c>
      <c r="E315" s="1" t="str">
        <f>VLOOKUP(C315,Var!A:C,3)</f>
        <v>SeuilPP</v>
      </c>
    </row>
    <row r="316" spans="1:5" x14ac:dyDescent="0.25">
      <c r="A316" s="1">
        <v>33141</v>
      </c>
      <c r="B316" s="1">
        <v>6</v>
      </c>
      <c r="C316" s="1">
        <v>96</v>
      </c>
      <c r="D316" s="1" t="s">
        <v>15</v>
      </c>
      <c r="E316" s="1" t="str">
        <f>VLOOKUP(C316,Var!A:C,3)</f>
        <v>Assim</v>
      </c>
    </row>
    <row r="317" spans="1:5" x14ac:dyDescent="0.25">
      <c r="A317" s="1">
        <v>33141</v>
      </c>
      <c r="B317" s="1">
        <v>7</v>
      </c>
      <c r="C317" s="1">
        <v>239</v>
      </c>
      <c r="D317" s="1" t="s">
        <v>15</v>
      </c>
      <c r="E317" s="1" t="str">
        <f>VLOOKUP(C317,Var!A:C,3)</f>
        <v>ChangePhase</v>
      </c>
    </row>
    <row r="318" spans="1:5" x14ac:dyDescent="0.25">
      <c r="A318" s="1">
        <v>33141</v>
      </c>
      <c r="B318" s="1">
        <v>8</v>
      </c>
      <c r="C318" s="1">
        <v>52</v>
      </c>
      <c r="D318" s="1" t="s">
        <v>15</v>
      </c>
      <c r="E318" s="1" t="str">
        <f>VLOOKUP(C318,Var!A:C,3)</f>
        <v>TxAssimMatu2</v>
      </c>
    </row>
    <row r="319" spans="1:5" x14ac:dyDescent="0.25">
      <c r="A319" s="1">
        <v>33141</v>
      </c>
      <c r="B319" s="1">
        <v>9</v>
      </c>
      <c r="C319" s="1">
        <v>63</v>
      </c>
      <c r="D319" s="1" t="s">
        <v>15</v>
      </c>
      <c r="E319" s="1" t="str">
        <f>VLOOKUP(C319,Var!A:C,3)</f>
        <v>Kdf</v>
      </c>
    </row>
    <row r="320" spans="1:5" x14ac:dyDescent="0.25">
      <c r="A320" s="1">
        <v>33141</v>
      </c>
      <c r="B320" s="1">
        <v>10</v>
      </c>
      <c r="C320" s="1">
        <v>146</v>
      </c>
      <c r="D320" s="1" t="s">
        <v>9</v>
      </c>
      <c r="E320" s="1" t="str">
        <f>VLOOKUP(C320,Var!A:C,3)</f>
        <v>Sla</v>
      </c>
    </row>
    <row r="321" spans="1:5" x14ac:dyDescent="0.25">
      <c r="A321" s="1">
        <v>33141</v>
      </c>
      <c r="B321" s="1">
        <v>11</v>
      </c>
      <c r="C321" s="1">
        <v>97</v>
      </c>
      <c r="D321" s="1" t="s">
        <v>20</v>
      </c>
      <c r="E321" s="1" t="str">
        <f>VLOOKUP(C321,Var!A:C,3)</f>
        <v>Assim</v>
      </c>
    </row>
    <row r="322" spans="1:5" x14ac:dyDescent="0.25">
      <c r="A322" s="1">
        <v>33142</v>
      </c>
      <c r="B322" s="1">
        <v>1</v>
      </c>
      <c r="C322" s="1">
        <v>237</v>
      </c>
      <c r="D322" s="1" t="s">
        <v>15</v>
      </c>
      <c r="E322" s="1" t="str">
        <f>VLOOKUP(C322,Var!A:C,3)</f>
        <v>SDJLevee</v>
      </c>
    </row>
    <row r="323" spans="1:5" x14ac:dyDescent="0.25">
      <c r="A323" s="1">
        <v>33142</v>
      </c>
      <c r="B323" s="1">
        <v>2</v>
      </c>
      <c r="C323" s="1">
        <v>105</v>
      </c>
      <c r="D323" s="1" t="s">
        <v>15</v>
      </c>
      <c r="E323" s="1" t="str">
        <f>VLOOKUP(C323,Var!A:C,3)</f>
        <v>NumPhase</v>
      </c>
    </row>
    <row r="324" spans="1:5" x14ac:dyDescent="0.25">
      <c r="A324" s="1">
        <v>33142</v>
      </c>
      <c r="B324" s="1">
        <v>3</v>
      </c>
      <c r="C324" s="1">
        <v>254</v>
      </c>
      <c r="D324" s="1" t="s">
        <v>15</v>
      </c>
      <c r="E324" s="1" t="str">
        <f>VLOOKUP(C324,Var!A:C,3)</f>
        <v>CstrAssim</v>
      </c>
    </row>
    <row r="325" spans="1:5" x14ac:dyDescent="0.25">
      <c r="A325" s="1">
        <v>33142</v>
      </c>
      <c r="B325" s="1">
        <v>4</v>
      </c>
      <c r="C325" s="1">
        <v>205</v>
      </c>
      <c r="D325" s="1" t="s">
        <v>15</v>
      </c>
      <c r="E325" s="1" t="str">
        <f>VLOOKUP(C325,Var!A:C,3)</f>
        <v>SeuilPP</v>
      </c>
    </row>
    <row r="326" spans="1:5" x14ac:dyDescent="0.25">
      <c r="A326" s="1">
        <v>33142</v>
      </c>
      <c r="B326" s="1">
        <v>5</v>
      </c>
      <c r="C326" s="1">
        <v>97</v>
      </c>
      <c r="D326" s="1" t="s">
        <v>15</v>
      </c>
      <c r="E326" s="1" t="str">
        <f>VLOOKUP(C326,Var!A:C,3)</f>
        <v>Assim</v>
      </c>
    </row>
    <row r="327" spans="1:5" x14ac:dyDescent="0.25">
      <c r="A327" s="1">
        <v>33142</v>
      </c>
      <c r="B327" s="1">
        <v>6</v>
      </c>
      <c r="C327" s="1">
        <v>96</v>
      </c>
      <c r="D327" s="1" t="s">
        <v>15</v>
      </c>
      <c r="E327" s="1" t="str">
        <f>VLOOKUP(C327,Var!A:C,3)</f>
        <v>Assim</v>
      </c>
    </row>
    <row r="328" spans="1:5" x14ac:dyDescent="0.25">
      <c r="A328" s="1">
        <v>33142</v>
      </c>
      <c r="B328" s="1">
        <v>7</v>
      </c>
      <c r="C328" s="1">
        <v>235</v>
      </c>
      <c r="D328" s="1" t="s">
        <v>20</v>
      </c>
      <c r="E328" s="1" t="str">
        <f>VLOOKUP(C328,Var!A:C,3)</f>
        <v>SDJLevee</v>
      </c>
    </row>
    <row r="329" spans="1:5" x14ac:dyDescent="0.25">
      <c r="A329" s="1">
        <v>33143</v>
      </c>
      <c r="B329" s="1">
        <v>1</v>
      </c>
      <c r="C329" s="1">
        <v>235</v>
      </c>
      <c r="D329" s="1" t="s">
        <v>15</v>
      </c>
      <c r="E329" s="1" t="str">
        <f>VLOOKUP(C329,Var!A:C,3)</f>
        <v>SDJLevee</v>
      </c>
    </row>
    <row r="330" spans="1:5" x14ac:dyDescent="0.25">
      <c r="A330" s="1">
        <v>33143</v>
      </c>
      <c r="B330" s="1">
        <v>2</v>
      </c>
      <c r="C330" s="1">
        <v>97</v>
      </c>
      <c r="D330" s="1" t="s">
        <v>15</v>
      </c>
      <c r="E330" s="1" t="str">
        <f>VLOOKUP(C330,Var!A:C,3)</f>
        <v>Assim</v>
      </c>
    </row>
    <row r="331" spans="1:5" x14ac:dyDescent="0.25">
      <c r="A331" s="1">
        <v>33143</v>
      </c>
      <c r="B331" s="1">
        <v>3</v>
      </c>
      <c r="C331" s="1">
        <v>105</v>
      </c>
      <c r="D331" s="1" t="s">
        <v>15</v>
      </c>
      <c r="E331" s="1" t="str">
        <f>VLOOKUP(C331,Var!A:C,3)</f>
        <v>NumPhase</v>
      </c>
    </row>
    <row r="332" spans="1:5" x14ac:dyDescent="0.25">
      <c r="A332" s="1">
        <v>33143</v>
      </c>
      <c r="B332" s="1">
        <v>4</v>
      </c>
      <c r="C332" s="1">
        <v>234</v>
      </c>
      <c r="D332" s="1" t="s">
        <v>9</v>
      </c>
      <c r="E332" s="1" t="str">
        <f>VLOOKUP(C332,Var!A:C,3)</f>
        <v>SDJLevee</v>
      </c>
    </row>
    <row r="333" spans="1:5" x14ac:dyDescent="0.25">
      <c r="A333" s="1">
        <v>33144</v>
      </c>
      <c r="B333" s="1">
        <v>1</v>
      </c>
      <c r="C333" s="1">
        <v>248</v>
      </c>
      <c r="D333" s="1" t="s">
        <v>15</v>
      </c>
      <c r="E333" s="1" t="str">
        <f>VLOOKUP(C333,Var!A:C,3)</f>
        <v>CstrAssim</v>
      </c>
    </row>
    <row r="334" spans="1:5" x14ac:dyDescent="0.25">
      <c r="A334" s="1">
        <v>33144</v>
      </c>
      <c r="B334" s="1">
        <v>2</v>
      </c>
      <c r="C334" s="1">
        <v>205</v>
      </c>
      <c r="D334" s="1" t="s">
        <v>15</v>
      </c>
      <c r="E334" s="1" t="str">
        <f>VLOOKUP(C334,Var!A:C,3)</f>
        <v>SeuilPP</v>
      </c>
    </row>
    <row r="335" spans="1:5" x14ac:dyDescent="0.25">
      <c r="A335" s="1">
        <v>33144</v>
      </c>
      <c r="B335" s="1">
        <v>3</v>
      </c>
      <c r="C335" s="1">
        <v>105</v>
      </c>
      <c r="D335" s="1" t="s">
        <v>15</v>
      </c>
      <c r="E335" s="1" t="str">
        <f>VLOOKUP(C335,Var!A:C,3)</f>
        <v>NumPhase</v>
      </c>
    </row>
    <row r="336" spans="1:5" x14ac:dyDescent="0.25">
      <c r="A336" s="1">
        <v>33144</v>
      </c>
      <c r="B336" s="1">
        <v>4</v>
      </c>
      <c r="C336" s="1">
        <v>247</v>
      </c>
      <c r="D336" s="1" t="s">
        <v>15</v>
      </c>
      <c r="E336" s="1" t="str">
        <f>VLOOKUP(C336,Var!A:C,3)</f>
        <v>CstrAssim</v>
      </c>
    </row>
    <row r="337" spans="1:5" x14ac:dyDescent="0.25">
      <c r="A337" s="1">
        <v>33144</v>
      </c>
      <c r="B337" s="1">
        <v>5</v>
      </c>
      <c r="C337" s="1">
        <v>255</v>
      </c>
      <c r="D337" s="1" t="s">
        <v>9</v>
      </c>
      <c r="E337" s="1" t="str">
        <f>VLOOKUP(C337,Var!A:C,3)</f>
        <v>CstrAssim</v>
      </c>
    </row>
    <row r="338" spans="1:5" x14ac:dyDescent="0.25">
      <c r="A338" s="1">
        <v>33145</v>
      </c>
      <c r="B338" s="1">
        <v>1</v>
      </c>
      <c r="C338" s="1">
        <v>255</v>
      </c>
      <c r="D338" s="1" t="s">
        <v>15</v>
      </c>
      <c r="E338" s="1" t="str">
        <f>VLOOKUP(C338,Var!A:C,3)</f>
        <v>CstrAssim</v>
      </c>
    </row>
    <row r="339" spans="1:5" x14ac:dyDescent="0.25">
      <c r="A339" s="1">
        <v>33145</v>
      </c>
      <c r="B339" s="1">
        <v>2</v>
      </c>
      <c r="C339" s="1">
        <v>105</v>
      </c>
      <c r="D339" s="1" t="s">
        <v>15</v>
      </c>
      <c r="E339" s="1" t="str">
        <f>VLOOKUP(C339,Var!A:C,3)</f>
        <v>NumPhase</v>
      </c>
    </row>
    <row r="340" spans="1:5" x14ac:dyDescent="0.25">
      <c r="A340" s="1">
        <v>33145</v>
      </c>
      <c r="B340" s="1">
        <v>3</v>
      </c>
      <c r="C340" s="1">
        <v>109</v>
      </c>
      <c r="D340" s="1" t="s">
        <v>20</v>
      </c>
      <c r="E340" s="1" t="str">
        <f>VLOOKUP(C340,Var!A:C,3)</f>
        <v>NumPhase</v>
      </c>
    </row>
    <row r="341" spans="1:5" x14ac:dyDescent="0.25">
      <c r="A341" s="1">
        <v>33146</v>
      </c>
      <c r="B341" s="1">
        <v>1</v>
      </c>
      <c r="C341" s="1">
        <v>256</v>
      </c>
      <c r="D341" s="1" t="s">
        <v>15</v>
      </c>
      <c r="E341" s="1" t="str">
        <f>VLOOKUP(C341,Var!A:C,3)</f>
        <v>DegresDuJour</v>
      </c>
    </row>
    <row r="342" spans="1:5" x14ac:dyDescent="0.25">
      <c r="A342" s="1">
        <v>33146</v>
      </c>
      <c r="B342" s="1">
        <v>2</v>
      </c>
      <c r="C342" s="1">
        <v>105</v>
      </c>
      <c r="D342" s="1" t="s">
        <v>15</v>
      </c>
      <c r="E342" s="1" t="str">
        <f>VLOOKUP(C342,Var!A:C,3)</f>
        <v>NumPhase</v>
      </c>
    </row>
    <row r="343" spans="1:5" x14ac:dyDescent="0.25">
      <c r="A343" s="1">
        <v>33146</v>
      </c>
      <c r="B343" s="1">
        <v>3</v>
      </c>
      <c r="C343" s="1">
        <v>99</v>
      </c>
      <c r="D343" s="1" t="s">
        <v>20</v>
      </c>
      <c r="E343" s="1" t="str">
        <f>VLOOKUP(C343,Var!A:C,3)</f>
        <v>SumDegresDay</v>
      </c>
    </row>
    <row r="344" spans="1:5" x14ac:dyDescent="0.25">
      <c r="A344" s="1">
        <v>33147</v>
      </c>
      <c r="B344" s="1">
        <v>1</v>
      </c>
      <c r="C344" s="1">
        <v>82</v>
      </c>
      <c r="D344" s="1" t="s">
        <v>15</v>
      </c>
      <c r="E344" s="1" t="str">
        <f>VLOOKUP(C344,Var!A:C,3)</f>
        <v>SlaMax</v>
      </c>
    </row>
    <row r="345" spans="1:5" x14ac:dyDescent="0.25">
      <c r="A345" s="1">
        <v>33147</v>
      </c>
      <c r="B345" s="1">
        <v>2</v>
      </c>
      <c r="C345" s="1">
        <v>83</v>
      </c>
      <c r="D345" s="1" t="s">
        <v>15</v>
      </c>
      <c r="E345" s="1" t="str">
        <f>VLOOKUP(C345,Var!A:C,3)</f>
        <v>SlaMin</v>
      </c>
    </row>
    <row r="346" spans="1:5" x14ac:dyDescent="0.25">
      <c r="A346" s="1">
        <v>33147</v>
      </c>
      <c r="B346" s="1">
        <v>3</v>
      </c>
      <c r="C346" s="1">
        <v>64</v>
      </c>
      <c r="D346" s="1" t="s">
        <v>15</v>
      </c>
      <c r="E346" s="1" t="str">
        <f>VLOOKUP(C346,Var!A:C,3)</f>
        <v>Kdf</v>
      </c>
    </row>
    <row r="347" spans="1:5" x14ac:dyDescent="0.25">
      <c r="A347" s="1">
        <v>33147</v>
      </c>
      <c r="B347" s="1">
        <v>4</v>
      </c>
      <c r="C347" s="1">
        <v>146</v>
      </c>
      <c r="D347" s="1" t="s">
        <v>15</v>
      </c>
      <c r="E347" s="1" t="str">
        <f>VLOOKUP(C347,Var!A:C,3)</f>
        <v>Sla</v>
      </c>
    </row>
    <row r="348" spans="1:5" x14ac:dyDescent="0.25">
      <c r="A348" s="1">
        <v>33147</v>
      </c>
      <c r="B348" s="1">
        <v>5</v>
      </c>
      <c r="C348" s="1">
        <v>97</v>
      </c>
      <c r="D348" s="1" t="s">
        <v>15</v>
      </c>
      <c r="E348" s="1" t="str">
        <f>VLOOKUP(C348,Var!A:C,3)</f>
        <v>Assim</v>
      </c>
    </row>
    <row r="349" spans="1:5" x14ac:dyDescent="0.25">
      <c r="A349" s="1">
        <v>33147</v>
      </c>
      <c r="B349" s="1">
        <v>6</v>
      </c>
      <c r="C349" s="1">
        <v>105</v>
      </c>
      <c r="D349" s="1" t="s">
        <v>15</v>
      </c>
      <c r="E349" s="1" t="str">
        <f>VLOOKUP(C349,Var!A:C,3)</f>
        <v>NumPhase</v>
      </c>
    </row>
    <row r="350" spans="1:5" x14ac:dyDescent="0.25">
      <c r="A350" s="1">
        <v>33147</v>
      </c>
      <c r="B350" s="1">
        <v>7</v>
      </c>
      <c r="C350" s="1">
        <v>239</v>
      </c>
      <c r="D350" s="1" t="s">
        <v>15</v>
      </c>
      <c r="E350" s="1" t="str">
        <f>VLOOKUP(C350,Var!A:C,3)</f>
        <v>ChangePhase</v>
      </c>
    </row>
    <row r="351" spans="1:5" x14ac:dyDescent="0.25">
      <c r="A351" s="1">
        <v>33147</v>
      </c>
      <c r="B351" s="1">
        <v>8</v>
      </c>
      <c r="C351" s="1">
        <v>144</v>
      </c>
      <c r="D351" s="1" t="s">
        <v>20</v>
      </c>
      <c r="E351" s="1" t="str">
        <f>VLOOKUP(C351,Var!A:C,3)</f>
        <v>Sla</v>
      </c>
    </row>
    <row r="352" spans="1:5" x14ac:dyDescent="0.25">
      <c r="A352" s="1">
        <v>33159</v>
      </c>
      <c r="B352" s="1">
        <v>1</v>
      </c>
      <c r="C352" s="1">
        <v>18</v>
      </c>
      <c r="D352" s="1" t="s">
        <v>15</v>
      </c>
      <c r="E352" s="1" t="str">
        <f>VLOOKUP(C352,Var!A:C,3)</f>
        <v>TMax</v>
      </c>
    </row>
    <row r="353" spans="1:5" x14ac:dyDescent="0.25">
      <c r="A353" s="1">
        <v>33159</v>
      </c>
      <c r="B353" s="1">
        <v>2</v>
      </c>
      <c r="C353" s="1">
        <v>19</v>
      </c>
      <c r="D353" s="1" t="s">
        <v>15</v>
      </c>
      <c r="E353" s="1" t="str">
        <f>VLOOKUP(C353,Var!A:C,3)</f>
        <v>TMin</v>
      </c>
    </row>
    <row r="354" spans="1:5" x14ac:dyDescent="0.25">
      <c r="A354" s="1">
        <v>33159</v>
      </c>
      <c r="B354" s="1">
        <v>3</v>
      </c>
      <c r="C354" s="1">
        <v>85</v>
      </c>
      <c r="D354" s="1" t="s">
        <v>15</v>
      </c>
      <c r="E354" s="1" t="str">
        <f>VLOOKUP(C354,Var!A:C,3)</f>
        <v>TBase</v>
      </c>
    </row>
    <row r="355" spans="1:5" x14ac:dyDescent="0.25">
      <c r="A355" s="1">
        <v>33159</v>
      </c>
      <c r="B355" s="1">
        <v>4</v>
      </c>
      <c r="C355" s="1">
        <v>86</v>
      </c>
      <c r="D355" s="1" t="s">
        <v>15</v>
      </c>
      <c r="E355" s="1" t="str">
        <f>VLOOKUP(C355,Var!A:C,3)</f>
        <v>TOpt1</v>
      </c>
    </row>
    <row r="356" spans="1:5" x14ac:dyDescent="0.25">
      <c r="A356" s="1">
        <v>33159</v>
      </c>
      <c r="B356" s="1">
        <v>5</v>
      </c>
      <c r="C356" s="1">
        <v>277</v>
      </c>
      <c r="D356" s="1" t="s">
        <v>15</v>
      </c>
      <c r="E356" s="1" t="str">
        <f>VLOOKUP(C356,Var!A:C,3)</f>
        <v>TOpt2</v>
      </c>
    </row>
    <row r="357" spans="1:5" x14ac:dyDescent="0.25">
      <c r="A357" s="1">
        <v>33159</v>
      </c>
      <c r="B357" s="1">
        <v>6</v>
      </c>
      <c r="C357" s="1">
        <v>279</v>
      </c>
      <c r="D357" s="1" t="s">
        <v>15</v>
      </c>
      <c r="E357" s="1" t="str">
        <f>VLOOKUP(C357,Var!A:C,3)</f>
        <v>TLim</v>
      </c>
    </row>
    <row r="358" spans="1:5" x14ac:dyDescent="0.25">
      <c r="A358" s="1">
        <v>33159</v>
      </c>
      <c r="B358" s="1">
        <v>7</v>
      </c>
      <c r="C358" s="1">
        <v>256</v>
      </c>
      <c r="D358" s="1" t="s">
        <v>9</v>
      </c>
      <c r="E358" s="1" t="str">
        <f>VLOOKUP(C358,Var!A:C,3)</f>
        <v>DegresDuJour</v>
      </c>
    </row>
    <row r="359" spans="1:5" x14ac:dyDescent="0.25">
      <c r="A359" s="1">
        <v>33163</v>
      </c>
      <c r="B359" s="1">
        <v>1</v>
      </c>
      <c r="C359" s="1">
        <v>115</v>
      </c>
      <c r="D359" s="1" t="s">
        <v>15</v>
      </c>
      <c r="E359" s="1" t="str">
        <f>VLOOKUP(C359,Var!A:C,3)</f>
        <v>VitesseRacinaire</v>
      </c>
    </row>
    <row r="360" spans="1:5" x14ac:dyDescent="0.25">
      <c r="A360" s="1">
        <v>33163</v>
      </c>
      <c r="B360" s="1">
        <v>2</v>
      </c>
      <c r="C360" s="1">
        <v>14</v>
      </c>
      <c r="D360" s="1" t="s">
        <v>15</v>
      </c>
      <c r="E360" s="1" t="str">
        <f>VLOOKUP(C360,Var!A:C,3)</f>
        <v>Hum</v>
      </c>
    </row>
    <row r="361" spans="1:5" x14ac:dyDescent="0.25">
      <c r="A361" s="1">
        <v>33163</v>
      </c>
      <c r="B361" s="1">
        <v>3</v>
      </c>
      <c r="C361" s="1">
        <v>93</v>
      </c>
      <c r="D361" s="1" t="s">
        <v>15</v>
      </c>
      <c r="E361" s="1" t="str">
        <f>VLOOKUP(C361,Var!A:C,3)</f>
        <v>PourcRuiss</v>
      </c>
    </row>
    <row r="362" spans="1:5" x14ac:dyDescent="0.25">
      <c r="A362" s="1">
        <v>33163</v>
      </c>
      <c r="B362" s="1">
        <v>4</v>
      </c>
      <c r="C362" s="1">
        <v>132</v>
      </c>
      <c r="D362" s="1" t="s">
        <v>15</v>
      </c>
      <c r="E362" s="1" t="str">
        <f>VLOOKUP(C362,Var!A:C,3)</f>
        <v>StockSurface</v>
      </c>
    </row>
    <row r="363" spans="1:5" x14ac:dyDescent="0.25">
      <c r="A363" s="1">
        <v>33163</v>
      </c>
      <c r="B363" s="1">
        <v>5</v>
      </c>
      <c r="C363" s="1">
        <v>139</v>
      </c>
      <c r="D363" s="1" t="s">
        <v>15</v>
      </c>
      <c r="E363" s="1" t="str">
        <f>VLOOKUP(C363,Var!A:C,3)</f>
        <v>RuSurf</v>
      </c>
    </row>
    <row r="364" spans="1:5" x14ac:dyDescent="0.25">
      <c r="A364" s="1">
        <v>33163</v>
      </c>
      <c r="B364" s="1">
        <v>6</v>
      </c>
      <c r="C364" s="1">
        <v>116</v>
      </c>
      <c r="D364" s="1" t="s">
        <v>15</v>
      </c>
      <c r="E364" s="1" t="str">
        <f>VLOOKUP(C364,Var!A:C,3)</f>
        <v>Cstr</v>
      </c>
    </row>
    <row r="365" spans="1:5" x14ac:dyDescent="0.25">
      <c r="A365" s="1">
        <v>33163</v>
      </c>
      <c r="B365" s="1">
        <v>7</v>
      </c>
      <c r="C365" s="1">
        <v>111</v>
      </c>
      <c r="D365" s="1" t="s">
        <v>20</v>
      </c>
      <c r="E365" s="1" t="str">
        <f>VLOOKUP(C365,Var!A:C,3)</f>
        <v>RuRac</v>
      </c>
    </row>
    <row r="366" spans="1:5" x14ac:dyDescent="0.25">
      <c r="A366" s="1">
        <v>33163</v>
      </c>
      <c r="B366" s="1">
        <v>8</v>
      </c>
      <c r="C366" s="1">
        <v>112</v>
      </c>
      <c r="D366" s="1" t="s">
        <v>20</v>
      </c>
      <c r="E366" s="1" t="str">
        <f>VLOOKUP(C366,Var!A:C,3)</f>
        <v>StockRac</v>
      </c>
    </row>
    <row r="367" spans="1:5" x14ac:dyDescent="0.25">
      <c r="A367" s="1">
        <v>33164</v>
      </c>
      <c r="B367" s="1">
        <v>1</v>
      </c>
      <c r="C367" s="1">
        <v>68</v>
      </c>
      <c r="D367" s="1" t="s">
        <v>15</v>
      </c>
      <c r="E367" s="1" t="str">
        <f>VLOOKUP(C367,Var!A:C,3)</f>
        <v>PPSens</v>
      </c>
    </row>
    <row r="368" spans="1:5" x14ac:dyDescent="0.25">
      <c r="A368" s="1">
        <v>33164</v>
      </c>
      <c r="B368" s="1">
        <v>2</v>
      </c>
      <c r="C368" s="1">
        <v>99</v>
      </c>
      <c r="D368" s="1" t="s">
        <v>15</v>
      </c>
      <c r="E368" s="1" t="str">
        <f>VLOOKUP(C368,Var!A:C,3)</f>
        <v>SumDegresDay</v>
      </c>
    </row>
    <row r="369" spans="1:5" x14ac:dyDescent="0.25">
      <c r="A369" s="1">
        <v>33164</v>
      </c>
      <c r="B369" s="1">
        <v>3</v>
      </c>
      <c r="C369" s="1">
        <v>233</v>
      </c>
      <c r="D369" s="1" t="s">
        <v>15</v>
      </c>
      <c r="E369" s="1" t="str">
        <f>VLOOKUP(C369,Var!A:C,3)</f>
        <v>SDJLevee</v>
      </c>
    </row>
    <row r="370" spans="1:5" x14ac:dyDescent="0.25">
      <c r="A370" s="1">
        <v>33164</v>
      </c>
      <c r="B370" s="1">
        <v>4</v>
      </c>
      <c r="C370" s="1">
        <v>77</v>
      </c>
      <c r="D370" s="1" t="s">
        <v>15</v>
      </c>
      <c r="E370" s="1" t="str">
        <f>VLOOKUP(C370,Var!A:C,3)</f>
        <v>SDJBVP</v>
      </c>
    </row>
    <row r="371" spans="1:5" x14ac:dyDescent="0.25">
      <c r="A371" s="1">
        <v>33164</v>
      </c>
      <c r="B371" s="1">
        <v>5</v>
      </c>
      <c r="C371" s="1">
        <v>81</v>
      </c>
      <c r="D371" s="1" t="s">
        <v>15</v>
      </c>
      <c r="E371" s="1" t="str">
        <f>VLOOKUP(C371,Var!A:C,3)</f>
        <v>SDJRPR</v>
      </c>
    </row>
    <row r="372" spans="1:5" x14ac:dyDescent="0.25">
      <c r="A372" s="1">
        <v>33164</v>
      </c>
      <c r="B372" s="1">
        <v>6</v>
      </c>
      <c r="C372" s="1">
        <v>79</v>
      </c>
      <c r="D372" s="1" t="s">
        <v>15</v>
      </c>
      <c r="E372" s="1" t="str">
        <f>VLOOKUP(C372,Var!A:C,3)</f>
        <v>SDJMatu1</v>
      </c>
    </row>
    <row r="373" spans="1:5" x14ac:dyDescent="0.25">
      <c r="A373" s="1">
        <v>33164</v>
      </c>
      <c r="B373" s="1">
        <v>7</v>
      </c>
      <c r="C373" s="1">
        <v>80</v>
      </c>
      <c r="D373" s="1" t="s">
        <v>15</v>
      </c>
      <c r="E373" s="1" t="str">
        <f>VLOOKUP(C373,Var!A:C,3)</f>
        <v>SDJMatu2</v>
      </c>
    </row>
    <row r="374" spans="1:5" x14ac:dyDescent="0.25">
      <c r="A374" s="1">
        <v>33164</v>
      </c>
      <c r="B374" s="1">
        <v>8</v>
      </c>
      <c r="C374" s="1">
        <v>132</v>
      </c>
      <c r="D374" s="1" t="s">
        <v>15</v>
      </c>
      <c r="E374" s="1" t="str">
        <f>VLOOKUP(C374,Var!A:C,3)</f>
        <v>StockSurface</v>
      </c>
    </row>
    <row r="375" spans="1:5" x14ac:dyDescent="0.25">
      <c r="A375" s="1">
        <v>33164</v>
      </c>
      <c r="B375" s="1">
        <v>9</v>
      </c>
      <c r="C375" s="1">
        <v>241</v>
      </c>
      <c r="D375" s="1" t="s">
        <v>15</v>
      </c>
      <c r="E375" s="1" t="str">
        <f>VLOOKUP(C375,Var!A:C,3)</f>
        <v>TxRuSurfGermi</v>
      </c>
    </row>
    <row r="376" spans="1:5" x14ac:dyDescent="0.25">
      <c r="A376" s="1">
        <v>33164</v>
      </c>
      <c r="B376" s="1">
        <v>10</v>
      </c>
      <c r="C376" s="1">
        <v>132</v>
      </c>
      <c r="D376" s="1" t="s">
        <v>15</v>
      </c>
      <c r="E376" s="1" t="str">
        <f>VLOOKUP(C376,Var!A:C,3)</f>
        <v>StockSurface</v>
      </c>
    </row>
    <row r="377" spans="1:5" x14ac:dyDescent="0.25">
      <c r="A377" s="1">
        <v>33164</v>
      </c>
      <c r="B377" s="1">
        <v>11</v>
      </c>
      <c r="C377" s="1">
        <v>149</v>
      </c>
      <c r="D377" s="1" t="s">
        <v>15</v>
      </c>
      <c r="E377" s="1" t="str">
        <f>VLOOKUP(C377,Var!A:C,3)</f>
        <v>DateEnCours</v>
      </c>
    </row>
    <row r="378" spans="1:5" x14ac:dyDescent="0.25">
      <c r="A378" s="1">
        <v>33164</v>
      </c>
      <c r="B378" s="1">
        <v>12</v>
      </c>
      <c r="C378" s="1">
        <v>185</v>
      </c>
      <c r="D378" s="1" t="s">
        <v>15</v>
      </c>
      <c r="E378" s="1" t="str">
        <f>VLOOKUP(C378,Var!A:C,3)</f>
        <v>DateSemisCalc</v>
      </c>
    </row>
    <row r="379" spans="1:5" x14ac:dyDescent="0.25">
      <c r="A379" s="1">
        <v>33164</v>
      </c>
      <c r="B379" s="1">
        <v>13</v>
      </c>
      <c r="C379" s="1">
        <v>133</v>
      </c>
      <c r="D379" s="1" t="s">
        <v>15</v>
      </c>
      <c r="E379" s="1" t="str">
        <f>VLOOKUP(C379,Var!A:C,3)</f>
        <v>StockTotal</v>
      </c>
    </row>
    <row r="380" spans="1:5" x14ac:dyDescent="0.25">
      <c r="A380" s="1">
        <v>33164</v>
      </c>
      <c r="B380" s="1">
        <v>14</v>
      </c>
      <c r="C380" s="1">
        <v>158</v>
      </c>
      <c r="D380" s="1" t="s">
        <v>20</v>
      </c>
      <c r="E380" s="1" t="str">
        <f>VLOOKUP(C380,Var!A:C,3)</f>
        <v>TMoyPrec</v>
      </c>
    </row>
    <row r="381" spans="1:5" x14ac:dyDescent="0.25">
      <c r="A381" s="1">
        <v>33164</v>
      </c>
      <c r="B381" s="1">
        <v>15</v>
      </c>
      <c r="C381" s="1">
        <v>105</v>
      </c>
      <c r="D381" s="1" t="s">
        <v>20</v>
      </c>
      <c r="E381" s="1" t="str">
        <f>VLOOKUP(C381,Var!A:C,3)</f>
        <v>NumPhase</v>
      </c>
    </row>
    <row r="382" spans="1:5" x14ac:dyDescent="0.25">
      <c r="A382" s="1">
        <v>33164</v>
      </c>
      <c r="B382" s="1">
        <v>16</v>
      </c>
      <c r="C382" s="1">
        <v>173</v>
      </c>
      <c r="D382" s="1" t="s">
        <v>20</v>
      </c>
      <c r="E382" s="1" t="str">
        <f>VLOOKUP(C382,Var!A:C,3)</f>
        <v>SumDDPhasePrec</v>
      </c>
    </row>
    <row r="383" spans="1:5" x14ac:dyDescent="0.25">
      <c r="A383" s="1">
        <v>33164</v>
      </c>
      <c r="B383" s="1">
        <v>17</v>
      </c>
      <c r="C383" s="1">
        <v>172</v>
      </c>
      <c r="D383" s="1" t="s">
        <v>20</v>
      </c>
      <c r="E383" s="1" t="str">
        <f>VLOOKUP(C383,Var!A:C,3)</f>
        <v>SeuilTemp</v>
      </c>
    </row>
    <row r="384" spans="1:5" x14ac:dyDescent="0.25">
      <c r="A384" s="1">
        <v>33164</v>
      </c>
      <c r="B384" s="1">
        <v>18</v>
      </c>
      <c r="C384" s="1">
        <v>239</v>
      </c>
      <c r="D384" s="1" t="s">
        <v>9</v>
      </c>
      <c r="E384" s="1" t="str">
        <f>VLOOKUP(C384,Var!A:C,3)</f>
        <v>ChangePhase</v>
      </c>
    </row>
    <row r="385" spans="1:5" x14ac:dyDescent="0.25">
      <c r="A385" s="1">
        <v>33165</v>
      </c>
      <c r="B385" s="1">
        <v>1</v>
      </c>
      <c r="C385" s="1">
        <v>59</v>
      </c>
      <c r="D385" s="1" t="s">
        <v>15</v>
      </c>
      <c r="E385" s="1" t="str">
        <f>VLOOKUP(C385,Var!A:C,3)</f>
        <v>Kdf</v>
      </c>
    </row>
    <row r="386" spans="1:5" x14ac:dyDescent="0.25">
      <c r="A386" s="1">
        <v>33165</v>
      </c>
      <c r="B386" s="1">
        <v>2</v>
      </c>
      <c r="C386" s="1">
        <v>98</v>
      </c>
      <c r="D386" s="1" t="s">
        <v>15</v>
      </c>
      <c r="E386" s="1" t="str">
        <f>VLOOKUP(C386,Var!A:C,3)</f>
        <v>Assim</v>
      </c>
    </row>
    <row r="387" spans="1:5" x14ac:dyDescent="0.25">
      <c r="A387" s="1">
        <v>33165</v>
      </c>
      <c r="B387" s="1">
        <v>3</v>
      </c>
      <c r="C387" s="1">
        <v>105</v>
      </c>
      <c r="D387" s="1" t="s">
        <v>15</v>
      </c>
      <c r="E387" s="1" t="str">
        <f>VLOOKUP(C387,Var!A:C,3)</f>
        <v>NumPhase</v>
      </c>
    </row>
    <row r="388" spans="1:5" x14ac:dyDescent="0.25">
      <c r="A388" s="1">
        <v>33165</v>
      </c>
      <c r="B388" s="1">
        <v>4</v>
      </c>
      <c r="C388" s="1">
        <v>239</v>
      </c>
      <c r="D388" s="1" t="s">
        <v>15</v>
      </c>
      <c r="E388" s="1" t="str">
        <f>VLOOKUP(C388,Var!A:C,3)</f>
        <v>ChangePhase</v>
      </c>
    </row>
    <row r="389" spans="1:5" x14ac:dyDescent="0.25">
      <c r="A389" s="1">
        <v>33165</v>
      </c>
      <c r="B389" s="1">
        <v>5</v>
      </c>
      <c r="C389" s="1">
        <v>278</v>
      </c>
      <c r="D389" s="1" t="s">
        <v>15</v>
      </c>
      <c r="E389" s="1" t="str">
        <f>VLOOKUP(C389,Var!A:C,3)</f>
        <v>TOpt2</v>
      </c>
    </row>
    <row r="390" spans="1:5" x14ac:dyDescent="0.25">
      <c r="A390" s="1">
        <v>33165</v>
      </c>
      <c r="B390" s="1">
        <v>6</v>
      </c>
      <c r="C390" s="1">
        <v>176</v>
      </c>
      <c r="D390" s="1" t="s">
        <v>9</v>
      </c>
      <c r="E390" s="1" t="str">
        <f>VLOOKUP(C390,Var!A:C,3)</f>
        <v>SumDDPhasePrec</v>
      </c>
    </row>
    <row r="391" spans="1:5" x14ac:dyDescent="0.25">
      <c r="A391" s="1">
        <v>33165</v>
      </c>
      <c r="B391" s="1">
        <v>7</v>
      </c>
      <c r="C391" s="1">
        <v>242</v>
      </c>
      <c r="D391" s="1" t="s">
        <v>20</v>
      </c>
      <c r="E391" s="1" t="str">
        <f>VLOOKUP(C391,Var!A:C,3)</f>
        <v>TxRuSurfGermi</v>
      </c>
    </row>
    <row r="392" spans="1:5" x14ac:dyDescent="0.25">
      <c r="A392" s="1">
        <v>33165</v>
      </c>
      <c r="B392" s="1">
        <v>8</v>
      </c>
      <c r="C392" s="1">
        <v>174</v>
      </c>
      <c r="D392" s="1" t="s">
        <v>20</v>
      </c>
      <c r="E392" s="1" t="str">
        <f>VLOOKUP(C392,Var!A:C,3)</f>
        <v>SumDDPhasePrec</v>
      </c>
    </row>
    <row r="393" spans="1:5" x14ac:dyDescent="0.25">
      <c r="A393" s="1">
        <v>33166</v>
      </c>
      <c r="B393" s="1">
        <v>1</v>
      </c>
      <c r="C393" s="1">
        <v>222</v>
      </c>
      <c r="D393" s="1" t="s">
        <v>15</v>
      </c>
      <c r="E393" s="1" t="str">
        <f>VLOOKUP(C393,Var!A:C,3)</f>
        <v>CapaREvap</v>
      </c>
    </row>
    <row r="394" spans="1:5" x14ac:dyDescent="0.25">
      <c r="A394" s="1">
        <v>33166</v>
      </c>
      <c r="B394" s="1">
        <v>2</v>
      </c>
      <c r="C394" s="1">
        <v>224</v>
      </c>
      <c r="D394" s="1" t="s">
        <v>15</v>
      </c>
      <c r="E394" s="1" t="str">
        <f>VLOOKUP(C394,Var!A:C,3)</f>
        <v>CapaRFE</v>
      </c>
    </row>
    <row r="395" spans="1:5" x14ac:dyDescent="0.25">
      <c r="A395" s="1">
        <v>33166</v>
      </c>
      <c r="B395" s="1">
        <v>3</v>
      </c>
      <c r="C395" s="1">
        <v>223</v>
      </c>
      <c r="D395" s="1" t="s">
        <v>15</v>
      </c>
      <c r="E395" s="1" t="str">
        <f>VLOOKUP(C395,Var!A:C,3)</f>
        <v>CapaRDE</v>
      </c>
    </row>
    <row r="396" spans="1:5" x14ac:dyDescent="0.25">
      <c r="A396" s="1">
        <v>33166</v>
      </c>
      <c r="B396" s="1">
        <v>4</v>
      </c>
      <c r="C396" s="1">
        <v>228</v>
      </c>
      <c r="D396" s="1" t="s">
        <v>15</v>
      </c>
      <c r="E396" s="1" t="str">
        <f>VLOOKUP(C396,Var!A:C,3)</f>
        <v>ValRSurf</v>
      </c>
    </row>
    <row r="397" spans="1:5" x14ac:dyDescent="0.25">
      <c r="A397" s="1">
        <v>33166</v>
      </c>
      <c r="B397" s="1">
        <v>5</v>
      </c>
      <c r="C397" s="1">
        <v>226</v>
      </c>
      <c r="D397" s="1" t="s">
        <v>15</v>
      </c>
      <c r="E397" s="1" t="str">
        <f>VLOOKUP(C397,Var!A:C,3)</f>
        <v>ValRFE</v>
      </c>
    </row>
    <row r="398" spans="1:5" x14ac:dyDescent="0.25">
      <c r="A398" s="1">
        <v>33166</v>
      </c>
      <c r="B398" s="1">
        <v>6</v>
      </c>
      <c r="C398" s="1">
        <v>124</v>
      </c>
      <c r="D398" s="1" t="s">
        <v>9</v>
      </c>
      <c r="E398" s="1" t="str">
        <f>VLOOKUP(C398,Var!A:C,3)</f>
        <v>EvapPot</v>
      </c>
    </row>
    <row r="399" spans="1:5" x14ac:dyDescent="0.25">
      <c r="A399" s="1">
        <v>33167</v>
      </c>
      <c r="B399" s="1">
        <v>1</v>
      </c>
      <c r="C399" s="1">
        <v>105</v>
      </c>
      <c r="D399" s="1" t="s">
        <v>15</v>
      </c>
      <c r="E399" s="1" t="str">
        <f>VLOOKUP(C399,Var!A:C,3)</f>
        <v>NumPhase</v>
      </c>
    </row>
    <row r="400" spans="1:5" x14ac:dyDescent="0.25">
      <c r="A400" s="1">
        <v>33167</v>
      </c>
      <c r="B400" s="1">
        <v>2</v>
      </c>
      <c r="C400" s="1">
        <v>97</v>
      </c>
      <c r="D400" s="1" t="s">
        <v>15</v>
      </c>
      <c r="E400" s="1" t="str">
        <f>VLOOKUP(C400,Var!A:C,3)</f>
        <v>Assim</v>
      </c>
    </row>
    <row r="401" spans="1:5" x14ac:dyDescent="0.25">
      <c r="A401" s="1">
        <v>33167</v>
      </c>
      <c r="B401" s="1">
        <v>3</v>
      </c>
      <c r="C401" s="1">
        <v>144</v>
      </c>
      <c r="D401" s="1" t="s">
        <v>15</v>
      </c>
      <c r="E401" s="1" t="str">
        <f>VLOOKUP(C401,Var!A:C,3)</f>
        <v>Sla</v>
      </c>
    </row>
    <row r="402" spans="1:5" x14ac:dyDescent="0.25">
      <c r="A402" s="1">
        <v>33167</v>
      </c>
      <c r="B402" s="1">
        <v>4</v>
      </c>
      <c r="C402" s="1">
        <v>104</v>
      </c>
      <c r="D402" s="1" t="s">
        <v>9</v>
      </c>
      <c r="E402" s="1" t="str">
        <f>VLOOKUP(C402,Var!A:C,3)</f>
        <v>Lai</v>
      </c>
    </row>
    <row r="403" spans="1:5" x14ac:dyDescent="0.25">
      <c r="A403" s="1">
        <v>33168</v>
      </c>
      <c r="B403" s="1">
        <v>1</v>
      </c>
      <c r="C403" s="1">
        <v>123</v>
      </c>
      <c r="D403" s="1" t="s">
        <v>15</v>
      </c>
      <c r="E403" s="1" t="str">
        <f>VLOOKUP(C403,Var!A:C,3)</f>
        <v>EvapPot</v>
      </c>
    </row>
    <row r="404" spans="1:5" x14ac:dyDescent="0.25">
      <c r="A404" s="1">
        <v>33168</v>
      </c>
      <c r="B404" s="1">
        <v>2</v>
      </c>
      <c r="C404" s="1">
        <v>124</v>
      </c>
      <c r="D404" s="1" t="s">
        <v>15</v>
      </c>
      <c r="E404" s="1" t="str">
        <f>VLOOKUP(C404,Var!A:C,3)</f>
        <v>EvapPot</v>
      </c>
    </row>
    <row r="405" spans="1:5" x14ac:dyDescent="0.25">
      <c r="A405" s="1">
        <v>33168</v>
      </c>
      <c r="B405" s="1">
        <v>3</v>
      </c>
      <c r="C405" s="1">
        <v>222</v>
      </c>
      <c r="D405" s="1" t="s">
        <v>15</v>
      </c>
      <c r="E405" s="1" t="str">
        <f>VLOOKUP(C405,Var!A:C,3)</f>
        <v>CapaREvap</v>
      </c>
    </row>
    <row r="406" spans="1:5" x14ac:dyDescent="0.25">
      <c r="A406" s="1">
        <v>33168</v>
      </c>
      <c r="B406" s="1">
        <v>4</v>
      </c>
      <c r="C406" s="1">
        <v>223</v>
      </c>
      <c r="D406" s="1" t="s">
        <v>15</v>
      </c>
      <c r="E406" s="1" t="str">
        <f>VLOOKUP(C406,Var!A:C,3)</f>
        <v>CapaRDE</v>
      </c>
    </row>
    <row r="407" spans="1:5" x14ac:dyDescent="0.25">
      <c r="A407" s="1">
        <v>33168</v>
      </c>
      <c r="B407" s="1">
        <v>5</v>
      </c>
      <c r="C407" s="1">
        <v>111</v>
      </c>
      <c r="D407" s="1" t="s">
        <v>15</v>
      </c>
      <c r="E407" s="1" t="str">
        <f>VLOOKUP(C407,Var!A:C,3)</f>
        <v>RuRac</v>
      </c>
    </row>
    <row r="408" spans="1:5" x14ac:dyDescent="0.25">
      <c r="A408" s="1">
        <v>33168</v>
      </c>
      <c r="B408" s="1">
        <v>6</v>
      </c>
      <c r="C408" s="1">
        <v>139</v>
      </c>
      <c r="D408" s="1" t="s">
        <v>15</v>
      </c>
      <c r="E408" s="1" t="str">
        <f>VLOOKUP(C408,Var!A:C,3)</f>
        <v>RuSurf</v>
      </c>
    </row>
    <row r="409" spans="1:5" x14ac:dyDescent="0.25">
      <c r="A409" s="1">
        <v>33168</v>
      </c>
      <c r="B409" s="1">
        <v>7</v>
      </c>
      <c r="C409" s="1">
        <v>122</v>
      </c>
      <c r="D409" s="1" t="s">
        <v>9</v>
      </c>
      <c r="E409" s="1" t="str">
        <f>VLOOKUP(C409,Var!A:C,3)</f>
        <v>Evap</v>
      </c>
    </row>
    <row r="410" spans="1:5" x14ac:dyDescent="0.25">
      <c r="A410" s="1">
        <v>33168</v>
      </c>
      <c r="B410" s="1">
        <v>8</v>
      </c>
      <c r="C410" s="1">
        <v>228</v>
      </c>
      <c r="D410" s="1" t="s">
        <v>20</v>
      </c>
      <c r="E410" s="1" t="str">
        <f>VLOOKUP(C410,Var!A:C,3)</f>
        <v>ValRSurf</v>
      </c>
    </row>
    <row r="411" spans="1:5" x14ac:dyDescent="0.25">
      <c r="A411" s="1">
        <v>33168</v>
      </c>
      <c r="B411" s="1">
        <v>9</v>
      </c>
      <c r="C411" s="1">
        <v>226</v>
      </c>
      <c r="D411" s="1" t="s">
        <v>20</v>
      </c>
      <c r="E411" s="1" t="str">
        <f>VLOOKUP(C411,Var!A:C,3)</f>
        <v>ValRFE</v>
      </c>
    </row>
    <row r="412" spans="1:5" x14ac:dyDescent="0.25">
      <c r="A412" s="1">
        <v>33168</v>
      </c>
      <c r="B412" s="1">
        <v>10</v>
      </c>
      <c r="C412" s="1">
        <v>227</v>
      </c>
      <c r="D412" s="1" t="s">
        <v>20</v>
      </c>
      <c r="E412" s="1" t="str">
        <f>VLOOKUP(C412,Var!A:C,3)</f>
        <v>ValRDE</v>
      </c>
    </row>
    <row r="413" spans="1:5" x14ac:dyDescent="0.25">
      <c r="A413" s="1">
        <v>33168</v>
      </c>
      <c r="B413" s="1">
        <v>11</v>
      </c>
      <c r="C413" s="1">
        <v>112</v>
      </c>
      <c r="D413" s="1" t="s">
        <v>20</v>
      </c>
      <c r="E413" s="1" t="str">
        <f>VLOOKUP(C413,Var!A:C,3)</f>
        <v>StockRac</v>
      </c>
    </row>
    <row r="414" spans="1:5" x14ac:dyDescent="0.25">
      <c r="A414" s="1">
        <v>33168</v>
      </c>
      <c r="B414" s="1">
        <v>12</v>
      </c>
      <c r="C414" s="1">
        <v>133</v>
      </c>
      <c r="D414" s="1" t="s">
        <v>20</v>
      </c>
      <c r="E414" s="1" t="str">
        <f>VLOOKUP(C414,Var!A:C,3)</f>
        <v>StockTotal</v>
      </c>
    </row>
    <row r="415" spans="1:5" x14ac:dyDescent="0.25">
      <c r="A415" s="1">
        <v>33169</v>
      </c>
      <c r="B415" s="1">
        <v>1</v>
      </c>
      <c r="C415" s="1">
        <v>105</v>
      </c>
      <c r="D415" s="1" t="s">
        <v>15</v>
      </c>
      <c r="E415" s="1" t="str">
        <f>VLOOKUP(C415,Var!A:C,3)</f>
        <v>NumPhase</v>
      </c>
    </row>
    <row r="416" spans="1:5" x14ac:dyDescent="0.25">
      <c r="A416" s="1">
        <v>33169</v>
      </c>
      <c r="B416" s="1">
        <v>2</v>
      </c>
      <c r="C416" s="1">
        <v>176</v>
      </c>
      <c r="D416" s="1" t="s">
        <v>15</v>
      </c>
      <c r="E416" s="1" t="str">
        <f>VLOOKUP(C416,Var!A:C,3)</f>
        <v>SumDDPhasePrec</v>
      </c>
    </row>
    <row r="417" spans="1:5" x14ac:dyDescent="0.25">
      <c r="A417" s="1">
        <v>33169</v>
      </c>
      <c r="B417" s="1">
        <v>3</v>
      </c>
      <c r="C417" s="1">
        <v>256</v>
      </c>
      <c r="D417" s="1" t="s">
        <v>15</v>
      </c>
      <c r="E417" s="1" t="str">
        <f>VLOOKUP(C417,Var!A:C,3)</f>
        <v>DegresDuJour</v>
      </c>
    </row>
    <row r="418" spans="1:5" x14ac:dyDescent="0.25">
      <c r="A418" s="1">
        <v>33169</v>
      </c>
      <c r="B418" s="1">
        <v>4</v>
      </c>
      <c r="C418" s="1">
        <v>79</v>
      </c>
      <c r="D418" s="1" t="s">
        <v>15</v>
      </c>
      <c r="E418" s="1" t="str">
        <f>VLOOKUP(C418,Var!A:C,3)</f>
        <v>SDJMatu1</v>
      </c>
    </row>
    <row r="419" spans="1:5" x14ac:dyDescent="0.25">
      <c r="A419" s="1">
        <v>33169</v>
      </c>
      <c r="B419" s="1">
        <v>5</v>
      </c>
      <c r="C419" s="1">
        <v>116</v>
      </c>
      <c r="D419" s="1" t="s">
        <v>15</v>
      </c>
      <c r="E419" s="1" t="str">
        <f>VLOOKUP(C419,Var!A:C,3)</f>
        <v>Cstr</v>
      </c>
    </row>
    <row r="420" spans="1:5" x14ac:dyDescent="0.25">
      <c r="A420" s="1">
        <v>33169</v>
      </c>
      <c r="B420" s="1">
        <v>6</v>
      </c>
      <c r="C420" s="1">
        <v>247</v>
      </c>
      <c r="D420" s="1" t="s">
        <v>9</v>
      </c>
      <c r="E420" s="1" t="str">
        <f>VLOOKUP(C420,Var!A:C,3)</f>
        <v>CstrAssim</v>
      </c>
    </row>
    <row r="421" spans="1:5" x14ac:dyDescent="0.25">
      <c r="A421" s="1">
        <v>33170</v>
      </c>
      <c r="B421" s="1">
        <v>1</v>
      </c>
      <c r="C421" s="1">
        <v>115</v>
      </c>
      <c r="D421" s="1" t="s">
        <v>15</v>
      </c>
      <c r="E421" s="1" t="str">
        <f>VLOOKUP(C421,Var!A:C,3)</f>
        <v>VitesseRacinaire</v>
      </c>
    </row>
    <row r="422" spans="1:5" x14ac:dyDescent="0.25">
      <c r="A422" s="1">
        <v>33170</v>
      </c>
      <c r="B422" s="1">
        <v>2</v>
      </c>
      <c r="C422" s="1">
        <v>14</v>
      </c>
      <c r="D422" s="1" t="s">
        <v>15</v>
      </c>
      <c r="E422" s="1" t="str">
        <f>VLOOKUP(C422,Var!A:C,3)</f>
        <v>Hum</v>
      </c>
    </row>
    <row r="423" spans="1:5" x14ac:dyDescent="0.25">
      <c r="A423" s="1">
        <v>33170</v>
      </c>
      <c r="B423" s="1">
        <v>3</v>
      </c>
      <c r="C423" s="1">
        <v>93</v>
      </c>
      <c r="D423" s="1" t="s">
        <v>15</v>
      </c>
      <c r="E423" s="1" t="str">
        <f>VLOOKUP(C423,Var!A:C,3)</f>
        <v>PourcRuiss</v>
      </c>
    </row>
    <row r="424" spans="1:5" x14ac:dyDescent="0.25">
      <c r="A424" s="1">
        <v>33170</v>
      </c>
      <c r="B424" s="1">
        <v>4</v>
      </c>
      <c r="C424" s="1">
        <v>132</v>
      </c>
      <c r="D424" s="1" t="s">
        <v>15</v>
      </c>
      <c r="E424" s="1" t="str">
        <f>VLOOKUP(C424,Var!A:C,3)</f>
        <v>StockSurface</v>
      </c>
    </row>
    <row r="425" spans="1:5" x14ac:dyDescent="0.25">
      <c r="A425" s="1">
        <v>33170</v>
      </c>
      <c r="B425" s="1">
        <v>5</v>
      </c>
      <c r="C425" s="1">
        <v>139</v>
      </c>
      <c r="D425" s="1" t="s">
        <v>15</v>
      </c>
      <c r="E425" s="1" t="str">
        <f>VLOOKUP(C425,Var!A:C,3)</f>
        <v>RuSurf</v>
      </c>
    </row>
    <row r="426" spans="1:5" x14ac:dyDescent="0.25">
      <c r="A426" s="1">
        <v>33170</v>
      </c>
      <c r="B426" s="1">
        <v>6</v>
      </c>
      <c r="C426" s="1">
        <v>3</v>
      </c>
      <c r="D426" s="1" t="s">
        <v>15</v>
      </c>
      <c r="E426" s="1" t="str">
        <f>VLOOKUP(C426,Var!A:C,3)</f>
        <v>ProfRacIni</v>
      </c>
    </row>
    <row r="427" spans="1:5" x14ac:dyDescent="0.25">
      <c r="A427" s="1">
        <v>33170</v>
      </c>
      <c r="B427" s="1">
        <v>7</v>
      </c>
      <c r="C427" s="1">
        <v>281</v>
      </c>
      <c r="D427" s="1" t="s">
        <v>15</v>
      </c>
      <c r="E427" s="1" t="str">
        <f>VLOOKUP(C427,Var!A:C,3)</f>
        <v>EpaisseurSurf</v>
      </c>
    </row>
    <row r="428" spans="1:5" x14ac:dyDescent="0.25">
      <c r="A428" s="1">
        <v>33170</v>
      </c>
      <c r="B428" s="1">
        <v>8</v>
      </c>
      <c r="C428" s="1">
        <v>282</v>
      </c>
      <c r="D428" s="1" t="s">
        <v>15</v>
      </c>
      <c r="E428" s="1" t="str">
        <f>VLOOKUP(C428,Var!A:C,3)</f>
        <v>EpaisseurProf</v>
      </c>
    </row>
    <row r="429" spans="1:5" x14ac:dyDescent="0.25">
      <c r="A429" s="1">
        <v>33170</v>
      </c>
      <c r="B429" s="1">
        <v>9</v>
      </c>
      <c r="C429" s="1">
        <v>227</v>
      </c>
      <c r="D429" s="1" t="s">
        <v>15</v>
      </c>
      <c r="E429" s="1" t="str">
        <f>VLOOKUP(C429,Var!A:C,3)</f>
        <v>ValRDE</v>
      </c>
    </row>
    <row r="430" spans="1:5" x14ac:dyDescent="0.25">
      <c r="A430" s="1">
        <v>33170</v>
      </c>
      <c r="B430" s="1">
        <v>10</v>
      </c>
      <c r="C430" s="1">
        <v>226</v>
      </c>
      <c r="D430" s="1" t="s">
        <v>15</v>
      </c>
      <c r="E430" s="1" t="str">
        <f>VLOOKUP(C430,Var!A:C,3)</f>
        <v>ValRFE</v>
      </c>
    </row>
    <row r="431" spans="1:5" x14ac:dyDescent="0.25">
      <c r="A431" s="1">
        <v>33170</v>
      </c>
      <c r="B431" s="1">
        <v>11</v>
      </c>
      <c r="C431" s="1">
        <v>105</v>
      </c>
      <c r="D431" s="1" t="s">
        <v>15</v>
      </c>
      <c r="E431" s="1" t="str">
        <f>VLOOKUP(C431,Var!A:C,3)</f>
        <v>NumPhase</v>
      </c>
    </row>
    <row r="432" spans="1:5" x14ac:dyDescent="0.25">
      <c r="A432" s="1">
        <v>33170</v>
      </c>
      <c r="B432" s="1">
        <v>12</v>
      </c>
      <c r="C432" s="1">
        <v>239</v>
      </c>
      <c r="D432" s="1" t="s">
        <v>15</v>
      </c>
      <c r="E432" s="1" t="str">
        <f>VLOOKUP(C432,Var!A:C,3)</f>
        <v>ChangePhase</v>
      </c>
    </row>
    <row r="433" spans="1:5" x14ac:dyDescent="0.25">
      <c r="A433" s="1">
        <v>33170</v>
      </c>
      <c r="B433" s="1">
        <v>13</v>
      </c>
      <c r="C433" s="1">
        <v>116</v>
      </c>
      <c r="D433" s="1" t="s">
        <v>15</v>
      </c>
      <c r="E433" s="1" t="str">
        <f>VLOOKUP(C433,Var!A:C,3)</f>
        <v>Cstr</v>
      </c>
    </row>
    <row r="434" spans="1:5" x14ac:dyDescent="0.25">
      <c r="A434" s="1">
        <v>33170</v>
      </c>
      <c r="B434" s="1">
        <v>14</v>
      </c>
      <c r="C434" s="1">
        <v>111</v>
      </c>
      <c r="D434" s="1" t="s">
        <v>20</v>
      </c>
      <c r="E434" s="1" t="str">
        <f>VLOOKUP(C434,Var!A:C,3)</f>
        <v>RuRac</v>
      </c>
    </row>
    <row r="435" spans="1:5" x14ac:dyDescent="0.25">
      <c r="A435" s="1">
        <v>33170</v>
      </c>
      <c r="B435" s="1">
        <v>15</v>
      </c>
      <c r="C435" s="1">
        <v>112</v>
      </c>
      <c r="D435" s="1" t="s">
        <v>20</v>
      </c>
      <c r="E435" s="1" t="str">
        <f>VLOOKUP(C435,Var!A:C,3)</f>
        <v>StockRac</v>
      </c>
    </row>
    <row r="436" spans="1:5" x14ac:dyDescent="0.25">
      <c r="A436" s="1">
        <v>33170</v>
      </c>
      <c r="B436" s="1">
        <v>16</v>
      </c>
      <c r="C436" s="1">
        <v>133</v>
      </c>
      <c r="D436" s="1" t="s">
        <v>20</v>
      </c>
      <c r="E436" s="1" t="str">
        <f>VLOOKUP(C436,Var!A:C,3)</f>
        <v>StockTotal</v>
      </c>
    </row>
    <row r="437" spans="1:5" x14ac:dyDescent="0.25">
      <c r="A437" s="1">
        <v>33206</v>
      </c>
      <c r="B437" s="1">
        <v>1</v>
      </c>
      <c r="C437" s="1">
        <v>507</v>
      </c>
      <c r="D437" s="1" t="s">
        <v>15</v>
      </c>
      <c r="E437" s="1" t="str">
        <f>VLOOKUP(C437,Var!A:C,3)</f>
        <v>SumPP</v>
      </c>
    </row>
    <row r="438" spans="1:5" x14ac:dyDescent="0.25">
      <c r="A438" s="1">
        <v>33206</v>
      </c>
      <c r="B438" s="1">
        <v>2</v>
      </c>
      <c r="C438" s="1">
        <v>68</v>
      </c>
      <c r="D438" s="1" t="s">
        <v>15</v>
      </c>
      <c r="E438" s="1" t="str">
        <f>VLOOKUP(C438,Var!A:C,3)</f>
        <v>PPSens</v>
      </c>
    </row>
    <row r="439" spans="1:5" x14ac:dyDescent="0.25">
      <c r="A439" s="1">
        <v>33206</v>
      </c>
      <c r="B439" s="1">
        <v>3</v>
      </c>
      <c r="C439" s="1">
        <v>491</v>
      </c>
      <c r="D439" s="1" t="s">
        <v>15</v>
      </c>
      <c r="E439" s="1" t="str">
        <f>VLOOKUP(C439,Var!A:C,3)</f>
        <v>SumDegreDayCor</v>
      </c>
    </row>
    <row r="440" spans="1:5" x14ac:dyDescent="0.25">
      <c r="A440" s="1">
        <v>33206</v>
      </c>
      <c r="B440" s="1">
        <v>4</v>
      </c>
      <c r="C440" s="1">
        <v>233</v>
      </c>
      <c r="D440" s="1" t="s">
        <v>15</v>
      </c>
      <c r="E440" s="1" t="str">
        <f>VLOOKUP(C440,Var!A:C,3)</f>
        <v>SDJLevee</v>
      </c>
    </row>
    <row r="441" spans="1:5" x14ac:dyDescent="0.25">
      <c r="A441" s="1">
        <v>33206</v>
      </c>
      <c r="B441" s="1">
        <v>5</v>
      </c>
      <c r="C441" s="1">
        <v>77</v>
      </c>
      <c r="D441" s="1" t="s">
        <v>15</v>
      </c>
      <c r="E441" s="1" t="str">
        <f>VLOOKUP(C441,Var!A:C,3)</f>
        <v>SDJBVP</v>
      </c>
    </row>
    <row r="442" spans="1:5" x14ac:dyDescent="0.25">
      <c r="A442" s="1">
        <v>33206</v>
      </c>
      <c r="B442" s="1">
        <v>6</v>
      </c>
      <c r="C442" s="1">
        <v>81</v>
      </c>
      <c r="D442" s="1" t="s">
        <v>15</v>
      </c>
      <c r="E442" s="1" t="str">
        <f>VLOOKUP(C442,Var!A:C,3)</f>
        <v>SDJRPR</v>
      </c>
    </row>
    <row r="443" spans="1:5" x14ac:dyDescent="0.25">
      <c r="A443" s="1">
        <v>33206</v>
      </c>
      <c r="B443" s="1">
        <v>7</v>
      </c>
      <c r="C443" s="1">
        <v>79</v>
      </c>
      <c r="D443" s="1" t="s">
        <v>15</v>
      </c>
      <c r="E443" s="1" t="str">
        <f>VLOOKUP(C443,Var!A:C,3)</f>
        <v>SDJMatu1</v>
      </c>
    </row>
    <row r="444" spans="1:5" x14ac:dyDescent="0.25">
      <c r="A444" s="1">
        <v>33206</v>
      </c>
      <c r="B444" s="1">
        <v>8</v>
      </c>
      <c r="C444" s="1">
        <v>80</v>
      </c>
      <c r="D444" s="1" t="s">
        <v>15</v>
      </c>
      <c r="E444" s="1" t="str">
        <f>VLOOKUP(C444,Var!A:C,3)</f>
        <v>SDJMatu2</v>
      </c>
    </row>
    <row r="445" spans="1:5" x14ac:dyDescent="0.25">
      <c r="A445" s="1">
        <v>33206</v>
      </c>
      <c r="B445" s="1">
        <v>9</v>
      </c>
      <c r="C445" s="1">
        <v>132</v>
      </c>
      <c r="D445" s="1" t="s">
        <v>15</v>
      </c>
      <c r="E445" s="1" t="str">
        <f>VLOOKUP(C445,Var!A:C,3)</f>
        <v>StockSurface</v>
      </c>
    </row>
    <row r="446" spans="1:5" x14ac:dyDescent="0.25">
      <c r="A446" s="1">
        <v>33206</v>
      </c>
      <c r="B446" s="1">
        <v>10</v>
      </c>
      <c r="C446" s="1">
        <v>241</v>
      </c>
      <c r="D446" s="1" t="s">
        <v>15</v>
      </c>
      <c r="E446" s="1" t="str">
        <f>VLOOKUP(C446,Var!A:C,3)</f>
        <v>TxRuSurfGermi</v>
      </c>
    </row>
    <row r="447" spans="1:5" x14ac:dyDescent="0.25">
      <c r="A447" s="1">
        <v>33206</v>
      </c>
      <c r="B447" s="1">
        <v>11</v>
      </c>
      <c r="C447" s="1">
        <v>139</v>
      </c>
      <c r="D447" s="1" t="s">
        <v>15</v>
      </c>
      <c r="E447" s="1" t="str">
        <f>VLOOKUP(C447,Var!A:C,3)</f>
        <v>RuSurf</v>
      </c>
    </row>
    <row r="448" spans="1:5" x14ac:dyDescent="0.25">
      <c r="A448" s="1">
        <v>33206</v>
      </c>
      <c r="B448" s="1">
        <v>12</v>
      </c>
      <c r="C448" s="1">
        <v>149</v>
      </c>
      <c r="D448" s="1" t="s">
        <v>15</v>
      </c>
      <c r="E448" s="1" t="str">
        <f>VLOOKUP(C448,Var!A:C,3)</f>
        <v>DateEnCours</v>
      </c>
    </row>
    <row r="449" spans="1:5" x14ac:dyDescent="0.25">
      <c r="A449" s="1">
        <v>33206</v>
      </c>
      <c r="B449" s="1">
        <v>13</v>
      </c>
      <c r="C449" s="1">
        <v>165</v>
      </c>
      <c r="D449" s="1" t="s">
        <v>15</v>
      </c>
      <c r="E449" s="1" t="str">
        <f>VLOOKUP(C449,Var!A:C,3)</f>
        <v>DateSemis</v>
      </c>
    </row>
    <row r="450" spans="1:5" x14ac:dyDescent="0.25">
      <c r="A450" s="1">
        <v>33206</v>
      </c>
      <c r="B450" s="1">
        <v>14</v>
      </c>
      <c r="C450" s="1">
        <v>133</v>
      </c>
      <c r="D450" s="1" t="s">
        <v>15</v>
      </c>
      <c r="E450" s="1" t="str">
        <f>VLOOKUP(C450,Var!A:C,3)</f>
        <v>StockTotal</v>
      </c>
    </row>
    <row r="451" spans="1:5" x14ac:dyDescent="0.25">
      <c r="A451" s="1">
        <v>33206</v>
      </c>
      <c r="B451" s="1">
        <v>15</v>
      </c>
      <c r="C451" s="1">
        <v>105</v>
      </c>
      <c r="D451" s="1" t="s">
        <v>20</v>
      </c>
      <c r="E451" s="1" t="str">
        <f>VLOOKUP(C451,Var!A:C,3)</f>
        <v>NumPhase</v>
      </c>
    </row>
    <row r="452" spans="1:5" x14ac:dyDescent="0.25">
      <c r="A452" s="1">
        <v>33206</v>
      </c>
      <c r="B452" s="1">
        <v>16</v>
      </c>
      <c r="C452" s="1">
        <v>173</v>
      </c>
      <c r="D452" s="1" t="s">
        <v>20</v>
      </c>
      <c r="E452" s="1" t="str">
        <f>VLOOKUP(C452,Var!A:C,3)</f>
        <v>SumDDPhasePrec</v>
      </c>
    </row>
    <row r="453" spans="1:5" x14ac:dyDescent="0.25">
      <c r="A453" s="1">
        <v>33206</v>
      </c>
      <c r="B453" s="1">
        <v>17</v>
      </c>
      <c r="C453" s="1">
        <v>172</v>
      </c>
      <c r="D453" s="1" t="s">
        <v>20</v>
      </c>
      <c r="E453" s="1" t="str">
        <f>VLOOKUP(C453,Var!A:C,3)</f>
        <v>SeuilTemp</v>
      </c>
    </row>
    <row r="454" spans="1:5" x14ac:dyDescent="0.25">
      <c r="A454" s="1">
        <v>33206</v>
      </c>
      <c r="B454" s="1">
        <v>18</v>
      </c>
      <c r="C454" s="1">
        <v>239</v>
      </c>
      <c r="D454" s="1" t="s">
        <v>20</v>
      </c>
      <c r="E454" s="1" t="str">
        <f>VLOOKUP(C454,Var!A:C,3)</f>
        <v>ChangePhase</v>
      </c>
    </row>
    <row r="455" spans="1:5" x14ac:dyDescent="0.25">
      <c r="A455" s="1">
        <v>33206</v>
      </c>
      <c r="B455" s="1">
        <v>19</v>
      </c>
      <c r="C455" s="1">
        <v>297</v>
      </c>
      <c r="D455" s="1" t="s">
        <v>20</v>
      </c>
      <c r="E455" s="1" t="str">
        <f>VLOOKUP(C455,Var!A:C,3)</f>
        <v>SeuilTempSsPhase</v>
      </c>
    </row>
    <row r="456" spans="1:5" x14ac:dyDescent="0.25">
      <c r="A456" s="1">
        <v>33206</v>
      </c>
      <c r="B456" s="1">
        <v>20</v>
      </c>
      <c r="C456" s="1">
        <v>298</v>
      </c>
      <c r="D456" s="1" t="s">
        <v>20</v>
      </c>
      <c r="E456" s="1" t="str">
        <f>VLOOKUP(C456,Var!A:C,3)</f>
        <v>ChangeSsPhase</v>
      </c>
    </row>
    <row r="457" spans="1:5" x14ac:dyDescent="0.25">
      <c r="A457" s="1">
        <v>33206</v>
      </c>
      <c r="B457" s="1">
        <v>21</v>
      </c>
      <c r="C457" s="1">
        <v>299</v>
      </c>
      <c r="D457" s="1" t="s">
        <v>20</v>
      </c>
      <c r="E457" s="1" t="str">
        <f>VLOOKUP(C457,Var!A:C,3)</f>
        <v>NumSsPhase</v>
      </c>
    </row>
    <row r="458" spans="1:5" x14ac:dyDescent="0.25">
      <c r="A458" s="1">
        <v>33207</v>
      </c>
      <c r="B458" s="1">
        <v>1</v>
      </c>
      <c r="C458" s="1">
        <v>105</v>
      </c>
      <c r="D458" s="1" t="s">
        <v>15</v>
      </c>
      <c r="E458" s="1" t="str">
        <f>VLOOKUP(C458,Var!A:C,3)</f>
        <v>NumPhase</v>
      </c>
    </row>
    <row r="459" spans="1:5" x14ac:dyDescent="0.25">
      <c r="A459" s="1">
        <v>33207</v>
      </c>
      <c r="B459" s="1">
        <v>2</v>
      </c>
      <c r="C459" s="1">
        <v>239</v>
      </c>
      <c r="D459" s="1" t="s">
        <v>15</v>
      </c>
      <c r="E459" s="1" t="str">
        <f>VLOOKUP(C459,Var!A:C,3)</f>
        <v>ChangePhase</v>
      </c>
    </row>
    <row r="460" spans="1:5" x14ac:dyDescent="0.25">
      <c r="A460" s="1">
        <v>33207</v>
      </c>
      <c r="B460" s="1">
        <v>3</v>
      </c>
      <c r="C460" s="1">
        <v>99</v>
      </c>
      <c r="D460" s="1" t="s">
        <v>15</v>
      </c>
      <c r="E460" s="1" t="str">
        <f>VLOOKUP(C460,Var!A:C,3)</f>
        <v>SumDegresDay</v>
      </c>
    </row>
    <row r="461" spans="1:5" x14ac:dyDescent="0.25">
      <c r="A461" s="1">
        <v>33207</v>
      </c>
      <c r="B461" s="1">
        <v>4</v>
      </c>
      <c r="C461" s="1">
        <v>256</v>
      </c>
      <c r="D461" s="1" t="s">
        <v>15</v>
      </c>
      <c r="E461" s="1" t="str">
        <f>VLOOKUP(C461,Var!A:C,3)</f>
        <v>DegresDuJour</v>
      </c>
    </row>
    <row r="462" spans="1:5" x14ac:dyDescent="0.25">
      <c r="A462" s="1">
        <v>33207</v>
      </c>
      <c r="B462" s="1">
        <v>5</v>
      </c>
      <c r="C462" s="1">
        <v>193</v>
      </c>
      <c r="D462" s="1" t="s">
        <v>15</v>
      </c>
      <c r="E462" s="1" t="str">
        <f>VLOOKUP(C462,Var!A:C,3)</f>
        <v>SeuilPP</v>
      </c>
    </row>
    <row r="463" spans="1:5" x14ac:dyDescent="0.25">
      <c r="A463" s="1">
        <v>33207</v>
      </c>
      <c r="B463" s="1">
        <v>6</v>
      </c>
      <c r="C463" s="1">
        <v>66</v>
      </c>
      <c r="D463" s="1" t="s">
        <v>15</v>
      </c>
      <c r="E463" s="1" t="str">
        <f>VLOOKUP(C463,Var!A:C,3)</f>
        <v>PPCrit</v>
      </c>
    </row>
    <row r="464" spans="1:5" x14ac:dyDescent="0.25">
      <c r="A464" s="1">
        <v>33207</v>
      </c>
      <c r="B464" s="1">
        <v>7</v>
      </c>
      <c r="C464" s="1">
        <v>135</v>
      </c>
      <c r="D464" s="1" t="s">
        <v>15</v>
      </c>
      <c r="E464" s="1" t="str">
        <f>VLOOKUP(C464,Var!A:C,3)</f>
        <v>DayLength</v>
      </c>
    </row>
    <row r="465" spans="1:5" x14ac:dyDescent="0.25">
      <c r="A465" s="1">
        <v>33207</v>
      </c>
      <c r="B465" s="1">
        <v>8</v>
      </c>
      <c r="C465" s="1">
        <v>366</v>
      </c>
      <c r="D465" s="1" t="s">
        <v>15</v>
      </c>
      <c r="E465" s="1" t="str">
        <f>VLOOKUP(C465,Var!A:C,3)</f>
        <v>PPExp</v>
      </c>
    </row>
    <row r="466" spans="1:5" x14ac:dyDescent="0.25">
      <c r="A466" s="1">
        <v>33207</v>
      </c>
      <c r="B466" s="1">
        <v>9</v>
      </c>
      <c r="C466" s="1">
        <v>158</v>
      </c>
      <c r="D466" s="1" t="s">
        <v>9</v>
      </c>
      <c r="E466" s="1" t="str">
        <f>VLOOKUP(C466,Var!A:C,3)</f>
        <v>TMoyPrec</v>
      </c>
    </row>
    <row r="467" spans="1:5" x14ac:dyDescent="0.25">
      <c r="A467" s="1">
        <v>33207</v>
      </c>
      <c r="B467" s="1">
        <v>10</v>
      </c>
      <c r="C467" s="1">
        <v>173</v>
      </c>
      <c r="D467" s="1" t="s">
        <v>20</v>
      </c>
      <c r="E467" s="1" t="str">
        <f>VLOOKUP(C467,Var!A:C,3)</f>
        <v>SumDDPhasePrec</v>
      </c>
    </row>
    <row r="468" spans="1:5" x14ac:dyDescent="0.25">
      <c r="A468" s="1">
        <v>33207</v>
      </c>
      <c r="B468" s="1">
        <v>11</v>
      </c>
      <c r="C468" s="1">
        <v>172</v>
      </c>
      <c r="D468" s="1" t="s">
        <v>20</v>
      </c>
      <c r="E468" s="1" t="str">
        <f>VLOOKUP(C468,Var!A:C,3)</f>
        <v>SeuilTemp</v>
      </c>
    </row>
    <row r="469" spans="1:5" x14ac:dyDescent="0.25">
      <c r="A469" s="1">
        <v>33244</v>
      </c>
      <c r="B469" s="1">
        <v>1</v>
      </c>
      <c r="C469" s="1">
        <v>116</v>
      </c>
      <c r="D469" s="1" t="s">
        <v>15</v>
      </c>
      <c r="E469" s="1" t="str">
        <f>VLOOKUP(C469,Var!A:C,3)</f>
        <v>Cstr</v>
      </c>
    </row>
    <row r="470" spans="1:5" x14ac:dyDescent="0.25">
      <c r="A470" s="1">
        <v>33244</v>
      </c>
      <c r="B470" s="1">
        <v>2</v>
      </c>
      <c r="C470" s="1">
        <v>350</v>
      </c>
      <c r="D470" s="1" t="s">
        <v>15</v>
      </c>
      <c r="E470" s="1" t="str">
        <f>VLOOKUP(C470,Var!A:C,3)</f>
        <v>SeuilCstrMortality</v>
      </c>
    </row>
    <row r="471" spans="1:5" x14ac:dyDescent="0.25">
      <c r="A471" s="1">
        <v>33244</v>
      </c>
      <c r="B471" s="1">
        <v>3</v>
      </c>
      <c r="C471" s="1">
        <v>105</v>
      </c>
      <c r="D471" s="1" t="s">
        <v>20</v>
      </c>
      <c r="E471" s="1" t="str">
        <f>VLOOKUP(C471,Var!A:C,3)</f>
        <v>NumPhase</v>
      </c>
    </row>
    <row r="472" spans="1:5" x14ac:dyDescent="0.25">
      <c r="A472" s="1">
        <v>33255</v>
      </c>
      <c r="B472" s="1">
        <v>1</v>
      </c>
      <c r="C472" s="1">
        <v>99</v>
      </c>
      <c r="D472" s="1" t="s">
        <v>15</v>
      </c>
      <c r="E472" s="1" t="str">
        <f>VLOOKUP(C472,Var!A:C,3)</f>
        <v>SumDegresDay</v>
      </c>
    </row>
    <row r="473" spans="1:5" x14ac:dyDescent="0.25">
      <c r="A473" s="1">
        <v>33255</v>
      </c>
      <c r="B473" s="1">
        <v>2</v>
      </c>
      <c r="C473" s="1">
        <v>233</v>
      </c>
      <c r="D473" s="1" t="s">
        <v>15</v>
      </c>
      <c r="E473" s="1" t="str">
        <f>VLOOKUP(C473,Var!A:C,3)</f>
        <v>SDJLevee</v>
      </c>
    </row>
    <row r="474" spans="1:5" x14ac:dyDescent="0.25">
      <c r="A474" s="1">
        <v>33255</v>
      </c>
      <c r="B474" s="1">
        <v>3</v>
      </c>
      <c r="C474" s="1">
        <v>77</v>
      </c>
      <c r="D474" s="1" t="s">
        <v>15</v>
      </c>
      <c r="E474" s="1" t="str">
        <f>VLOOKUP(C474,Var!A:C,3)</f>
        <v>SDJBVP</v>
      </c>
    </row>
    <row r="475" spans="1:5" x14ac:dyDescent="0.25">
      <c r="A475" s="1">
        <v>33255</v>
      </c>
      <c r="B475" s="1">
        <v>4</v>
      </c>
      <c r="C475" s="1">
        <v>81</v>
      </c>
      <c r="D475" s="1" t="s">
        <v>15</v>
      </c>
      <c r="E475" s="1" t="str">
        <f>VLOOKUP(C475,Var!A:C,3)</f>
        <v>SDJRPR</v>
      </c>
    </row>
    <row r="476" spans="1:5" x14ac:dyDescent="0.25">
      <c r="A476" s="1">
        <v>33255</v>
      </c>
      <c r="B476" s="1">
        <v>5</v>
      </c>
      <c r="C476" s="1">
        <v>79</v>
      </c>
      <c r="D476" s="1" t="s">
        <v>15</v>
      </c>
      <c r="E476" s="1" t="str">
        <f>VLOOKUP(C476,Var!A:C,3)</f>
        <v>SDJMatu1</v>
      </c>
    </row>
    <row r="477" spans="1:5" x14ac:dyDescent="0.25">
      <c r="A477" s="1">
        <v>33255</v>
      </c>
      <c r="B477" s="1">
        <v>6</v>
      </c>
      <c r="C477" s="1">
        <v>80</v>
      </c>
      <c r="D477" s="1" t="s">
        <v>15</v>
      </c>
      <c r="E477" s="1" t="str">
        <f>VLOOKUP(C477,Var!A:C,3)</f>
        <v>SDJMatu2</v>
      </c>
    </row>
    <row r="478" spans="1:5" x14ac:dyDescent="0.25">
      <c r="A478" s="1">
        <v>33255</v>
      </c>
      <c r="B478" s="1">
        <v>7</v>
      </c>
      <c r="C478" s="1">
        <v>328</v>
      </c>
      <c r="D478" s="1" t="s">
        <v>15</v>
      </c>
      <c r="E478" s="1" t="str">
        <f>VLOOKUP(C478,Var!A:C,3)</f>
        <v>HumSat</v>
      </c>
    </row>
    <row r="479" spans="1:5" x14ac:dyDescent="0.25">
      <c r="A479" s="1">
        <v>33255</v>
      </c>
      <c r="B479" s="1">
        <v>8</v>
      </c>
      <c r="C479" s="1">
        <v>132</v>
      </c>
      <c r="D479" s="1" t="s">
        <v>15</v>
      </c>
      <c r="E479" s="1" t="str">
        <f>VLOOKUP(C479,Var!A:C,3)</f>
        <v>StockSurface</v>
      </c>
    </row>
    <row r="480" spans="1:5" x14ac:dyDescent="0.25">
      <c r="A480" s="1">
        <v>33255</v>
      </c>
      <c r="B480" s="1">
        <v>9</v>
      </c>
      <c r="C480" s="1">
        <v>105</v>
      </c>
      <c r="D480" s="1" t="s">
        <v>20</v>
      </c>
      <c r="E480" s="1" t="str">
        <f>VLOOKUP(C480,Var!A:C,3)</f>
        <v>NumPhase</v>
      </c>
    </row>
    <row r="481" spans="1:5" x14ac:dyDescent="0.25">
      <c r="A481" s="1">
        <v>33255</v>
      </c>
      <c r="B481" s="1">
        <v>10</v>
      </c>
      <c r="C481" s="1">
        <v>173</v>
      </c>
      <c r="D481" s="1" t="s">
        <v>20</v>
      </c>
      <c r="E481" s="1" t="str">
        <f>VLOOKUP(C481,Var!A:C,3)</f>
        <v>SumDDPhasePrec</v>
      </c>
    </row>
    <row r="482" spans="1:5" x14ac:dyDescent="0.25">
      <c r="A482" s="1">
        <v>33255</v>
      </c>
      <c r="B482" s="1">
        <v>11</v>
      </c>
      <c r="C482" s="1">
        <v>172</v>
      </c>
      <c r="D482" s="1" t="s">
        <v>20</v>
      </c>
      <c r="E482" s="1" t="str">
        <f>VLOOKUP(C482,Var!A:C,3)</f>
        <v>SeuilTemp</v>
      </c>
    </row>
    <row r="483" spans="1:5" x14ac:dyDescent="0.25">
      <c r="A483" s="1">
        <v>33255</v>
      </c>
      <c r="B483" s="1">
        <v>12</v>
      </c>
      <c r="C483" s="1">
        <v>239</v>
      </c>
      <c r="D483" s="1" t="s">
        <v>20</v>
      </c>
      <c r="E483" s="1" t="str">
        <f>VLOOKUP(C483,Var!A:C,3)</f>
        <v>ChangePhase</v>
      </c>
    </row>
    <row r="484" spans="1:5" x14ac:dyDescent="0.25">
      <c r="A484" s="1">
        <v>33255</v>
      </c>
      <c r="B484" s="1">
        <v>13</v>
      </c>
      <c r="C484" s="1">
        <v>367</v>
      </c>
      <c r="D484" s="1" t="s">
        <v>20</v>
      </c>
      <c r="E484" s="1" t="str">
        <f>VLOOKUP(C484,Var!A:C,3)</f>
        <v>PPExp</v>
      </c>
    </row>
    <row r="485" spans="1:5" x14ac:dyDescent="0.25">
      <c r="A485" s="1">
        <v>33256</v>
      </c>
      <c r="B485" s="1">
        <v>1</v>
      </c>
      <c r="C485" s="1">
        <v>105</v>
      </c>
      <c r="D485" s="1" t="s">
        <v>15</v>
      </c>
      <c r="E485" s="1" t="str">
        <f>VLOOKUP(C485,Var!A:C,3)</f>
        <v>NumPhase</v>
      </c>
    </row>
    <row r="486" spans="1:5" x14ac:dyDescent="0.25">
      <c r="A486" s="1">
        <v>33256</v>
      </c>
      <c r="B486" s="1">
        <v>2</v>
      </c>
      <c r="C486" s="1">
        <v>239</v>
      </c>
      <c r="D486" s="1" t="s">
        <v>15</v>
      </c>
      <c r="E486" s="1" t="str">
        <f>VLOOKUP(C486,Var!A:C,3)</f>
        <v>ChangePhase</v>
      </c>
    </row>
    <row r="487" spans="1:5" x14ac:dyDescent="0.25">
      <c r="A487" s="1">
        <v>33256</v>
      </c>
      <c r="B487" s="1">
        <v>3</v>
      </c>
      <c r="C487" s="1">
        <v>99</v>
      </c>
      <c r="D487" s="1" t="s">
        <v>15</v>
      </c>
      <c r="E487" s="1" t="str">
        <f>VLOOKUP(C487,Var!A:C,3)</f>
        <v>SumDegresDay</v>
      </c>
    </row>
    <row r="488" spans="1:5" x14ac:dyDescent="0.25">
      <c r="A488" s="1">
        <v>33256</v>
      </c>
      <c r="B488" s="1">
        <v>4</v>
      </c>
      <c r="C488" s="1">
        <v>256</v>
      </c>
      <c r="D488" s="1" t="s">
        <v>15</v>
      </c>
      <c r="E488" s="1" t="str">
        <f>VLOOKUP(C488,Var!A:C,3)</f>
        <v>DegresDuJour</v>
      </c>
    </row>
    <row r="489" spans="1:5" x14ac:dyDescent="0.25">
      <c r="A489" s="1">
        <v>33256</v>
      </c>
      <c r="B489" s="1">
        <v>5</v>
      </c>
      <c r="C489" s="1">
        <v>193</v>
      </c>
      <c r="D489" s="1" t="s">
        <v>15</v>
      </c>
      <c r="E489" s="1" t="str">
        <f>VLOOKUP(C489,Var!A:C,3)</f>
        <v>SeuilPP</v>
      </c>
    </row>
    <row r="490" spans="1:5" x14ac:dyDescent="0.25">
      <c r="A490" s="1">
        <v>33256</v>
      </c>
      <c r="B490" s="1">
        <v>6</v>
      </c>
      <c r="C490" s="1">
        <v>66</v>
      </c>
      <c r="D490" s="1" t="s">
        <v>15</v>
      </c>
      <c r="E490" s="1" t="str">
        <f>VLOOKUP(C490,Var!A:C,3)</f>
        <v>PPCrit</v>
      </c>
    </row>
    <row r="491" spans="1:5" x14ac:dyDescent="0.25">
      <c r="A491" s="1">
        <v>33256</v>
      </c>
      <c r="B491" s="1">
        <v>7</v>
      </c>
      <c r="C491" s="1">
        <v>135</v>
      </c>
      <c r="D491" s="1" t="s">
        <v>15</v>
      </c>
      <c r="E491" s="1" t="str">
        <f>VLOOKUP(C491,Var!A:C,3)</f>
        <v>DayLength</v>
      </c>
    </row>
    <row r="492" spans="1:5" x14ac:dyDescent="0.25">
      <c r="A492" s="1">
        <v>33256</v>
      </c>
      <c r="B492" s="1">
        <v>8</v>
      </c>
      <c r="C492" s="1">
        <v>366</v>
      </c>
      <c r="D492" s="1" t="s">
        <v>15</v>
      </c>
      <c r="E492" s="1" t="str">
        <f>VLOOKUP(C492,Var!A:C,3)</f>
        <v>PPExp</v>
      </c>
    </row>
    <row r="493" spans="1:5" x14ac:dyDescent="0.25">
      <c r="A493" s="1">
        <v>33256</v>
      </c>
      <c r="B493" s="1">
        <v>9</v>
      </c>
      <c r="C493" s="1">
        <v>68</v>
      </c>
      <c r="D493" s="1" t="s">
        <v>15</v>
      </c>
      <c r="E493" s="1" t="str">
        <f>VLOOKUP(C493,Var!A:C,3)</f>
        <v>PPSens</v>
      </c>
    </row>
    <row r="494" spans="1:5" x14ac:dyDescent="0.25">
      <c r="A494" s="1">
        <v>33256</v>
      </c>
      <c r="B494" s="1">
        <v>10</v>
      </c>
      <c r="C494" s="1">
        <v>158</v>
      </c>
      <c r="D494" s="1" t="s">
        <v>9</v>
      </c>
      <c r="E494" s="1" t="str">
        <f>VLOOKUP(C494,Var!A:C,3)</f>
        <v>TMoyPrec</v>
      </c>
    </row>
    <row r="495" spans="1:5" x14ac:dyDescent="0.25">
      <c r="A495" s="1">
        <v>33256</v>
      </c>
      <c r="B495" s="1">
        <v>11</v>
      </c>
      <c r="C495" s="1">
        <v>173</v>
      </c>
      <c r="D495" s="1" t="s">
        <v>20</v>
      </c>
      <c r="E495" s="1" t="str">
        <f>VLOOKUP(C495,Var!A:C,3)</f>
        <v>SumDDPhasePrec</v>
      </c>
    </row>
    <row r="496" spans="1:5" x14ac:dyDescent="0.25">
      <c r="A496" s="1">
        <v>33256</v>
      </c>
      <c r="B496" s="1">
        <v>12</v>
      </c>
      <c r="C496" s="1">
        <v>367</v>
      </c>
      <c r="D496" s="1" t="s">
        <v>20</v>
      </c>
      <c r="E496" s="1" t="str">
        <f>VLOOKUP(C496,Var!A:C,3)</f>
        <v>PPExp</v>
      </c>
    </row>
    <row r="497" spans="1:5" x14ac:dyDescent="0.25">
      <c r="A497" s="1">
        <v>33258</v>
      </c>
      <c r="B497" s="1">
        <v>1</v>
      </c>
      <c r="C497" s="1">
        <v>272</v>
      </c>
      <c r="D497" s="1" t="s">
        <v>15</v>
      </c>
      <c r="E497" s="1" t="str">
        <f>VLOOKUP(C497,Var!A:C,3)</f>
        <v>VRacLevee</v>
      </c>
    </row>
    <row r="498" spans="1:5" x14ac:dyDescent="0.25">
      <c r="A498" s="1">
        <v>33258</v>
      </c>
      <c r="B498" s="1">
        <v>2</v>
      </c>
      <c r="C498" s="1">
        <v>72</v>
      </c>
      <c r="D498" s="1" t="s">
        <v>15</v>
      </c>
      <c r="E498" s="1" t="str">
        <f>VLOOKUP(C498,Var!A:C,3)</f>
        <v>VRacBVP</v>
      </c>
    </row>
    <row r="499" spans="1:5" x14ac:dyDescent="0.25">
      <c r="A499" s="1">
        <v>33258</v>
      </c>
      <c r="B499" s="1">
        <v>3</v>
      </c>
      <c r="C499" s="1">
        <v>76</v>
      </c>
      <c r="D499" s="1" t="s">
        <v>15</v>
      </c>
      <c r="E499" s="1" t="str">
        <f>VLOOKUP(C499,Var!A:C,3)</f>
        <v>VRacRPR</v>
      </c>
    </row>
    <row r="500" spans="1:5" x14ac:dyDescent="0.25">
      <c r="A500" s="1">
        <v>33258</v>
      </c>
      <c r="B500" s="1">
        <v>4</v>
      </c>
      <c r="C500" s="1">
        <v>75</v>
      </c>
      <c r="D500" s="1" t="s">
        <v>15</v>
      </c>
      <c r="E500" s="1" t="str">
        <f>VLOOKUP(C500,Var!A:C,3)</f>
        <v>VRacPSP</v>
      </c>
    </row>
    <row r="501" spans="1:5" x14ac:dyDescent="0.25">
      <c r="A501" s="1">
        <v>33258</v>
      </c>
      <c r="B501" s="1">
        <v>5</v>
      </c>
      <c r="C501" s="1">
        <v>73</v>
      </c>
      <c r="D501" s="1" t="s">
        <v>15</v>
      </c>
      <c r="E501" s="1" t="str">
        <f>VLOOKUP(C501,Var!A:C,3)</f>
        <v>VRacMatu1</v>
      </c>
    </row>
    <row r="502" spans="1:5" x14ac:dyDescent="0.25">
      <c r="A502" s="1">
        <v>33258</v>
      </c>
      <c r="B502" s="1">
        <v>6</v>
      </c>
      <c r="C502" s="1">
        <v>74</v>
      </c>
      <c r="D502" s="1" t="s">
        <v>15</v>
      </c>
      <c r="E502" s="1" t="str">
        <f>VLOOKUP(C502,Var!A:C,3)</f>
        <v>VRacMatu2</v>
      </c>
    </row>
    <row r="503" spans="1:5" x14ac:dyDescent="0.25">
      <c r="A503" s="1">
        <v>33258</v>
      </c>
      <c r="B503" s="1">
        <v>7</v>
      </c>
      <c r="C503" s="1">
        <v>105</v>
      </c>
      <c r="D503" s="1" t="s">
        <v>15</v>
      </c>
      <c r="E503" s="1" t="str">
        <f>VLOOKUP(C503,Var!A:C,3)</f>
        <v>NumPhase</v>
      </c>
    </row>
    <row r="504" spans="1:5" x14ac:dyDescent="0.25">
      <c r="A504" s="1">
        <v>33258</v>
      </c>
      <c r="B504" s="1">
        <v>8</v>
      </c>
      <c r="C504" s="1">
        <v>115</v>
      </c>
      <c r="D504" s="1" t="s">
        <v>9</v>
      </c>
      <c r="E504" s="1" t="str">
        <f>VLOOKUP(C504,Var!A:C,3)</f>
        <v>VitesseRacinaire</v>
      </c>
    </row>
    <row r="505" spans="1:5" x14ac:dyDescent="0.25">
      <c r="A505" s="1">
        <v>33260</v>
      </c>
      <c r="B505" s="1">
        <v>1</v>
      </c>
      <c r="C505" s="1">
        <v>247</v>
      </c>
      <c r="D505" s="1" t="s">
        <v>15</v>
      </c>
      <c r="E505" s="1" t="str">
        <f>VLOOKUP(C505,Var!A:C,3)</f>
        <v>CstrAssim</v>
      </c>
    </row>
    <row r="506" spans="1:5" x14ac:dyDescent="0.25">
      <c r="A506" s="1">
        <v>33260</v>
      </c>
      <c r="B506" s="1">
        <v>2</v>
      </c>
      <c r="C506" s="1">
        <v>248</v>
      </c>
      <c r="D506" s="1" t="s">
        <v>15</v>
      </c>
      <c r="E506" s="1" t="str">
        <f>VLOOKUP(C506,Var!A:C,3)</f>
        <v>CstrAssim</v>
      </c>
    </row>
    <row r="507" spans="1:5" x14ac:dyDescent="0.25">
      <c r="A507" s="1">
        <v>33260</v>
      </c>
      <c r="B507" s="1">
        <v>3</v>
      </c>
      <c r="C507" s="1">
        <v>205</v>
      </c>
      <c r="D507" s="1" t="s">
        <v>15</v>
      </c>
      <c r="E507" s="1" t="str">
        <f>VLOOKUP(C507,Var!A:C,3)</f>
        <v>SeuilPP</v>
      </c>
    </row>
    <row r="508" spans="1:5" x14ac:dyDescent="0.25">
      <c r="A508" s="1">
        <v>33260</v>
      </c>
      <c r="B508" s="1">
        <v>4</v>
      </c>
      <c r="C508" s="1">
        <v>105</v>
      </c>
      <c r="D508" s="1" t="s">
        <v>15</v>
      </c>
      <c r="E508" s="1" t="str">
        <f>VLOOKUP(C508,Var!A:C,3)</f>
        <v>NumPhase</v>
      </c>
    </row>
    <row r="509" spans="1:5" x14ac:dyDescent="0.25">
      <c r="A509" s="1">
        <v>33260</v>
      </c>
      <c r="B509" s="1">
        <v>5</v>
      </c>
      <c r="C509" s="1">
        <v>109</v>
      </c>
      <c r="D509" s="1" t="s">
        <v>20</v>
      </c>
      <c r="E509" s="1" t="str">
        <f>VLOOKUP(C509,Var!A:C,3)</f>
        <v>NumPhase</v>
      </c>
    </row>
    <row r="510" spans="1:5" x14ac:dyDescent="0.25">
      <c r="A510" s="1">
        <v>33261</v>
      </c>
      <c r="B510" s="1">
        <v>1</v>
      </c>
      <c r="C510" s="1">
        <v>247</v>
      </c>
      <c r="D510" s="1" t="s">
        <v>15</v>
      </c>
      <c r="E510" s="1" t="str">
        <f>VLOOKUP(C510,Var!A:C,3)</f>
        <v>CstrAssim</v>
      </c>
    </row>
    <row r="511" spans="1:5" x14ac:dyDescent="0.25">
      <c r="A511" s="1">
        <v>33261</v>
      </c>
      <c r="B511" s="1">
        <v>2</v>
      </c>
      <c r="C511" s="1">
        <v>248</v>
      </c>
      <c r="D511" s="1" t="s">
        <v>15</v>
      </c>
      <c r="E511" s="1" t="str">
        <f>VLOOKUP(C511,Var!A:C,3)</f>
        <v>CstrAssim</v>
      </c>
    </row>
    <row r="512" spans="1:5" x14ac:dyDescent="0.25">
      <c r="A512" s="1">
        <v>33261</v>
      </c>
      <c r="B512" s="1">
        <v>3</v>
      </c>
      <c r="C512" s="1">
        <v>69</v>
      </c>
      <c r="D512" s="1" t="s">
        <v>15</v>
      </c>
      <c r="E512" s="1" t="str">
        <f>VLOOKUP(C512,Var!A:C,3)</f>
        <v>PPSens</v>
      </c>
    </row>
    <row r="513" spans="1:5" x14ac:dyDescent="0.25">
      <c r="A513" s="1">
        <v>33261</v>
      </c>
      <c r="B513" s="1">
        <v>4</v>
      </c>
      <c r="C513" s="1">
        <v>105</v>
      </c>
      <c r="D513" s="1" t="s">
        <v>15</v>
      </c>
      <c r="E513" s="1" t="str">
        <f>VLOOKUP(C513,Var!A:C,3)</f>
        <v>NumPhase</v>
      </c>
    </row>
    <row r="514" spans="1:5" x14ac:dyDescent="0.25">
      <c r="A514" s="1">
        <v>33261</v>
      </c>
      <c r="B514" s="1">
        <v>5</v>
      </c>
      <c r="C514" s="1">
        <v>97</v>
      </c>
      <c r="D514" s="1" t="s">
        <v>15</v>
      </c>
      <c r="E514" s="1" t="str">
        <f>VLOOKUP(C514,Var!A:C,3)</f>
        <v>Assim</v>
      </c>
    </row>
    <row r="515" spans="1:5" x14ac:dyDescent="0.25">
      <c r="A515" s="1">
        <v>33261</v>
      </c>
      <c r="B515" s="1">
        <v>6</v>
      </c>
      <c r="C515" s="1">
        <v>205</v>
      </c>
      <c r="D515" s="1" t="s">
        <v>9</v>
      </c>
      <c r="E515" s="1" t="str">
        <f>VLOOKUP(C515,Var!A:C,3)</f>
        <v>SeuilPP</v>
      </c>
    </row>
    <row r="516" spans="1:5" x14ac:dyDescent="0.25">
      <c r="A516" s="1">
        <v>33261</v>
      </c>
      <c r="B516" s="1">
        <v>7</v>
      </c>
      <c r="C516" s="1">
        <v>147</v>
      </c>
      <c r="D516" s="1" t="s">
        <v>9</v>
      </c>
      <c r="E516" s="1" t="str">
        <f>VLOOKUP(C516,Var!A:C,3)</f>
        <v>Sla</v>
      </c>
    </row>
    <row r="517" spans="1:5" x14ac:dyDescent="0.25">
      <c r="A517" s="1">
        <v>33262</v>
      </c>
      <c r="B517" s="1">
        <v>1</v>
      </c>
      <c r="C517" s="1">
        <v>177</v>
      </c>
      <c r="D517" s="1" t="s">
        <v>15</v>
      </c>
      <c r="E517" s="1" t="str">
        <f>VLOOKUP(C517,Var!A:C,3)</f>
        <v>AssimPot</v>
      </c>
    </row>
    <row r="518" spans="1:5" x14ac:dyDescent="0.25">
      <c r="A518" s="1">
        <v>33262</v>
      </c>
      <c r="B518" s="1">
        <v>2</v>
      </c>
      <c r="C518" s="1">
        <v>113</v>
      </c>
      <c r="D518" s="1" t="s">
        <v>15</v>
      </c>
      <c r="E518" s="1" t="str">
        <f>VLOOKUP(C518,Var!A:C,3)</f>
        <v>Tr</v>
      </c>
    </row>
    <row r="519" spans="1:5" x14ac:dyDescent="0.25">
      <c r="A519" s="1">
        <v>33262</v>
      </c>
      <c r="B519" s="1">
        <v>3</v>
      </c>
      <c r="C519" s="1">
        <v>114</v>
      </c>
      <c r="D519" s="1" t="s">
        <v>15</v>
      </c>
      <c r="E519" s="1" t="str">
        <f>VLOOKUP(C519,Var!A:C,3)</f>
        <v>TrPot</v>
      </c>
    </row>
    <row r="520" spans="1:5" x14ac:dyDescent="0.25">
      <c r="A520" s="1">
        <v>33262</v>
      </c>
      <c r="B520" s="1">
        <v>4</v>
      </c>
      <c r="C520" s="1">
        <v>95</v>
      </c>
      <c r="D520" s="1" t="s">
        <v>9</v>
      </c>
      <c r="E520" s="1" t="str">
        <f>VLOOKUP(C520,Var!A:C,3)</f>
        <v>Assim</v>
      </c>
    </row>
    <row r="521" spans="1:5" x14ac:dyDescent="0.25">
      <c r="A521" s="1">
        <v>33263</v>
      </c>
      <c r="B521" s="1">
        <v>1</v>
      </c>
      <c r="C521" s="1">
        <v>95</v>
      </c>
      <c r="D521" s="1" t="s">
        <v>15</v>
      </c>
      <c r="E521" s="1" t="str">
        <f>VLOOKUP(C521,Var!A:C,3)</f>
        <v>Assim</v>
      </c>
    </row>
    <row r="522" spans="1:5" x14ac:dyDescent="0.25">
      <c r="A522" s="1">
        <v>33263</v>
      </c>
      <c r="B522" s="1">
        <v>2</v>
      </c>
      <c r="C522" s="1">
        <v>137</v>
      </c>
      <c r="D522" s="1" t="s">
        <v>15</v>
      </c>
      <c r="E522" s="1" t="str">
        <f>VLOOKUP(C522,Var!A:C,3)</f>
        <v>SunPosi</v>
      </c>
    </row>
    <row r="523" spans="1:5" x14ac:dyDescent="0.25">
      <c r="A523" s="1">
        <v>33263</v>
      </c>
      <c r="B523" s="1">
        <v>3</v>
      </c>
      <c r="C523" s="1">
        <v>105</v>
      </c>
      <c r="D523" s="1" t="s">
        <v>15</v>
      </c>
      <c r="E523" s="1" t="str">
        <f>VLOOKUP(C523,Var!A:C,3)</f>
        <v>NumPhase</v>
      </c>
    </row>
    <row r="524" spans="1:5" x14ac:dyDescent="0.25">
      <c r="A524" s="1">
        <v>33263</v>
      </c>
      <c r="B524" s="1">
        <v>4</v>
      </c>
      <c r="C524" s="1">
        <v>1</v>
      </c>
      <c r="D524" s="1" t="s">
        <v>15</v>
      </c>
      <c r="E524" s="1" t="e">
        <f>VLOOKUP(C524,Var!A:C,3)</f>
        <v>#N/A</v>
      </c>
    </row>
    <row r="525" spans="1:5" x14ac:dyDescent="0.25">
      <c r="A525" s="1">
        <v>33263</v>
      </c>
      <c r="B525" s="1">
        <v>5</v>
      </c>
      <c r="C525" s="1">
        <v>70</v>
      </c>
      <c r="D525" s="1" t="s">
        <v>15</v>
      </c>
      <c r="E525" s="1" t="str">
        <f>VLOOKUP(C525,Var!A:C,3)</f>
        <v>TxResGrain</v>
      </c>
    </row>
    <row r="526" spans="1:5" x14ac:dyDescent="0.25">
      <c r="A526" s="1">
        <v>33263</v>
      </c>
      <c r="B526" s="1">
        <v>6</v>
      </c>
      <c r="C526" s="1">
        <v>53</v>
      </c>
      <c r="D526" s="1" t="s">
        <v>15</v>
      </c>
      <c r="E526" s="1" t="str">
        <f>VLOOKUP(C526,Var!A:C,3)</f>
        <v>PoidsSecGrain</v>
      </c>
    </row>
    <row r="527" spans="1:5" x14ac:dyDescent="0.25">
      <c r="A527" s="1">
        <v>33263</v>
      </c>
      <c r="B527" s="1">
        <v>7</v>
      </c>
      <c r="C527" s="1">
        <v>239</v>
      </c>
      <c r="D527" s="1" t="s">
        <v>15</v>
      </c>
      <c r="E527" s="1" t="str">
        <f>VLOOKUP(C527,Var!A:C,3)</f>
        <v>ChangePhase</v>
      </c>
    </row>
    <row r="528" spans="1:5" x14ac:dyDescent="0.25">
      <c r="A528" s="1">
        <v>33263</v>
      </c>
      <c r="B528" s="1">
        <v>8</v>
      </c>
      <c r="C528" s="1">
        <v>98</v>
      </c>
      <c r="D528" s="1" t="s">
        <v>20</v>
      </c>
      <c r="E528" s="1" t="str">
        <f>VLOOKUP(C528,Var!A:C,3)</f>
        <v>Assim</v>
      </c>
    </row>
    <row r="529" spans="1:5" x14ac:dyDescent="0.25">
      <c r="A529" s="1">
        <v>33263</v>
      </c>
      <c r="B529" s="1">
        <v>9</v>
      </c>
      <c r="C529" s="1">
        <v>237</v>
      </c>
      <c r="D529" s="1" t="s">
        <v>9</v>
      </c>
      <c r="E529" s="1" t="str">
        <f>VLOOKUP(C529,Var!A:C,3)</f>
        <v>SDJLevee</v>
      </c>
    </row>
    <row r="530" spans="1:5" x14ac:dyDescent="0.25">
      <c r="A530" s="1">
        <v>33264</v>
      </c>
      <c r="B530" s="1">
        <v>1</v>
      </c>
      <c r="C530" s="1">
        <v>98</v>
      </c>
      <c r="D530" s="1" t="s">
        <v>15</v>
      </c>
      <c r="E530" s="1" t="str">
        <f>VLOOKUP(C530,Var!A:C,3)</f>
        <v>Assim</v>
      </c>
    </row>
    <row r="531" spans="1:5" x14ac:dyDescent="0.25">
      <c r="A531" s="1">
        <v>33264</v>
      </c>
      <c r="B531" s="1">
        <v>2</v>
      </c>
      <c r="C531" s="1">
        <v>105</v>
      </c>
      <c r="D531" s="1" t="s">
        <v>15</v>
      </c>
      <c r="E531" s="1" t="str">
        <f>VLOOKUP(C531,Var!A:C,3)</f>
        <v>NumPhase</v>
      </c>
    </row>
    <row r="532" spans="1:5" x14ac:dyDescent="0.25">
      <c r="A532" s="1">
        <v>33264</v>
      </c>
      <c r="B532" s="1">
        <v>3</v>
      </c>
      <c r="C532" s="1">
        <v>62</v>
      </c>
      <c r="D532" s="1" t="s">
        <v>15</v>
      </c>
      <c r="E532" s="1" t="str">
        <f>VLOOKUP(C532,Var!A:C,3)</f>
        <v>Kdf</v>
      </c>
    </row>
    <row r="533" spans="1:5" x14ac:dyDescent="0.25">
      <c r="A533" s="1">
        <v>33264</v>
      </c>
      <c r="B533" s="1">
        <v>4</v>
      </c>
      <c r="C533" s="1">
        <v>51</v>
      </c>
      <c r="D533" s="1" t="s">
        <v>15</v>
      </c>
      <c r="E533" s="1" t="str">
        <f>VLOOKUP(C533,Var!A:C,3)</f>
        <v>TxAssimMatu2</v>
      </c>
    </row>
    <row r="534" spans="1:5" x14ac:dyDescent="0.25">
      <c r="A534" s="1">
        <v>33264</v>
      </c>
      <c r="B534" s="1">
        <v>5</v>
      </c>
      <c r="C534" s="1">
        <v>239</v>
      </c>
      <c r="D534" s="1" t="s">
        <v>15</v>
      </c>
      <c r="E534" s="1" t="str">
        <f>VLOOKUP(C534,Var!A:C,3)</f>
        <v>ChangePhase</v>
      </c>
    </row>
    <row r="535" spans="1:5" x14ac:dyDescent="0.25">
      <c r="A535" s="1">
        <v>33264</v>
      </c>
      <c r="B535" s="1">
        <v>6</v>
      </c>
      <c r="C535" s="1">
        <v>237</v>
      </c>
      <c r="D535" s="1" t="s">
        <v>15</v>
      </c>
      <c r="E535" s="1" t="str">
        <f>VLOOKUP(C535,Var!A:C,3)</f>
        <v>SDJLevee</v>
      </c>
    </row>
    <row r="536" spans="1:5" x14ac:dyDescent="0.25">
      <c r="A536" s="1">
        <v>33264</v>
      </c>
      <c r="B536" s="1">
        <v>7</v>
      </c>
      <c r="C536" s="1">
        <v>248</v>
      </c>
      <c r="D536" s="1" t="s">
        <v>9</v>
      </c>
      <c r="E536" s="1" t="str">
        <f>VLOOKUP(C536,Var!A:C,3)</f>
        <v>CstrAssim</v>
      </c>
    </row>
    <row r="537" spans="1:5" x14ac:dyDescent="0.25">
      <c r="A537" s="1">
        <v>33264</v>
      </c>
      <c r="B537" s="1">
        <v>8</v>
      </c>
      <c r="C537" s="1">
        <v>96</v>
      </c>
      <c r="D537" s="1" t="s">
        <v>20</v>
      </c>
      <c r="E537" s="1" t="str">
        <f>VLOOKUP(C537,Var!A:C,3)</f>
        <v>Assim</v>
      </c>
    </row>
    <row r="538" spans="1:5" x14ac:dyDescent="0.25">
      <c r="A538" s="1">
        <v>33265</v>
      </c>
      <c r="B538" s="1">
        <v>1</v>
      </c>
      <c r="C538" s="1">
        <v>105</v>
      </c>
      <c r="D538" s="1" t="s">
        <v>15</v>
      </c>
      <c r="E538" s="1" t="str">
        <f>VLOOKUP(C538,Var!A:C,3)</f>
        <v>NumPhase</v>
      </c>
    </row>
    <row r="539" spans="1:5" x14ac:dyDescent="0.25">
      <c r="A539" s="1">
        <v>33265</v>
      </c>
      <c r="B539" s="1">
        <v>2</v>
      </c>
      <c r="C539" s="1">
        <v>52</v>
      </c>
      <c r="D539" s="1" t="s">
        <v>15</v>
      </c>
      <c r="E539" s="1" t="str">
        <f>VLOOKUP(C539,Var!A:C,3)</f>
        <v>TxAssimMatu2</v>
      </c>
    </row>
    <row r="540" spans="1:5" x14ac:dyDescent="0.25">
      <c r="A540" s="1">
        <v>33265</v>
      </c>
      <c r="B540" s="1">
        <v>3</v>
      </c>
      <c r="C540" s="1">
        <v>63</v>
      </c>
      <c r="D540" s="1" t="s">
        <v>15</v>
      </c>
      <c r="E540" s="1" t="str">
        <f>VLOOKUP(C540,Var!A:C,3)</f>
        <v>Kdf</v>
      </c>
    </row>
    <row r="541" spans="1:5" x14ac:dyDescent="0.25">
      <c r="A541" s="1">
        <v>33265</v>
      </c>
      <c r="B541" s="1">
        <v>4</v>
      </c>
      <c r="C541" s="1">
        <v>96</v>
      </c>
      <c r="D541" s="1" t="s">
        <v>15</v>
      </c>
      <c r="E541" s="1" t="str">
        <f>VLOOKUP(C541,Var!A:C,3)</f>
        <v>Assim</v>
      </c>
    </row>
    <row r="542" spans="1:5" x14ac:dyDescent="0.25">
      <c r="A542" s="1">
        <v>33265</v>
      </c>
      <c r="B542" s="1">
        <v>5</v>
      </c>
      <c r="C542" s="1">
        <v>254</v>
      </c>
      <c r="D542" s="1" t="s">
        <v>15</v>
      </c>
      <c r="E542" s="1" t="str">
        <f>VLOOKUP(C542,Var!A:C,3)</f>
        <v>CstrAssim</v>
      </c>
    </row>
    <row r="543" spans="1:5" x14ac:dyDescent="0.25">
      <c r="A543" s="1">
        <v>33265</v>
      </c>
      <c r="B543" s="1">
        <v>6</v>
      </c>
      <c r="C543" s="1">
        <v>109</v>
      </c>
      <c r="D543" s="1" t="s">
        <v>15</v>
      </c>
      <c r="E543" s="1" t="str">
        <f>VLOOKUP(C543,Var!A:C,3)</f>
        <v>NumPhase</v>
      </c>
    </row>
    <row r="544" spans="1:5" x14ac:dyDescent="0.25">
      <c r="A544" s="1">
        <v>33265</v>
      </c>
      <c r="B544" s="1">
        <v>7</v>
      </c>
      <c r="C544" s="1">
        <v>248</v>
      </c>
      <c r="D544" s="1" t="s">
        <v>15</v>
      </c>
      <c r="E544" s="1" t="str">
        <f>VLOOKUP(C544,Var!A:C,3)</f>
        <v>CstrAssim</v>
      </c>
    </row>
    <row r="545" spans="1:5" x14ac:dyDescent="0.25">
      <c r="A545" s="1">
        <v>33265</v>
      </c>
      <c r="B545" s="1">
        <v>8</v>
      </c>
      <c r="C545" s="1">
        <v>205</v>
      </c>
      <c r="D545" s="1" t="s">
        <v>15</v>
      </c>
      <c r="E545" s="1" t="str">
        <f>VLOOKUP(C545,Var!A:C,3)</f>
        <v>SeuilPP</v>
      </c>
    </row>
    <row r="546" spans="1:5" x14ac:dyDescent="0.25">
      <c r="A546" s="1">
        <v>33265</v>
      </c>
      <c r="B546" s="1">
        <v>9</v>
      </c>
      <c r="C546" s="1">
        <v>97</v>
      </c>
      <c r="D546" s="1" t="s">
        <v>20</v>
      </c>
      <c r="E546" s="1" t="str">
        <f>VLOOKUP(C546,Var!A:C,3)</f>
        <v>Assim</v>
      </c>
    </row>
    <row r="547" spans="1:5" x14ac:dyDescent="0.25">
      <c r="A547" s="1">
        <v>33265</v>
      </c>
      <c r="B547" s="1">
        <v>10</v>
      </c>
      <c r="C547" s="1">
        <v>235</v>
      </c>
      <c r="D547" s="1" t="s">
        <v>9</v>
      </c>
      <c r="E547" s="1" t="str">
        <f>VLOOKUP(C547,Var!A:C,3)</f>
        <v>SDJLevee</v>
      </c>
    </row>
    <row r="548" spans="1:5" x14ac:dyDescent="0.25">
      <c r="A548" s="1">
        <v>33265</v>
      </c>
      <c r="B548" s="1">
        <v>11</v>
      </c>
      <c r="C548" s="1">
        <v>146</v>
      </c>
      <c r="D548" s="1" t="s">
        <v>9</v>
      </c>
      <c r="E548" s="1" t="str">
        <f>VLOOKUP(C548,Var!A:C,3)</f>
        <v>Sla</v>
      </c>
    </row>
    <row r="549" spans="1:5" x14ac:dyDescent="0.25">
      <c r="A549" s="1">
        <v>33266</v>
      </c>
      <c r="B549" s="1">
        <v>1</v>
      </c>
      <c r="C549" s="1">
        <v>82</v>
      </c>
      <c r="D549" s="1" t="s">
        <v>15</v>
      </c>
      <c r="E549" s="1" t="str">
        <f>VLOOKUP(C549,Var!A:C,3)</f>
        <v>SlaMax</v>
      </c>
    </row>
    <row r="550" spans="1:5" x14ac:dyDescent="0.25">
      <c r="A550" s="1">
        <v>33266</v>
      </c>
      <c r="B550" s="1">
        <v>2</v>
      </c>
      <c r="C550" s="1">
        <v>83</v>
      </c>
      <c r="D550" s="1" t="s">
        <v>15</v>
      </c>
      <c r="E550" s="1" t="str">
        <f>VLOOKUP(C550,Var!A:C,3)</f>
        <v>SlaMin</v>
      </c>
    </row>
    <row r="551" spans="1:5" x14ac:dyDescent="0.25">
      <c r="A551" s="1">
        <v>33266</v>
      </c>
      <c r="B551" s="1">
        <v>3</v>
      </c>
      <c r="C551" s="1">
        <v>64</v>
      </c>
      <c r="D551" s="1" t="s">
        <v>15</v>
      </c>
      <c r="E551" s="1" t="str">
        <f>VLOOKUP(C551,Var!A:C,3)</f>
        <v>Kdf</v>
      </c>
    </row>
    <row r="552" spans="1:5" x14ac:dyDescent="0.25">
      <c r="A552" s="1">
        <v>33266</v>
      </c>
      <c r="B552" s="1">
        <v>4</v>
      </c>
      <c r="C552" s="1">
        <v>146</v>
      </c>
      <c r="D552" s="1" t="s">
        <v>15</v>
      </c>
      <c r="E552" s="1" t="str">
        <f>VLOOKUP(C552,Var!A:C,3)</f>
        <v>Sla</v>
      </c>
    </row>
    <row r="553" spans="1:5" x14ac:dyDescent="0.25">
      <c r="A553" s="1">
        <v>33266</v>
      </c>
      <c r="B553" s="1">
        <v>5</v>
      </c>
      <c r="C553" s="1">
        <v>97</v>
      </c>
      <c r="D553" s="1" t="s">
        <v>15</v>
      </c>
      <c r="E553" s="1" t="str">
        <f>VLOOKUP(C553,Var!A:C,3)</f>
        <v>Assim</v>
      </c>
    </row>
    <row r="554" spans="1:5" x14ac:dyDescent="0.25">
      <c r="A554" s="1">
        <v>33266</v>
      </c>
      <c r="B554" s="1">
        <v>6</v>
      </c>
      <c r="C554" s="1">
        <v>105</v>
      </c>
      <c r="D554" s="1" t="s">
        <v>15</v>
      </c>
      <c r="E554" s="1" t="str">
        <f>VLOOKUP(C554,Var!A:C,3)</f>
        <v>NumPhase</v>
      </c>
    </row>
    <row r="555" spans="1:5" x14ac:dyDescent="0.25">
      <c r="A555" s="1">
        <v>33266</v>
      </c>
      <c r="B555" s="1">
        <v>7</v>
      </c>
      <c r="C555" s="1">
        <v>239</v>
      </c>
      <c r="D555" s="1" t="s">
        <v>15</v>
      </c>
      <c r="E555" s="1" t="str">
        <f>VLOOKUP(C555,Var!A:C,3)</f>
        <v>ChangePhase</v>
      </c>
    </row>
    <row r="556" spans="1:5" x14ac:dyDescent="0.25">
      <c r="A556" s="1">
        <v>33266</v>
      </c>
      <c r="B556" s="1">
        <v>8</v>
      </c>
      <c r="C556" s="1">
        <v>144</v>
      </c>
      <c r="D556" s="1" t="s">
        <v>20</v>
      </c>
      <c r="E556" s="1" t="str">
        <f>VLOOKUP(C556,Var!A:C,3)</f>
        <v>Sla</v>
      </c>
    </row>
    <row r="557" spans="1:5" x14ac:dyDescent="0.25">
      <c r="A557" s="1">
        <v>33268</v>
      </c>
      <c r="B557" s="1">
        <v>1</v>
      </c>
      <c r="C557" s="1">
        <v>123</v>
      </c>
      <c r="D557" s="1" t="s">
        <v>15</v>
      </c>
      <c r="E557" s="1" t="str">
        <f>VLOOKUP(C557,Var!A:C,3)</f>
        <v>EvapPot</v>
      </c>
    </row>
    <row r="558" spans="1:5" x14ac:dyDescent="0.25">
      <c r="A558" s="1">
        <v>33268</v>
      </c>
      <c r="B558" s="1">
        <v>2</v>
      </c>
      <c r="C558" s="1">
        <v>124</v>
      </c>
      <c r="D558" s="1" t="s">
        <v>15</v>
      </c>
      <c r="E558" s="1" t="str">
        <f>VLOOKUP(C558,Var!A:C,3)</f>
        <v>EvapPot</v>
      </c>
    </row>
    <row r="559" spans="1:5" x14ac:dyDescent="0.25">
      <c r="A559" s="1">
        <v>33268</v>
      </c>
      <c r="B559" s="1">
        <v>3</v>
      </c>
      <c r="C559" s="1">
        <v>132</v>
      </c>
      <c r="D559" s="1" t="s">
        <v>15</v>
      </c>
      <c r="E559" s="1" t="str">
        <f>VLOOKUP(C559,Var!A:C,3)</f>
        <v>StockSurface</v>
      </c>
    </row>
    <row r="560" spans="1:5" x14ac:dyDescent="0.25">
      <c r="A560" s="1">
        <v>33268</v>
      </c>
      <c r="B560" s="1">
        <v>4</v>
      </c>
      <c r="C560" s="1">
        <v>122</v>
      </c>
      <c r="D560" s="1" t="s">
        <v>9</v>
      </c>
      <c r="E560" s="1" t="str">
        <f>VLOOKUP(C560,Var!A:C,3)</f>
        <v>Evap</v>
      </c>
    </row>
    <row r="561" spans="1:5" x14ac:dyDescent="0.25">
      <c r="A561" s="1">
        <v>33269</v>
      </c>
      <c r="B561" s="1">
        <v>1</v>
      </c>
      <c r="C561" s="1">
        <v>59</v>
      </c>
      <c r="D561" s="1" t="s">
        <v>15</v>
      </c>
      <c r="E561" s="1" t="str">
        <f>VLOOKUP(C561,Var!A:C,3)</f>
        <v>Kdf</v>
      </c>
    </row>
    <row r="562" spans="1:5" x14ac:dyDescent="0.25">
      <c r="A562" s="1">
        <v>33269</v>
      </c>
      <c r="B562" s="1">
        <v>2</v>
      </c>
      <c r="C562" s="1">
        <v>98</v>
      </c>
      <c r="D562" s="1" t="s">
        <v>15</v>
      </c>
      <c r="E562" s="1" t="str">
        <f>VLOOKUP(C562,Var!A:C,3)</f>
        <v>Assim</v>
      </c>
    </row>
    <row r="563" spans="1:5" x14ac:dyDescent="0.25">
      <c r="A563" s="1">
        <v>33269</v>
      </c>
      <c r="B563" s="1">
        <v>3</v>
      </c>
      <c r="C563" s="1">
        <v>105</v>
      </c>
      <c r="D563" s="1" t="s">
        <v>15</v>
      </c>
      <c r="E563" s="1" t="str">
        <f>VLOOKUP(C563,Var!A:C,3)</f>
        <v>NumPhase</v>
      </c>
    </row>
    <row r="564" spans="1:5" x14ac:dyDescent="0.25">
      <c r="A564" s="1">
        <v>33269</v>
      </c>
      <c r="B564" s="1">
        <v>4</v>
      </c>
      <c r="C564" s="1">
        <v>239</v>
      </c>
      <c r="D564" s="1" t="s">
        <v>15</v>
      </c>
      <c r="E564" s="1" t="str">
        <f>VLOOKUP(C564,Var!A:C,3)</f>
        <v>ChangePhase</v>
      </c>
    </row>
    <row r="565" spans="1:5" x14ac:dyDescent="0.25">
      <c r="A565" s="1">
        <v>33269</v>
      </c>
      <c r="B565" s="1">
        <v>5</v>
      </c>
      <c r="C565" s="1">
        <v>278</v>
      </c>
      <c r="D565" s="1" t="s">
        <v>15</v>
      </c>
      <c r="E565" s="1" t="str">
        <f>VLOOKUP(C565,Var!A:C,3)</f>
        <v>TOpt2</v>
      </c>
    </row>
    <row r="566" spans="1:5" x14ac:dyDescent="0.25">
      <c r="A566" s="1">
        <v>33269</v>
      </c>
      <c r="B566" s="1">
        <v>6</v>
      </c>
      <c r="C566" s="1">
        <v>345</v>
      </c>
      <c r="D566" s="1" t="s">
        <v>15</v>
      </c>
      <c r="E566" s="1" t="str">
        <f>VLOOKUP(C566,Var!A:C,3)</f>
        <v>HumSat</v>
      </c>
    </row>
    <row r="567" spans="1:5" x14ac:dyDescent="0.25">
      <c r="A567" s="1">
        <v>33269</v>
      </c>
      <c r="B567" s="1">
        <v>7</v>
      </c>
      <c r="C567" s="1">
        <v>256</v>
      </c>
      <c r="D567" s="1" t="s">
        <v>15</v>
      </c>
      <c r="E567" s="1" t="str">
        <f>VLOOKUP(C567,Var!A:C,3)</f>
        <v>DegresDuJour</v>
      </c>
    </row>
    <row r="568" spans="1:5" x14ac:dyDescent="0.25">
      <c r="A568" s="1">
        <v>33269</v>
      </c>
      <c r="B568" s="1">
        <v>8</v>
      </c>
      <c r="C568" s="1">
        <v>79</v>
      </c>
      <c r="D568" s="1" t="s">
        <v>15</v>
      </c>
      <c r="E568" s="1" t="str">
        <f>VLOOKUP(C568,Var!A:C,3)</f>
        <v>SDJMatu1</v>
      </c>
    </row>
    <row r="569" spans="1:5" x14ac:dyDescent="0.25">
      <c r="A569" s="1">
        <v>33269</v>
      </c>
      <c r="B569" s="1">
        <v>9</v>
      </c>
      <c r="C569" s="1">
        <v>113</v>
      </c>
      <c r="D569" s="1" t="s">
        <v>15</v>
      </c>
      <c r="E569" s="1" t="str">
        <f>VLOOKUP(C569,Var!A:C,3)</f>
        <v>Tr</v>
      </c>
    </row>
    <row r="570" spans="1:5" x14ac:dyDescent="0.25">
      <c r="A570" s="1">
        <v>33269</v>
      </c>
      <c r="B570" s="1">
        <v>10</v>
      </c>
      <c r="C570" s="1">
        <v>114</v>
      </c>
      <c r="D570" s="1" t="s">
        <v>15</v>
      </c>
      <c r="E570" s="1" t="str">
        <f>VLOOKUP(C570,Var!A:C,3)</f>
        <v>TrPot</v>
      </c>
    </row>
    <row r="571" spans="1:5" x14ac:dyDescent="0.25">
      <c r="A571" s="1">
        <v>33269</v>
      </c>
      <c r="B571" s="1">
        <v>11</v>
      </c>
      <c r="C571" s="1">
        <v>137</v>
      </c>
      <c r="D571" s="1" t="s">
        <v>15</v>
      </c>
      <c r="E571" s="1" t="str">
        <f>VLOOKUP(C571,Var!A:C,3)</f>
        <v>SunPosi</v>
      </c>
    </row>
    <row r="572" spans="1:5" x14ac:dyDescent="0.25">
      <c r="A572" s="1">
        <v>33269</v>
      </c>
      <c r="B572" s="1">
        <v>12</v>
      </c>
      <c r="C572" s="1">
        <v>97</v>
      </c>
      <c r="D572" s="1" t="s">
        <v>15</v>
      </c>
      <c r="E572" s="1" t="str">
        <f>VLOOKUP(C572,Var!A:C,3)</f>
        <v>Assim</v>
      </c>
    </row>
    <row r="573" spans="1:5" x14ac:dyDescent="0.25">
      <c r="A573" s="1">
        <v>33269</v>
      </c>
      <c r="B573" s="1">
        <v>13</v>
      </c>
      <c r="C573" s="1">
        <v>176</v>
      </c>
      <c r="D573" s="1" t="s">
        <v>20</v>
      </c>
      <c r="E573" s="1" t="str">
        <f>VLOOKUP(C573,Var!A:C,3)</f>
        <v>SumDDPhasePrec</v>
      </c>
    </row>
    <row r="574" spans="1:5" x14ac:dyDescent="0.25">
      <c r="A574" s="1">
        <v>33269</v>
      </c>
      <c r="B574" s="1">
        <v>14</v>
      </c>
      <c r="C574" s="1">
        <v>242</v>
      </c>
      <c r="D574" s="1" t="s">
        <v>9</v>
      </c>
      <c r="E574" s="1" t="str">
        <f>VLOOKUP(C574,Var!A:C,3)</f>
        <v>TxRuSurfGermi</v>
      </c>
    </row>
    <row r="575" spans="1:5" x14ac:dyDescent="0.25">
      <c r="A575" s="1">
        <v>33269</v>
      </c>
      <c r="B575" s="1">
        <v>15</v>
      </c>
      <c r="C575" s="1">
        <v>174</v>
      </c>
      <c r="D575" s="1" t="s">
        <v>20</v>
      </c>
      <c r="E575" s="1" t="str">
        <f>VLOOKUP(C575,Var!A:C,3)</f>
        <v>SumDDPhasePrec</v>
      </c>
    </row>
    <row r="576" spans="1:5" x14ac:dyDescent="0.25">
      <c r="A576" s="1">
        <v>33269</v>
      </c>
      <c r="B576" s="1">
        <v>16</v>
      </c>
      <c r="C576" s="1">
        <v>247</v>
      </c>
      <c r="D576" s="1" t="s">
        <v>9</v>
      </c>
      <c r="E576" s="1" t="str">
        <f>VLOOKUP(C576,Var!A:C,3)</f>
        <v>CstrAssim</v>
      </c>
    </row>
    <row r="577" spans="1:5" x14ac:dyDescent="0.25">
      <c r="A577" s="1">
        <v>33270</v>
      </c>
      <c r="B577" s="1">
        <v>1</v>
      </c>
      <c r="C577" s="1">
        <v>248</v>
      </c>
      <c r="D577" s="1" t="s">
        <v>15</v>
      </c>
      <c r="E577" s="1" t="str">
        <f>VLOOKUP(C577,Var!A:C,3)</f>
        <v>CstrAssim</v>
      </c>
    </row>
    <row r="578" spans="1:5" x14ac:dyDescent="0.25">
      <c r="A578" s="1">
        <v>33270</v>
      </c>
      <c r="B578" s="1">
        <v>2</v>
      </c>
      <c r="C578" s="1">
        <v>326</v>
      </c>
      <c r="D578" s="1" t="s">
        <v>15</v>
      </c>
      <c r="E578" s="1" t="str">
        <f>VLOOKUP(C578,Var!A:C,3)</f>
        <v>HumSat</v>
      </c>
    </row>
    <row r="579" spans="1:5" x14ac:dyDescent="0.25">
      <c r="A579" s="1">
        <v>33270</v>
      </c>
      <c r="B579" s="1">
        <v>3</v>
      </c>
      <c r="C579" s="1">
        <v>350</v>
      </c>
      <c r="D579" s="1" t="s">
        <v>15</v>
      </c>
      <c r="E579" s="1" t="str">
        <f>VLOOKUP(C579,Var!A:C,3)</f>
        <v>SeuilCstrMortality</v>
      </c>
    </row>
    <row r="580" spans="1:5" x14ac:dyDescent="0.25">
      <c r="A580" s="1">
        <v>33270</v>
      </c>
      <c r="B580" s="1">
        <v>4</v>
      </c>
      <c r="C580" s="1">
        <v>239</v>
      </c>
      <c r="D580" s="1" t="s">
        <v>15</v>
      </c>
      <c r="E580" s="1" t="str">
        <f>VLOOKUP(C580,Var!A:C,3)</f>
        <v>ChangePhase</v>
      </c>
    </row>
    <row r="581" spans="1:5" x14ac:dyDescent="0.25">
      <c r="A581" s="1">
        <v>33270</v>
      </c>
      <c r="B581" s="1">
        <v>5</v>
      </c>
      <c r="C581" s="1">
        <v>105</v>
      </c>
      <c r="D581" s="1" t="s">
        <v>20</v>
      </c>
      <c r="E581" s="1" t="str">
        <f>VLOOKUP(C581,Var!A:C,3)</f>
        <v>NumPhase</v>
      </c>
    </row>
    <row r="582" spans="1:5" x14ac:dyDescent="0.25">
      <c r="A582" s="1">
        <v>33270</v>
      </c>
      <c r="B582" s="1">
        <v>6</v>
      </c>
      <c r="C582" s="1">
        <v>111</v>
      </c>
      <c r="D582" s="1" t="s">
        <v>20</v>
      </c>
      <c r="E582" s="1" t="str">
        <f>VLOOKUP(C582,Var!A:C,3)</f>
        <v>RuRac</v>
      </c>
    </row>
    <row r="583" spans="1:5" x14ac:dyDescent="0.25">
      <c r="A583" s="1">
        <v>33272</v>
      </c>
      <c r="B583" s="1">
        <v>1</v>
      </c>
      <c r="C583" s="1">
        <v>18</v>
      </c>
      <c r="D583" s="1" t="s">
        <v>15</v>
      </c>
      <c r="E583" s="1" t="str">
        <f>VLOOKUP(C583,Var!A:C,3)</f>
        <v>TMax</v>
      </c>
    </row>
    <row r="584" spans="1:5" x14ac:dyDescent="0.25">
      <c r="A584" s="1">
        <v>33272</v>
      </c>
      <c r="B584" s="1">
        <v>2</v>
      </c>
      <c r="C584" s="1">
        <v>19</v>
      </c>
      <c r="D584" s="1" t="s">
        <v>15</v>
      </c>
      <c r="E584" s="1" t="str">
        <f>VLOOKUP(C584,Var!A:C,3)</f>
        <v>TMin</v>
      </c>
    </row>
    <row r="585" spans="1:5" x14ac:dyDescent="0.25">
      <c r="A585" s="1">
        <v>33272</v>
      </c>
      <c r="B585" s="1">
        <v>3</v>
      </c>
      <c r="C585" s="1">
        <v>85</v>
      </c>
      <c r="D585" s="1" t="s">
        <v>15</v>
      </c>
      <c r="E585" s="1" t="str">
        <f>VLOOKUP(C585,Var!A:C,3)</f>
        <v>TBase</v>
      </c>
    </row>
    <row r="586" spans="1:5" x14ac:dyDescent="0.25">
      <c r="A586" s="1">
        <v>33272</v>
      </c>
      <c r="B586" s="1">
        <v>4</v>
      </c>
      <c r="C586" s="1">
        <v>86</v>
      </c>
      <c r="D586" s="1" t="s">
        <v>15</v>
      </c>
      <c r="E586" s="1" t="str">
        <f>VLOOKUP(C586,Var!A:C,3)</f>
        <v>TOpt1</v>
      </c>
    </row>
    <row r="587" spans="1:5" x14ac:dyDescent="0.25">
      <c r="A587" s="1">
        <v>33272</v>
      </c>
      <c r="B587" s="1">
        <v>5</v>
      </c>
      <c r="C587" s="1">
        <v>277</v>
      </c>
      <c r="D587" s="1" t="s">
        <v>15</v>
      </c>
      <c r="E587" s="1" t="str">
        <f>VLOOKUP(C587,Var!A:C,3)</f>
        <v>TOpt2</v>
      </c>
    </row>
    <row r="588" spans="1:5" x14ac:dyDescent="0.25">
      <c r="A588" s="1">
        <v>33272</v>
      </c>
      <c r="B588" s="1">
        <v>6</v>
      </c>
      <c r="C588" s="1">
        <v>279</v>
      </c>
      <c r="D588" s="1" t="s">
        <v>15</v>
      </c>
      <c r="E588" s="1" t="str">
        <f>VLOOKUP(C588,Var!A:C,3)</f>
        <v>TLim</v>
      </c>
    </row>
    <row r="589" spans="1:5" x14ac:dyDescent="0.25">
      <c r="A589" s="1">
        <v>33272</v>
      </c>
      <c r="B589" s="1">
        <v>7</v>
      </c>
      <c r="C589" s="1">
        <v>116</v>
      </c>
      <c r="D589" s="1" t="s">
        <v>15</v>
      </c>
      <c r="E589" s="1" t="str">
        <f>VLOOKUP(C589,Var!A:C,3)</f>
        <v>Cstr</v>
      </c>
    </row>
    <row r="590" spans="1:5" x14ac:dyDescent="0.25">
      <c r="A590" s="1">
        <v>33272</v>
      </c>
      <c r="B590" s="1">
        <v>8</v>
      </c>
      <c r="C590" s="1">
        <v>371</v>
      </c>
      <c r="D590" s="1" t="s">
        <v>15</v>
      </c>
      <c r="E590" s="1" t="str">
        <f>VLOOKUP(C590,Var!A:C,3)</f>
        <v>DEVcstr</v>
      </c>
    </row>
    <row r="591" spans="1:5" x14ac:dyDescent="0.25">
      <c r="A591" s="1">
        <v>33272</v>
      </c>
      <c r="B591" s="1">
        <v>9</v>
      </c>
      <c r="C591" s="1">
        <v>256</v>
      </c>
      <c r="D591" s="1" t="s">
        <v>9</v>
      </c>
      <c r="E591" s="1" t="str">
        <f>VLOOKUP(C591,Var!A:C,3)</f>
        <v>DegresDuJour</v>
      </c>
    </row>
    <row r="592" spans="1:5" x14ac:dyDescent="0.25">
      <c r="A592" s="1">
        <v>33272</v>
      </c>
      <c r="B592" s="1">
        <v>10</v>
      </c>
      <c r="C592" s="1">
        <v>370</v>
      </c>
      <c r="D592" s="1" t="s">
        <v>9</v>
      </c>
      <c r="E592" s="1" t="str">
        <f>VLOOKUP(C592,Var!A:C,3)</f>
        <v>DegresDuJourCor</v>
      </c>
    </row>
    <row r="593" spans="1:5" x14ac:dyDescent="0.25">
      <c r="A593" s="1">
        <v>33273</v>
      </c>
      <c r="B593" s="1">
        <v>1</v>
      </c>
      <c r="C593" s="1">
        <v>105</v>
      </c>
      <c r="D593" s="1" t="s">
        <v>15</v>
      </c>
      <c r="E593" s="1" t="str">
        <f>VLOOKUP(C593,Var!A:C,3)</f>
        <v>NumPhase</v>
      </c>
    </row>
    <row r="594" spans="1:5" x14ac:dyDescent="0.25">
      <c r="A594" s="1">
        <v>33273</v>
      </c>
      <c r="B594" s="1">
        <v>2</v>
      </c>
      <c r="C594" s="1">
        <v>370</v>
      </c>
      <c r="D594" s="1" t="s">
        <v>15</v>
      </c>
      <c r="E594" s="1" t="str">
        <f>VLOOKUP(C594,Var!A:C,3)</f>
        <v>DegresDuJourCor</v>
      </c>
    </row>
    <row r="595" spans="1:5" x14ac:dyDescent="0.25">
      <c r="A595" s="1">
        <v>33273</v>
      </c>
      <c r="B595" s="1">
        <v>3</v>
      </c>
      <c r="C595" s="1">
        <v>372</v>
      </c>
      <c r="D595" s="1" t="s">
        <v>15</v>
      </c>
      <c r="E595" s="1" t="str">
        <f>VLOOKUP(C595,Var!A:C,3)</f>
        <v>Phyllo</v>
      </c>
    </row>
    <row r="596" spans="1:5" x14ac:dyDescent="0.25">
      <c r="A596" s="1">
        <v>33273</v>
      </c>
      <c r="B596" s="1">
        <v>4</v>
      </c>
      <c r="C596" s="1">
        <v>550</v>
      </c>
      <c r="D596" s="1" t="s">
        <v>15</v>
      </c>
      <c r="E596" s="1" t="str">
        <f>VLOOKUP(C596,Var!A:C,3)</f>
        <v>RelPhylloPhaseStemElong</v>
      </c>
    </row>
    <row r="597" spans="1:5" x14ac:dyDescent="0.25">
      <c r="A597" s="1">
        <v>33273</v>
      </c>
      <c r="B597" s="1">
        <v>5</v>
      </c>
      <c r="C597" s="1">
        <v>373</v>
      </c>
      <c r="D597" s="1" t="s">
        <v>9</v>
      </c>
      <c r="E597" s="1" t="str">
        <f>VLOOKUP(C597,Var!A:C,3)</f>
        <v>PhaseStemElongation</v>
      </c>
    </row>
    <row r="598" spans="1:5" x14ac:dyDescent="0.25">
      <c r="A598" s="1">
        <v>33273</v>
      </c>
      <c r="B598" s="1">
        <v>6</v>
      </c>
      <c r="C598" s="1">
        <v>374</v>
      </c>
      <c r="D598" s="1" t="s">
        <v>9</v>
      </c>
      <c r="E598" s="1" t="str">
        <f>VLOOKUP(C598,Var!A:C,3)</f>
        <v>HaunGain</v>
      </c>
    </row>
    <row r="599" spans="1:5" x14ac:dyDescent="0.25">
      <c r="A599" s="1">
        <v>33273</v>
      </c>
      <c r="B599" s="1">
        <v>7</v>
      </c>
      <c r="C599" s="1">
        <v>375</v>
      </c>
      <c r="D599" s="1" t="s">
        <v>20</v>
      </c>
      <c r="E599" s="1" t="str">
        <f>VLOOKUP(C599,Var!A:C,3)</f>
        <v>HaunIndex</v>
      </c>
    </row>
    <row r="600" spans="1:5" x14ac:dyDescent="0.25">
      <c r="A600" s="1">
        <v>33274</v>
      </c>
      <c r="B600" s="1">
        <v>1</v>
      </c>
      <c r="C600" s="1">
        <v>373</v>
      </c>
      <c r="D600" s="1" t="s">
        <v>15</v>
      </c>
      <c r="E600" s="1" t="str">
        <f>VLOOKUP(C600,Var!A:C,3)</f>
        <v>PhaseStemElongation</v>
      </c>
    </row>
    <row r="601" spans="1:5" x14ac:dyDescent="0.25">
      <c r="A601" s="1">
        <v>33274</v>
      </c>
      <c r="B601" s="1">
        <v>2</v>
      </c>
      <c r="C601" s="1">
        <v>526</v>
      </c>
      <c r="D601" s="1" t="s">
        <v>15</v>
      </c>
      <c r="E601" s="1" t="str">
        <f>VLOOKUP(C601,Var!A:C,3)</f>
        <v>CoeffInternodeNum</v>
      </c>
    </row>
    <row r="602" spans="1:5" x14ac:dyDescent="0.25">
      <c r="A602" s="1">
        <v>33274</v>
      </c>
      <c r="B602" s="1">
        <v>3</v>
      </c>
      <c r="C602" s="1">
        <v>374</v>
      </c>
      <c r="D602" s="1" t="s">
        <v>15</v>
      </c>
      <c r="E602" s="1" t="str">
        <f>VLOOKUP(C602,Var!A:C,3)</f>
        <v>HaunGain</v>
      </c>
    </row>
    <row r="603" spans="1:5" x14ac:dyDescent="0.25">
      <c r="A603" s="1">
        <v>33274</v>
      </c>
      <c r="B603" s="1">
        <v>4</v>
      </c>
      <c r="C603" s="1">
        <v>116</v>
      </c>
      <c r="D603" s="1" t="s">
        <v>15</v>
      </c>
      <c r="E603" s="1" t="str">
        <f>VLOOKUP(C603,Var!A:C,3)</f>
        <v>Cstr</v>
      </c>
    </row>
    <row r="604" spans="1:5" x14ac:dyDescent="0.25">
      <c r="A604" s="1">
        <v>33274</v>
      </c>
      <c r="B604" s="1">
        <v>5</v>
      </c>
      <c r="C604" s="1">
        <v>376</v>
      </c>
      <c r="D604" s="1" t="s">
        <v>15</v>
      </c>
      <c r="E604" s="1" t="str">
        <f>VLOOKUP(C604,Var!A:C,3)</f>
        <v>InternodeLengthMax</v>
      </c>
    </row>
    <row r="605" spans="1:5" x14ac:dyDescent="0.25">
      <c r="A605" s="1">
        <v>33274</v>
      </c>
      <c r="B605" s="1">
        <v>6</v>
      </c>
      <c r="C605" s="1">
        <v>377</v>
      </c>
      <c r="D605" s="1" t="s">
        <v>15</v>
      </c>
      <c r="E605" s="1" t="str">
        <f>VLOOKUP(C605,Var!A:C,3)</f>
        <v>RelPotLeafLength</v>
      </c>
    </row>
    <row r="606" spans="1:5" x14ac:dyDescent="0.25">
      <c r="A606" s="1">
        <v>33274</v>
      </c>
      <c r="B606" s="1">
        <v>7</v>
      </c>
      <c r="C606" s="1">
        <v>378</v>
      </c>
      <c r="D606" s="1" t="s">
        <v>15</v>
      </c>
      <c r="E606" s="1" t="str">
        <f>VLOOKUP(C606,Var!A:C,3)</f>
        <v>LeafLengthMax</v>
      </c>
    </row>
    <row r="607" spans="1:5" x14ac:dyDescent="0.25">
      <c r="A607" s="1">
        <v>33274</v>
      </c>
      <c r="B607" s="1">
        <v>8</v>
      </c>
      <c r="C607" s="1">
        <v>552</v>
      </c>
      <c r="D607" s="1" t="s">
        <v>15</v>
      </c>
      <c r="E607" s="1" t="str">
        <f>VLOOKUP(C607,Var!A:C,3)</f>
        <v>CulmsPerHill</v>
      </c>
    </row>
    <row r="608" spans="1:5" x14ac:dyDescent="0.25">
      <c r="A608" s="1">
        <v>33274</v>
      </c>
      <c r="B608" s="1">
        <v>9</v>
      </c>
      <c r="C608" s="1">
        <v>380</v>
      </c>
      <c r="D608" s="1" t="s">
        <v>15</v>
      </c>
      <c r="E608" s="1" t="str">
        <f>VLOOKUP(C608,Var!A:C,3)</f>
        <v>IcMean</v>
      </c>
    </row>
    <row r="609" spans="1:5" x14ac:dyDescent="0.25">
      <c r="A609" s="1">
        <v>33274</v>
      </c>
      <c r="B609" s="1">
        <v>10</v>
      </c>
      <c r="C609" s="1">
        <v>58</v>
      </c>
      <c r="D609" s="1" t="s">
        <v>15</v>
      </c>
      <c r="E609" s="1" t="str">
        <f>VLOOKUP(C609,Var!A:C,3)</f>
        <v>Kdf</v>
      </c>
    </row>
    <row r="610" spans="1:5" x14ac:dyDescent="0.25">
      <c r="A610" s="1">
        <v>33274</v>
      </c>
      <c r="B610" s="1">
        <v>11</v>
      </c>
      <c r="C610" s="1">
        <v>505</v>
      </c>
      <c r="D610" s="1" t="s">
        <v>15</v>
      </c>
      <c r="E610" s="1" t="str">
        <f>VLOOKUP(C610,Var!A:C,3)</f>
        <v>Ic</v>
      </c>
    </row>
    <row r="611" spans="1:5" x14ac:dyDescent="0.25">
      <c r="A611" s="1">
        <v>33274</v>
      </c>
      <c r="B611" s="1">
        <v>12</v>
      </c>
      <c r="C611" s="1">
        <v>497</v>
      </c>
      <c r="D611" s="1" t="s">
        <v>15</v>
      </c>
      <c r="E611" s="1" t="str">
        <f>VLOOKUP(C611,Var!A:C,3)</f>
        <v>WtRatioLeafSheath</v>
      </c>
    </row>
    <row r="612" spans="1:5" x14ac:dyDescent="0.25">
      <c r="A612" s="1">
        <v>33274</v>
      </c>
      <c r="B612" s="1">
        <v>13</v>
      </c>
      <c r="C612" s="1">
        <v>599</v>
      </c>
      <c r="D612" s="1" t="s">
        <v>15</v>
      </c>
      <c r="E612" s="1" t="str">
        <f>VLOOKUP(C612,Var!A:C,3)</f>
        <v>StressCold</v>
      </c>
    </row>
    <row r="613" spans="1:5" x14ac:dyDescent="0.25">
      <c r="A613" s="1">
        <v>33274</v>
      </c>
      <c r="B613" s="1">
        <v>14</v>
      </c>
      <c r="C613" s="1">
        <v>653</v>
      </c>
      <c r="D613" s="1" t="s">
        <v>15</v>
      </c>
      <c r="E613" s="1" t="str">
        <f>VLOOKUP(C613,Var!A:C,3)</f>
        <v>CstrMean</v>
      </c>
    </row>
    <row r="614" spans="1:5" x14ac:dyDescent="0.25">
      <c r="A614" s="1">
        <v>33274</v>
      </c>
      <c r="B614" s="1">
        <v>15</v>
      </c>
      <c r="C614" s="1">
        <v>382</v>
      </c>
      <c r="D614" s="1" t="s">
        <v>9</v>
      </c>
      <c r="E614" s="1" t="str">
        <f>VLOOKUP(C614,Var!A:C,3)</f>
        <v>ApexHeightGain</v>
      </c>
    </row>
    <row r="615" spans="1:5" x14ac:dyDescent="0.25">
      <c r="A615" s="1">
        <v>33274</v>
      </c>
      <c r="B615" s="1">
        <v>16</v>
      </c>
      <c r="C615" s="1">
        <v>381</v>
      </c>
      <c r="D615" s="1" t="s">
        <v>20</v>
      </c>
      <c r="E615" s="1" t="str">
        <f>VLOOKUP(C615,Var!A:C,3)</f>
        <v>ApexHeight</v>
      </c>
    </row>
    <row r="616" spans="1:5" x14ac:dyDescent="0.25">
      <c r="A616" s="1">
        <v>33274</v>
      </c>
      <c r="B616" s="1">
        <v>17</v>
      </c>
      <c r="C616" s="1">
        <v>383</v>
      </c>
      <c r="D616" s="1" t="s">
        <v>9</v>
      </c>
      <c r="E616" s="1" t="str">
        <f>VLOOKUP(C616,Var!A:C,3)</f>
        <v>PlantHeight</v>
      </c>
    </row>
    <row r="617" spans="1:5" x14ac:dyDescent="0.25">
      <c r="A617" s="1">
        <v>33274</v>
      </c>
      <c r="B617" s="1">
        <v>18</v>
      </c>
      <c r="C617" s="1">
        <v>384</v>
      </c>
      <c r="D617" s="1" t="s">
        <v>9</v>
      </c>
      <c r="E617" s="1" t="str">
        <f>VLOOKUP(C617,Var!A:C,3)</f>
        <v>PlantWidth</v>
      </c>
    </row>
    <row r="618" spans="1:5" x14ac:dyDescent="0.25">
      <c r="A618" s="1">
        <v>33275</v>
      </c>
      <c r="B618" s="1">
        <v>1</v>
      </c>
      <c r="C618" s="1">
        <v>390</v>
      </c>
      <c r="D618" s="1" t="s">
        <v>15</v>
      </c>
      <c r="E618" s="1" t="str">
        <f>VLOOKUP(C618,Var!A:C,3)</f>
        <v>LTRkdfcl</v>
      </c>
    </row>
    <row r="619" spans="1:5" x14ac:dyDescent="0.25">
      <c r="A619" s="1">
        <v>33275</v>
      </c>
      <c r="B619" s="1">
        <v>2</v>
      </c>
      <c r="C619" s="1">
        <v>57</v>
      </c>
      <c r="D619" s="1" t="s">
        <v>15</v>
      </c>
      <c r="E619" s="1" t="str">
        <f>VLOOKUP(C619,Var!A:C,3)</f>
        <v>KcMax</v>
      </c>
    </row>
    <row r="620" spans="1:5" x14ac:dyDescent="0.25">
      <c r="A620" s="1">
        <v>33275</v>
      </c>
      <c r="B620" s="1">
        <v>3</v>
      </c>
      <c r="C620" s="1">
        <v>5</v>
      </c>
      <c r="D620" s="1" t="s">
        <v>15</v>
      </c>
      <c r="E620" s="1" t="str">
        <f>VLOOKUP(C620,Var!A:C,3)</f>
        <v>Mulch</v>
      </c>
    </row>
    <row r="621" spans="1:5" x14ac:dyDescent="0.25">
      <c r="A621" s="1">
        <v>33275</v>
      </c>
      <c r="B621" s="1">
        <v>4</v>
      </c>
      <c r="C621" s="1">
        <v>140</v>
      </c>
      <c r="D621" s="1" t="s">
        <v>9</v>
      </c>
      <c r="E621" s="1" t="str">
        <f>VLOOKUP(C621,Var!A:C,3)</f>
        <v>Kcp</v>
      </c>
    </row>
    <row r="622" spans="1:5" x14ac:dyDescent="0.25">
      <c r="A622" s="1">
        <v>33275</v>
      </c>
      <c r="B622" s="1">
        <v>5</v>
      </c>
      <c r="C622" s="1">
        <v>141</v>
      </c>
      <c r="D622" s="1" t="s">
        <v>9</v>
      </c>
      <c r="E622" s="1" t="str">
        <f>VLOOKUP(C622,Var!A:C,3)</f>
        <v>Kce</v>
      </c>
    </row>
    <row r="623" spans="1:5" x14ac:dyDescent="0.25">
      <c r="A623" s="1">
        <v>33275</v>
      </c>
      <c r="B623" s="1">
        <v>6</v>
      </c>
      <c r="C623" s="1">
        <v>387</v>
      </c>
      <c r="D623" s="1" t="s">
        <v>9</v>
      </c>
      <c r="E623" s="1" t="str">
        <f>VLOOKUP(C623,Var!A:C,3)</f>
        <v>KcTot</v>
      </c>
    </row>
    <row r="624" spans="1:5" x14ac:dyDescent="0.25">
      <c r="A624" s="1">
        <v>33276</v>
      </c>
      <c r="B624" s="1">
        <v>1</v>
      </c>
      <c r="C624" s="1">
        <v>141</v>
      </c>
      <c r="D624" s="1" t="s">
        <v>15</v>
      </c>
      <c r="E624" s="1" t="str">
        <f>VLOOKUP(C624,Var!A:C,3)</f>
        <v>Kce</v>
      </c>
    </row>
    <row r="625" spans="1:5" x14ac:dyDescent="0.25">
      <c r="A625" s="1">
        <v>33276</v>
      </c>
      <c r="B625" s="1">
        <v>2</v>
      </c>
      <c r="C625" s="1">
        <v>123</v>
      </c>
      <c r="D625" s="1" t="s">
        <v>15</v>
      </c>
      <c r="E625" s="1" t="str">
        <f>VLOOKUP(C625,Var!A:C,3)</f>
        <v>EvapPot</v>
      </c>
    </row>
    <row r="626" spans="1:5" x14ac:dyDescent="0.25">
      <c r="A626" s="1">
        <v>33276</v>
      </c>
      <c r="B626" s="1">
        <v>3</v>
      </c>
      <c r="C626" s="1">
        <v>222</v>
      </c>
      <c r="D626" s="1" t="s">
        <v>15</v>
      </c>
      <c r="E626" s="1" t="str">
        <f>VLOOKUP(C626,Var!A:C,3)</f>
        <v>CapaREvap</v>
      </c>
    </row>
    <row r="627" spans="1:5" x14ac:dyDescent="0.25">
      <c r="A627" s="1">
        <v>33276</v>
      </c>
      <c r="B627" s="1">
        <v>4</v>
      </c>
      <c r="C627" s="1">
        <v>223</v>
      </c>
      <c r="D627" s="1" t="s">
        <v>15</v>
      </c>
      <c r="E627" s="1" t="str">
        <f>VLOOKUP(C627,Var!A:C,3)</f>
        <v>CapaRDE</v>
      </c>
    </row>
    <row r="628" spans="1:5" x14ac:dyDescent="0.25">
      <c r="A628" s="1">
        <v>33276</v>
      </c>
      <c r="B628" s="1">
        <v>5</v>
      </c>
      <c r="C628" s="1">
        <v>111</v>
      </c>
      <c r="D628" s="1" t="s">
        <v>15</v>
      </c>
      <c r="E628" s="1" t="str">
        <f>VLOOKUP(C628,Var!A:C,3)</f>
        <v>RuRac</v>
      </c>
    </row>
    <row r="629" spans="1:5" x14ac:dyDescent="0.25">
      <c r="A629" s="1">
        <v>33276</v>
      </c>
      <c r="B629" s="1">
        <v>6</v>
      </c>
      <c r="C629" s="1">
        <v>139</v>
      </c>
      <c r="D629" s="1" t="s">
        <v>15</v>
      </c>
      <c r="E629" s="1" t="str">
        <f>VLOOKUP(C629,Var!A:C,3)</f>
        <v>RuSurf</v>
      </c>
    </row>
    <row r="630" spans="1:5" x14ac:dyDescent="0.25">
      <c r="A630" s="1">
        <v>33276</v>
      </c>
      <c r="B630" s="1">
        <v>7</v>
      </c>
      <c r="C630" s="1">
        <v>122</v>
      </c>
      <c r="D630" s="1" t="s">
        <v>9</v>
      </c>
      <c r="E630" s="1" t="str">
        <f>VLOOKUP(C630,Var!A:C,3)</f>
        <v>Evap</v>
      </c>
    </row>
    <row r="631" spans="1:5" x14ac:dyDescent="0.25">
      <c r="A631" s="1">
        <v>33276</v>
      </c>
      <c r="B631" s="1">
        <v>8</v>
      </c>
      <c r="C631" s="1">
        <v>228</v>
      </c>
      <c r="D631" s="1" t="s">
        <v>20</v>
      </c>
      <c r="E631" s="1" t="str">
        <f>VLOOKUP(C631,Var!A:C,3)</f>
        <v>ValRSurf</v>
      </c>
    </row>
    <row r="632" spans="1:5" x14ac:dyDescent="0.25">
      <c r="A632" s="1">
        <v>33276</v>
      </c>
      <c r="B632" s="1">
        <v>9</v>
      </c>
      <c r="C632" s="1">
        <v>226</v>
      </c>
      <c r="D632" s="1" t="s">
        <v>20</v>
      </c>
      <c r="E632" s="1" t="str">
        <f>VLOOKUP(C632,Var!A:C,3)</f>
        <v>ValRFE</v>
      </c>
    </row>
    <row r="633" spans="1:5" x14ac:dyDescent="0.25">
      <c r="A633" s="1">
        <v>33276</v>
      </c>
      <c r="B633" s="1">
        <v>10</v>
      </c>
      <c r="C633" s="1">
        <v>227</v>
      </c>
      <c r="D633" s="1" t="s">
        <v>20</v>
      </c>
      <c r="E633" s="1" t="str">
        <f>VLOOKUP(C633,Var!A:C,3)</f>
        <v>ValRDE</v>
      </c>
    </row>
    <row r="634" spans="1:5" x14ac:dyDescent="0.25">
      <c r="A634" s="1">
        <v>33276</v>
      </c>
      <c r="B634" s="1">
        <v>11</v>
      </c>
      <c r="C634" s="1">
        <v>112</v>
      </c>
      <c r="D634" s="1" t="s">
        <v>20</v>
      </c>
      <c r="E634" s="1" t="str">
        <f>VLOOKUP(C634,Var!A:C,3)</f>
        <v>StockRac</v>
      </c>
    </row>
    <row r="635" spans="1:5" x14ac:dyDescent="0.25">
      <c r="A635" s="1">
        <v>33276</v>
      </c>
      <c r="B635" s="1">
        <v>12</v>
      </c>
      <c r="C635" s="1">
        <v>133</v>
      </c>
      <c r="D635" s="1" t="s">
        <v>20</v>
      </c>
      <c r="E635" s="1" t="str">
        <f>VLOOKUP(C635,Var!A:C,3)</f>
        <v>StockTotal</v>
      </c>
    </row>
    <row r="636" spans="1:5" x14ac:dyDescent="0.25">
      <c r="A636" s="1">
        <v>33276</v>
      </c>
      <c r="B636" s="1">
        <v>13</v>
      </c>
      <c r="C636" s="1">
        <v>225</v>
      </c>
      <c r="D636" s="1" t="s">
        <v>9</v>
      </c>
      <c r="E636" s="1" t="str">
        <f>VLOOKUP(C636,Var!A:C,3)</f>
        <v>Kr</v>
      </c>
    </row>
    <row r="637" spans="1:5" x14ac:dyDescent="0.25">
      <c r="A637" s="1">
        <v>33276</v>
      </c>
      <c r="B637" s="1">
        <v>14</v>
      </c>
      <c r="C637" s="1">
        <v>388</v>
      </c>
      <c r="D637" s="1" t="s">
        <v>9</v>
      </c>
      <c r="E637" s="1" t="str">
        <f>VLOOKUP(C637,Var!A:C,3)</f>
        <v>KceReal</v>
      </c>
    </row>
    <row r="638" spans="1:5" x14ac:dyDescent="0.25">
      <c r="A638" s="1">
        <v>33277</v>
      </c>
      <c r="B638" s="1">
        <v>1</v>
      </c>
      <c r="C638" s="1">
        <v>272</v>
      </c>
      <c r="D638" s="1" t="s">
        <v>15</v>
      </c>
      <c r="E638" s="1" t="str">
        <f>VLOOKUP(C638,Var!A:C,3)</f>
        <v>VRacLevee</v>
      </c>
    </row>
    <row r="639" spans="1:5" x14ac:dyDescent="0.25">
      <c r="A639" s="1">
        <v>33277</v>
      </c>
      <c r="B639" s="1">
        <v>2</v>
      </c>
      <c r="C639" s="1">
        <v>72</v>
      </c>
      <c r="D639" s="1" t="s">
        <v>15</v>
      </c>
      <c r="E639" s="1" t="str">
        <f>VLOOKUP(C639,Var!A:C,3)</f>
        <v>VRacBVP</v>
      </c>
    </row>
    <row r="640" spans="1:5" x14ac:dyDescent="0.25">
      <c r="A640" s="1">
        <v>33277</v>
      </c>
      <c r="B640" s="1">
        <v>3</v>
      </c>
      <c r="C640" s="1">
        <v>76</v>
      </c>
      <c r="D640" s="1" t="s">
        <v>15</v>
      </c>
      <c r="E640" s="1" t="str">
        <f>VLOOKUP(C640,Var!A:C,3)</f>
        <v>VRacRPR</v>
      </c>
    </row>
    <row r="641" spans="1:5" x14ac:dyDescent="0.25">
      <c r="A641" s="1">
        <v>33277</v>
      </c>
      <c r="B641" s="1">
        <v>4</v>
      </c>
      <c r="C641" s="1">
        <v>75</v>
      </c>
      <c r="D641" s="1" t="s">
        <v>15</v>
      </c>
      <c r="E641" s="1" t="str">
        <f>VLOOKUP(C641,Var!A:C,3)</f>
        <v>VRacPSP</v>
      </c>
    </row>
    <row r="642" spans="1:5" x14ac:dyDescent="0.25">
      <c r="A642" s="1">
        <v>33277</v>
      </c>
      <c r="B642" s="1">
        <v>5</v>
      </c>
      <c r="C642" s="1">
        <v>73</v>
      </c>
      <c r="D642" s="1" t="s">
        <v>15</v>
      </c>
      <c r="E642" s="1" t="str">
        <f>VLOOKUP(C642,Var!A:C,3)</f>
        <v>VRacMatu1</v>
      </c>
    </row>
    <row r="643" spans="1:5" x14ac:dyDescent="0.25">
      <c r="A643" s="1">
        <v>33277</v>
      </c>
      <c r="B643" s="1">
        <v>6</v>
      </c>
      <c r="C643" s="1">
        <v>74</v>
      </c>
      <c r="D643" s="1" t="s">
        <v>15</v>
      </c>
      <c r="E643" s="1" t="str">
        <f>VLOOKUP(C643,Var!A:C,3)</f>
        <v>VRacMatu2</v>
      </c>
    </row>
    <row r="644" spans="1:5" x14ac:dyDescent="0.25">
      <c r="A644" s="1">
        <v>33277</v>
      </c>
      <c r="B644" s="1">
        <v>7</v>
      </c>
      <c r="C644" s="1">
        <v>496</v>
      </c>
      <c r="D644" s="1" t="s">
        <v>15</v>
      </c>
      <c r="E644" s="1" t="str">
        <f>VLOOKUP(C644,Var!A:C,3)</f>
        <v>RootCstr</v>
      </c>
    </row>
    <row r="645" spans="1:5" x14ac:dyDescent="0.25">
      <c r="A645" s="1">
        <v>33277</v>
      </c>
      <c r="B645" s="1">
        <v>8</v>
      </c>
      <c r="C645" s="1">
        <v>116</v>
      </c>
      <c r="D645" s="1" t="s">
        <v>15</v>
      </c>
      <c r="E645" s="1" t="str">
        <f>VLOOKUP(C645,Var!A:C,3)</f>
        <v>Cstr</v>
      </c>
    </row>
    <row r="646" spans="1:5" x14ac:dyDescent="0.25">
      <c r="A646" s="1">
        <v>33277</v>
      </c>
      <c r="B646" s="1">
        <v>9</v>
      </c>
      <c r="C646" s="1">
        <v>105</v>
      </c>
      <c r="D646" s="1" t="s">
        <v>15</v>
      </c>
      <c r="E646" s="1" t="str">
        <f>VLOOKUP(C646,Var!A:C,3)</f>
        <v>NumPhase</v>
      </c>
    </row>
    <row r="647" spans="1:5" x14ac:dyDescent="0.25">
      <c r="A647" s="1">
        <v>33277</v>
      </c>
      <c r="B647" s="1">
        <v>10</v>
      </c>
      <c r="C647" s="1">
        <v>370</v>
      </c>
      <c r="D647" s="1" t="s">
        <v>15</v>
      </c>
      <c r="E647" s="1" t="str">
        <f>VLOOKUP(C647,Var!A:C,3)</f>
        <v>DegresDuJourCor</v>
      </c>
    </row>
    <row r="648" spans="1:5" x14ac:dyDescent="0.25">
      <c r="A648" s="1">
        <v>33277</v>
      </c>
      <c r="B648" s="1">
        <v>11</v>
      </c>
      <c r="C648" s="1">
        <v>115</v>
      </c>
      <c r="D648" s="1" t="s">
        <v>9</v>
      </c>
      <c r="E648" s="1" t="str">
        <f>VLOOKUP(C648,Var!A:C,3)</f>
        <v>VitesseRacinaire</v>
      </c>
    </row>
    <row r="649" spans="1:5" x14ac:dyDescent="0.25">
      <c r="A649" s="1">
        <v>33277</v>
      </c>
      <c r="B649" s="1">
        <v>12</v>
      </c>
      <c r="C649" s="1">
        <v>389</v>
      </c>
      <c r="D649" s="1" t="s">
        <v>9</v>
      </c>
      <c r="E649" s="1" t="str">
        <f>VLOOKUP(C649,Var!A:C,3)</f>
        <v>VitesseRacinaireDay</v>
      </c>
    </row>
    <row r="650" spans="1:5" x14ac:dyDescent="0.25">
      <c r="A650" s="1">
        <v>33278</v>
      </c>
      <c r="B650" s="1">
        <v>1</v>
      </c>
      <c r="C650" s="1">
        <v>134</v>
      </c>
      <c r="D650" s="1" t="s">
        <v>15</v>
      </c>
      <c r="E650" s="1" t="str">
        <f>VLOOKUP(C650,Var!A:C,3)</f>
        <v>Par</v>
      </c>
    </row>
    <row r="651" spans="1:5" x14ac:dyDescent="0.25">
      <c r="A651" s="1">
        <v>33278</v>
      </c>
      <c r="B651" s="1">
        <v>2</v>
      </c>
      <c r="C651" s="1">
        <v>385</v>
      </c>
      <c r="D651" s="1" t="s">
        <v>15</v>
      </c>
      <c r="E651" s="1" t="str">
        <f>VLOOKUP(C651,Var!A:C,3)</f>
        <v>LIRkdfcl</v>
      </c>
    </row>
    <row r="652" spans="1:5" x14ac:dyDescent="0.25">
      <c r="A652" s="1">
        <v>33278</v>
      </c>
      <c r="B652" s="1">
        <v>3</v>
      </c>
      <c r="C652" s="1">
        <v>244</v>
      </c>
      <c r="D652" s="1" t="s">
        <v>9</v>
      </c>
      <c r="E652" s="1" t="str">
        <f>VLOOKUP(C652,Var!A:C,3)</f>
        <v>PARIntercepte</v>
      </c>
    </row>
    <row r="653" spans="1:5" x14ac:dyDescent="0.25">
      <c r="A653" s="1">
        <v>33279</v>
      </c>
      <c r="B653" s="1">
        <v>1</v>
      </c>
      <c r="C653" s="1">
        <v>116</v>
      </c>
      <c r="D653" s="1" t="s">
        <v>15</v>
      </c>
      <c r="E653" s="1" t="str">
        <f>VLOOKUP(C653,Var!A:C,3)</f>
        <v>Cstr</v>
      </c>
    </row>
    <row r="654" spans="1:5" x14ac:dyDescent="0.25">
      <c r="A654" s="1">
        <v>33279</v>
      </c>
      <c r="B654" s="1">
        <v>2</v>
      </c>
      <c r="C654" s="1">
        <v>391</v>
      </c>
      <c r="D654" s="1" t="s">
        <v>15</v>
      </c>
      <c r="E654" s="1" t="str">
        <f>VLOOKUP(C654,Var!A:C,3)</f>
        <v>ASScstr</v>
      </c>
    </row>
    <row r="655" spans="1:5" x14ac:dyDescent="0.25">
      <c r="A655" s="1">
        <v>33279</v>
      </c>
      <c r="B655" s="1">
        <v>3</v>
      </c>
      <c r="C655" s="1">
        <v>245</v>
      </c>
      <c r="D655" s="1" t="s">
        <v>9</v>
      </c>
      <c r="E655" s="1" t="str">
        <f>VLOOKUP(C655,Var!A:C,3)</f>
        <v>CstrAssim</v>
      </c>
    </row>
    <row r="656" spans="1:5" x14ac:dyDescent="0.25">
      <c r="A656" s="1">
        <v>33280</v>
      </c>
      <c r="B656" s="1">
        <v>1</v>
      </c>
      <c r="C656" s="1">
        <v>392</v>
      </c>
      <c r="D656" s="1" t="s">
        <v>15</v>
      </c>
      <c r="E656" s="1" t="str">
        <f>VLOOKUP(C656,Var!A:C,3)</f>
        <v>KRespMaintLeaf</v>
      </c>
    </row>
    <row r="657" spans="1:5" x14ac:dyDescent="0.25">
      <c r="A657" s="1">
        <v>33280</v>
      </c>
      <c r="B657" s="1">
        <v>2</v>
      </c>
      <c r="C657" s="1">
        <v>393</v>
      </c>
      <c r="D657" s="1" t="s">
        <v>15</v>
      </c>
      <c r="E657" s="1" t="str">
        <f>VLOOKUP(C657,Var!A:C,3)</f>
        <v>KRespMaintSheath</v>
      </c>
    </row>
    <row r="658" spans="1:5" x14ac:dyDescent="0.25">
      <c r="A658" s="1">
        <v>33280</v>
      </c>
      <c r="B658" s="1">
        <v>3</v>
      </c>
      <c r="C658" s="1">
        <v>394</v>
      </c>
      <c r="D658" s="1" t="s">
        <v>15</v>
      </c>
      <c r="E658" s="1" t="str">
        <f>VLOOKUP(C658,Var!A:C,3)</f>
        <v>KRespMaintRoot</v>
      </c>
    </row>
    <row r="659" spans="1:5" x14ac:dyDescent="0.25">
      <c r="A659" s="1">
        <v>33280</v>
      </c>
      <c r="B659" s="1">
        <v>4</v>
      </c>
      <c r="C659" s="1">
        <v>395</v>
      </c>
      <c r="D659" s="1" t="s">
        <v>15</v>
      </c>
      <c r="E659" s="1" t="str">
        <f>VLOOKUP(C659,Var!A:C,3)</f>
        <v>KRespInternode</v>
      </c>
    </row>
    <row r="660" spans="1:5" x14ac:dyDescent="0.25">
      <c r="A660" s="1">
        <v>33280</v>
      </c>
      <c r="B660" s="1">
        <v>5</v>
      </c>
      <c r="C660" s="1">
        <v>396</v>
      </c>
      <c r="D660" s="1" t="s">
        <v>15</v>
      </c>
      <c r="E660" s="1" t="str">
        <f>VLOOKUP(C660,Var!A:C,3)</f>
        <v>KRespPanicle</v>
      </c>
    </row>
    <row r="661" spans="1:5" x14ac:dyDescent="0.25">
      <c r="A661" s="1">
        <v>33280</v>
      </c>
      <c r="B661" s="1">
        <v>6</v>
      </c>
      <c r="C661" s="1">
        <v>397</v>
      </c>
      <c r="D661" s="1" t="s">
        <v>15</v>
      </c>
      <c r="E661" s="1" t="str">
        <f>VLOOKUP(C661,Var!A:C,3)</f>
        <v>DryMatStructLeafPop</v>
      </c>
    </row>
    <row r="662" spans="1:5" x14ac:dyDescent="0.25">
      <c r="A662" s="1">
        <v>33280</v>
      </c>
      <c r="B662" s="1">
        <v>7</v>
      </c>
      <c r="C662" s="1">
        <v>398</v>
      </c>
      <c r="D662" s="1" t="s">
        <v>15</v>
      </c>
      <c r="E662" s="1" t="str">
        <f>VLOOKUP(C662,Var!A:C,3)</f>
        <v>DryMatStructSheathPop</v>
      </c>
    </row>
    <row r="663" spans="1:5" x14ac:dyDescent="0.25">
      <c r="A663" s="1">
        <v>33280</v>
      </c>
      <c r="B663" s="1">
        <v>8</v>
      </c>
      <c r="C663" s="1">
        <v>399</v>
      </c>
      <c r="D663" s="1" t="s">
        <v>15</v>
      </c>
      <c r="E663" s="1" t="str">
        <f>VLOOKUP(C663,Var!A:C,3)</f>
        <v>DryMatStructRootPop</v>
      </c>
    </row>
    <row r="664" spans="1:5" x14ac:dyDescent="0.25">
      <c r="A664" s="1">
        <v>33280</v>
      </c>
      <c r="B664" s="1">
        <v>9</v>
      </c>
      <c r="C664" s="1">
        <v>400</v>
      </c>
      <c r="D664" s="1" t="s">
        <v>15</v>
      </c>
      <c r="E664" s="1" t="str">
        <f>VLOOKUP(C664,Var!A:C,3)</f>
        <v>DryMatStructInternodePop</v>
      </c>
    </row>
    <row r="665" spans="1:5" x14ac:dyDescent="0.25">
      <c r="A665" s="1">
        <v>33280</v>
      </c>
      <c r="B665" s="1">
        <v>10</v>
      </c>
      <c r="C665" s="1">
        <v>401</v>
      </c>
      <c r="D665" s="1" t="s">
        <v>15</v>
      </c>
      <c r="E665" s="1" t="str">
        <f>VLOOKUP(C665,Var!A:C,3)</f>
        <v>DryMatStructPaniclePop</v>
      </c>
    </row>
    <row r="666" spans="1:5" x14ac:dyDescent="0.25">
      <c r="A666" s="1">
        <v>33280</v>
      </c>
      <c r="B666" s="1">
        <v>11</v>
      </c>
      <c r="C666" s="1">
        <v>182</v>
      </c>
      <c r="D666" s="1" t="s">
        <v>15</v>
      </c>
      <c r="E666" s="1" t="str">
        <f>VLOOKUP(C666,Var!A:C,3)</f>
        <v>TMoyCalc</v>
      </c>
    </row>
    <row r="667" spans="1:5" x14ac:dyDescent="0.25">
      <c r="A667" s="1">
        <v>33280</v>
      </c>
      <c r="B667" s="1">
        <v>12</v>
      </c>
      <c r="C667" s="1">
        <v>84</v>
      </c>
      <c r="D667" s="1" t="s">
        <v>15</v>
      </c>
      <c r="E667" s="1" t="str">
        <f>VLOOKUP(C667,Var!A:C,3)</f>
        <v>KTempMaint</v>
      </c>
    </row>
    <row r="668" spans="1:5" x14ac:dyDescent="0.25">
      <c r="A668" s="1">
        <v>33280</v>
      </c>
      <c r="B668" s="1">
        <v>13</v>
      </c>
      <c r="C668" s="1">
        <v>525</v>
      </c>
      <c r="D668" s="1" t="s">
        <v>15</v>
      </c>
      <c r="E668" s="1" t="str">
        <f>VLOOKUP(C668,Var!A:C,3)</f>
        <v>CoefficientQ10</v>
      </c>
    </row>
    <row r="669" spans="1:5" x14ac:dyDescent="0.25">
      <c r="A669" s="1">
        <v>33280</v>
      </c>
      <c r="B669" s="1">
        <v>14</v>
      </c>
      <c r="C669" s="1">
        <v>443</v>
      </c>
      <c r="D669" s="1" t="s">
        <v>9</v>
      </c>
      <c r="E669" s="1" t="str">
        <f>VLOOKUP(C669,Var!A:C,3)</f>
        <v>RespMaintTot</v>
      </c>
    </row>
    <row r="670" spans="1:5" x14ac:dyDescent="0.25">
      <c r="A670" s="1">
        <v>33281</v>
      </c>
      <c r="B670" s="1">
        <v>1</v>
      </c>
      <c r="C670" s="1">
        <v>105</v>
      </c>
      <c r="D670" s="1" t="s">
        <v>15</v>
      </c>
      <c r="E670" s="1" t="str">
        <f>VLOOKUP(C670,Var!A:C,3)</f>
        <v>NumPhase</v>
      </c>
    </row>
    <row r="671" spans="1:5" x14ac:dyDescent="0.25">
      <c r="A671" s="1">
        <v>33281</v>
      </c>
      <c r="B671" s="1">
        <v>2</v>
      </c>
      <c r="C671" s="1">
        <v>239</v>
      </c>
      <c r="D671" s="1" t="s">
        <v>15</v>
      </c>
      <c r="E671" s="1" t="str">
        <f>VLOOKUP(C671,Var!A:C,3)</f>
        <v>ChangePhase</v>
      </c>
    </row>
    <row r="672" spans="1:5" x14ac:dyDescent="0.25">
      <c r="A672" s="1">
        <v>33281</v>
      </c>
      <c r="B672" s="1">
        <v>3</v>
      </c>
      <c r="C672" s="1">
        <v>546</v>
      </c>
      <c r="D672" s="1" t="s">
        <v>15</v>
      </c>
      <c r="E672" s="1" t="str">
        <f>VLOOKUP(C672,Var!A:C,3)</f>
        <v>PlantsPerHill</v>
      </c>
    </row>
    <row r="673" spans="1:5" x14ac:dyDescent="0.25">
      <c r="A673" s="1">
        <v>33281</v>
      </c>
      <c r="B673" s="1">
        <v>4</v>
      </c>
      <c r="C673" s="1">
        <v>402</v>
      </c>
      <c r="D673" s="1" t="s">
        <v>15</v>
      </c>
      <c r="E673" s="1" t="str">
        <f>VLOOKUP(C673,Var!A:C,3)</f>
        <v>TilAbility</v>
      </c>
    </row>
    <row r="674" spans="1:5" x14ac:dyDescent="0.25">
      <c r="A674" s="1">
        <v>33281</v>
      </c>
      <c r="B674" s="1">
        <v>5</v>
      </c>
      <c r="C674" s="1">
        <v>1</v>
      </c>
      <c r="D674" s="1" t="s">
        <v>15</v>
      </c>
      <c r="E674" s="1" t="e">
        <f>VLOOKUP(C674,Var!A:C,3)</f>
        <v>#N/A</v>
      </c>
    </row>
    <row r="675" spans="1:5" x14ac:dyDescent="0.25">
      <c r="A675" s="1">
        <v>33281</v>
      </c>
      <c r="B675" s="1">
        <v>6</v>
      </c>
      <c r="C675" s="1">
        <v>505</v>
      </c>
      <c r="D675" s="1" t="s">
        <v>15</v>
      </c>
      <c r="E675" s="1" t="str">
        <f>VLOOKUP(C675,Var!A:C,3)</f>
        <v>Ic</v>
      </c>
    </row>
    <row r="676" spans="1:5" x14ac:dyDescent="0.25">
      <c r="A676" s="1">
        <v>33281</v>
      </c>
      <c r="B676" s="1">
        <v>7</v>
      </c>
      <c r="C676" s="1">
        <v>537</v>
      </c>
      <c r="D676" s="1" t="s">
        <v>15</v>
      </c>
      <c r="E676" s="1" t="str">
        <f>VLOOKUP(C676,Var!A:C,3)</f>
        <v>IcTillering</v>
      </c>
    </row>
    <row r="677" spans="1:5" x14ac:dyDescent="0.25">
      <c r="A677" s="1">
        <v>33281</v>
      </c>
      <c r="B677" s="1">
        <v>8</v>
      </c>
      <c r="C677" s="1">
        <v>116</v>
      </c>
      <c r="D677" s="1" t="s">
        <v>15</v>
      </c>
      <c r="E677" s="1" t="str">
        <f>VLOOKUP(C677,Var!A:C,3)</f>
        <v>Cstr</v>
      </c>
    </row>
    <row r="678" spans="1:5" x14ac:dyDescent="0.25">
      <c r="A678" s="1">
        <v>33281</v>
      </c>
      <c r="B678" s="1">
        <v>9</v>
      </c>
      <c r="C678" s="1">
        <v>375</v>
      </c>
      <c r="D678" s="1" t="s">
        <v>15</v>
      </c>
      <c r="E678" s="1" t="str">
        <f>VLOOKUP(C678,Var!A:C,3)</f>
        <v>HaunIndex</v>
      </c>
    </row>
    <row r="679" spans="1:5" x14ac:dyDescent="0.25">
      <c r="A679" s="1">
        <v>33281</v>
      </c>
      <c r="B679" s="1">
        <v>10</v>
      </c>
      <c r="C679" s="1">
        <v>536</v>
      </c>
      <c r="D679" s="1" t="s">
        <v>15</v>
      </c>
      <c r="E679" s="1" t="str">
        <f>VLOOKUP(C679,Var!A:C,3)</f>
        <v>HaunCritTillering</v>
      </c>
    </row>
    <row r="680" spans="1:5" x14ac:dyDescent="0.25">
      <c r="A680" s="1">
        <v>33281</v>
      </c>
      <c r="B680" s="1">
        <v>11</v>
      </c>
      <c r="C680" s="1">
        <v>552</v>
      </c>
      <c r="D680" s="1" t="s">
        <v>20</v>
      </c>
      <c r="E680" s="1" t="str">
        <f>VLOOKUP(C680,Var!A:C,3)</f>
        <v>CulmsPerHill</v>
      </c>
    </row>
    <row r="681" spans="1:5" x14ac:dyDescent="0.25">
      <c r="A681" s="1">
        <v>33281</v>
      </c>
      <c r="B681" s="1">
        <v>12</v>
      </c>
      <c r="C681" s="1">
        <v>379</v>
      </c>
      <c r="D681" s="1" t="s">
        <v>20</v>
      </c>
      <c r="E681" s="1" t="str">
        <f>VLOOKUP(C681,Var!A:C,3)</f>
        <v>CulmsPerPlant</v>
      </c>
    </row>
    <row r="682" spans="1:5" x14ac:dyDescent="0.25">
      <c r="A682" s="1">
        <v>33281</v>
      </c>
      <c r="B682" s="1">
        <v>13</v>
      </c>
      <c r="C682" s="1">
        <v>404</v>
      </c>
      <c r="D682" s="1" t="s">
        <v>20</v>
      </c>
      <c r="E682" s="1" t="str">
        <f>VLOOKUP(C682,Var!A:C,3)</f>
        <v>CulmsPop</v>
      </c>
    </row>
    <row r="683" spans="1:5" x14ac:dyDescent="0.25">
      <c r="A683" s="1">
        <v>33282</v>
      </c>
      <c r="B683" s="1">
        <v>1</v>
      </c>
      <c r="C683" s="1">
        <v>105</v>
      </c>
      <c r="D683" s="1" t="s">
        <v>15</v>
      </c>
      <c r="E683" s="1" t="str">
        <f>VLOOKUP(C683,Var!A:C,3)</f>
        <v>NumPhase</v>
      </c>
    </row>
    <row r="684" spans="1:5" x14ac:dyDescent="0.25">
      <c r="A684" s="1">
        <v>33282</v>
      </c>
      <c r="B684" s="1">
        <v>2</v>
      </c>
      <c r="C684" s="1">
        <v>552</v>
      </c>
      <c r="D684" s="1" t="s">
        <v>15</v>
      </c>
      <c r="E684" s="1" t="str">
        <f>VLOOKUP(C684,Var!A:C,3)</f>
        <v>CulmsPerHill</v>
      </c>
    </row>
    <row r="685" spans="1:5" x14ac:dyDescent="0.25">
      <c r="A685" s="1">
        <v>33282</v>
      </c>
      <c r="B685" s="1">
        <v>3</v>
      </c>
      <c r="C685" s="1">
        <v>374</v>
      </c>
      <c r="D685" s="1" t="s">
        <v>15</v>
      </c>
      <c r="E685" s="1" t="str">
        <f>VLOOKUP(C685,Var!A:C,3)</f>
        <v>HaunGain</v>
      </c>
    </row>
    <row r="686" spans="1:5" x14ac:dyDescent="0.25">
      <c r="A686" s="1">
        <v>33282</v>
      </c>
      <c r="B686" s="1">
        <v>4</v>
      </c>
      <c r="C686" s="1">
        <v>405</v>
      </c>
      <c r="D686" s="1" t="s">
        <v>20</v>
      </c>
      <c r="E686" s="1" t="str">
        <f>VLOOKUP(C686,Var!A:C,3)</f>
        <v>PlantLeafNumNew</v>
      </c>
    </row>
    <row r="687" spans="1:5" x14ac:dyDescent="0.25">
      <c r="A687" s="1">
        <v>33282</v>
      </c>
      <c r="B687" s="1">
        <v>5</v>
      </c>
      <c r="C687" s="1">
        <v>406</v>
      </c>
      <c r="D687" s="1" t="s">
        <v>20</v>
      </c>
      <c r="E687" s="1" t="str">
        <f>VLOOKUP(C687,Var!A:C,3)</f>
        <v>PlantLeafNumTot</v>
      </c>
    </row>
    <row r="688" spans="1:5" x14ac:dyDescent="0.25">
      <c r="A688" s="1">
        <v>33283</v>
      </c>
      <c r="B688" s="1">
        <v>1</v>
      </c>
      <c r="C688" s="1">
        <v>105</v>
      </c>
      <c r="D688" s="1" t="s">
        <v>15</v>
      </c>
      <c r="E688" s="1" t="str">
        <f>VLOOKUP(C688,Var!A:C,3)</f>
        <v>NumPhase</v>
      </c>
    </row>
    <row r="689" spans="1:5" x14ac:dyDescent="0.25">
      <c r="A689" s="1">
        <v>33283</v>
      </c>
      <c r="B689" s="1">
        <v>2</v>
      </c>
      <c r="C689" s="1">
        <v>512</v>
      </c>
      <c r="D689" s="1" t="s">
        <v>15</v>
      </c>
      <c r="E689" s="1" t="str">
        <f>VLOOKUP(C689,Var!A:C,3)</f>
        <v>SDJCorPhase4</v>
      </c>
    </row>
    <row r="690" spans="1:5" x14ac:dyDescent="0.25">
      <c r="A690" s="1">
        <v>33283</v>
      </c>
      <c r="B690" s="1">
        <v>3</v>
      </c>
      <c r="C690" s="1">
        <v>81</v>
      </c>
      <c r="D690" s="1" t="s">
        <v>15</v>
      </c>
      <c r="E690" s="1" t="str">
        <f>VLOOKUP(C690,Var!A:C,3)</f>
        <v>SDJRPR</v>
      </c>
    </row>
    <row r="691" spans="1:5" x14ac:dyDescent="0.25">
      <c r="A691" s="1">
        <v>33283</v>
      </c>
      <c r="B691" s="1">
        <v>4</v>
      </c>
      <c r="C691" s="1">
        <v>407</v>
      </c>
      <c r="D691" s="1" t="s">
        <v>15</v>
      </c>
      <c r="E691" s="1" t="str">
        <f>VLOOKUP(C691,Var!A:C,3)</f>
        <v>CoeffTillerDeath</v>
      </c>
    </row>
    <row r="692" spans="1:5" x14ac:dyDescent="0.25">
      <c r="A692" s="1">
        <v>33283</v>
      </c>
      <c r="B692" s="1">
        <v>5</v>
      </c>
      <c r="C692" s="1">
        <v>1</v>
      </c>
      <c r="D692" s="1" t="s">
        <v>15</v>
      </c>
      <c r="E692" s="1" t="e">
        <f>VLOOKUP(C692,Var!A:C,3)</f>
        <v>#N/A</v>
      </c>
    </row>
    <row r="693" spans="1:5" x14ac:dyDescent="0.25">
      <c r="A693" s="1">
        <v>33283</v>
      </c>
      <c r="B693" s="1">
        <v>6</v>
      </c>
      <c r="C693" s="1">
        <v>505</v>
      </c>
      <c r="D693" s="1" t="s">
        <v>15</v>
      </c>
      <c r="E693" s="1" t="str">
        <f>VLOOKUP(C693,Var!A:C,3)</f>
        <v>Ic</v>
      </c>
    </row>
    <row r="694" spans="1:5" x14ac:dyDescent="0.25">
      <c r="A694" s="1">
        <v>33283</v>
      </c>
      <c r="B694" s="1">
        <v>7</v>
      </c>
      <c r="C694" s="1">
        <v>546</v>
      </c>
      <c r="D694" s="1" t="s">
        <v>15</v>
      </c>
      <c r="E694" s="1" t="str">
        <f>VLOOKUP(C694,Var!A:C,3)</f>
        <v>PlantsPerHill</v>
      </c>
    </row>
    <row r="695" spans="1:5" x14ac:dyDescent="0.25">
      <c r="A695" s="1">
        <v>33283</v>
      </c>
      <c r="B695" s="1">
        <v>8</v>
      </c>
      <c r="C695" s="1">
        <v>408</v>
      </c>
      <c r="D695" s="1" t="s">
        <v>9</v>
      </c>
      <c r="E695" s="1" t="str">
        <f>VLOOKUP(C695,Var!A:C,3)</f>
        <v>TillerDeathPop</v>
      </c>
    </row>
    <row r="696" spans="1:5" x14ac:dyDescent="0.25">
      <c r="A696" s="1">
        <v>33283</v>
      </c>
      <c r="B696" s="1">
        <v>9</v>
      </c>
      <c r="C696" s="1">
        <v>404</v>
      </c>
      <c r="D696" s="1" t="s">
        <v>20</v>
      </c>
      <c r="E696" s="1" t="str">
        <f>VLOOKUP(C696,Var!A:C,3)</f>
        <v>CulmsPop</v>
      </c>
    </row>
    <row r="697" spans="1:5" x14ac:dyDescent="0.25">
      <c r="A697" s="1">
        <v>33283</v>
      </c>
      <c r="B697" s="1">
        <v>10</v>
      </c>
      <c r="C697" s="1">
        <v>379</v>
      </c>
      <c r="D697" s="1" t="s">
        <v>20</v>
      </c>
      <c r="E697" s="1" t="str">
        <f>VLOOKUP(C697,Var!A:C,3)</f>
        <v>CulmsPerPlant</v>
      </c>
    </row>
    <row r="698" spans="1:5" x14ac:dyDescent="0.25">
      <c r="A698" s="1">
        <v>33283</v>
      </c>
      <c r="B698" s="1">
        <v>11</v>
      </c>
      <c r="C698" s="1">
        <v>552</v>
      </c>
      <c r="D698" s="1" t="s">
        <v>20</v>
      </c>
      <c r="E698" s="1" t="str">
        <f>VLOOKUP(C698,Var!A:C,3)</f>
        <v>CulmsPerHill</v>
      </c>
    </row>
    <row r="699" spans="1:5" x14ac:dyDescent="0.25">
      <c r="A699" s="1">
        <v>33284</v>
      </c>
      <c r="B699" s="1">
        <v>1</v>
      </c>
      <c r="C699" s="1">
        <v>105</v>
      </c>
      <c r="D699" s="1" t="s">
        <v>15</v>
      </c>
      <c r="E699" s="1" t="str">
        <f>VLOOKUP(C699,Var!A:C,3)</f>
        <v>NumPhase</v>
      </c>
    </row>
    <row r="700" spans="1:5" x14ac:dyDescent="0.25">
      <c r="A700" s="1">
        <v>33284</v>
      </c>
      <c r="B700" s="1">
        <v>2</v>
      </c>
      <c r="C700" s="1">
        <v>505</v>
      </c>
      <c r="D700" s="1" t="s">
        <v>15</v>
      </c>
      <c r="E700" s="1" t="str">
        <f>VLOOKUP(C700,Var!A:C,3)</f>
        <v>Ic</v>
      </c>
    </row>
    <row r="701" spans="1:5" x14ac:dyDescent="0.25">
      <c r="A701" s="1">
        <v>33284</v>
      </c>
      <c r="B701" s="1">
        <v>3</v>
      </c>
      <c r="C701" s="1">
        <v>409</v>
      </c>
      <c r="D701" s="1" t="s">
        <v>15</v>
      </c>
      <c r="E701" s="1" t="str">
        <f>VLOOKUP(C701,Var!A:C,3)</f>
        <v>CoeffLeafDeath</v>
      </c>
    </row>
    <row r="702" spans="1:5" x14ac:dyDescent="0.25">
      <c r="A702" s="1">
        <v>33284</v>
      </c>
      <c r="B702" s="1">
        <v>4</v>
      </c>
      <c r="C702" s="1">
        <v>144</v>
      </c>
      <c r="D702" s="1" t="s">
        <v>15</v>
      </c>
      <c r="E702" s="1" t="str">
        <f>VLOOKUP(C702,Var!A:C,3)</f>
        <v>Sla</v>
      </c>
    </row>
    <row r="703" spans="1:5" x14ac:dyDescent="0.25">
      <c r="A703" s="1">
        <v>33284</v>
      </c>
      <c r="B703" s="1">
        <v>5</v>
      </c>
      <c r="C703" s="1">
        <v>410</v>
      </c>
      <c r="D703" s="1" t="s">
        <v>9</v>
      </c>
      <c r="E703" s="1" t="str">
        <f>VLOOKUP(C703,Var!A:C,3)</f>
        <v>LeafDeathPop</v>
      </c>
    </row>
    <row r="704" spans="1:5" x14ac:dyDescent="0.25">
      <c r="A704" s="1">
        <v>33284</v>
      </c>
      <c r="B704" s="1">
        <v>6</v>
      </c>
      <c r="C704" s="1">
        <v>397</v>
      </c>
      <c r="D704" s="1" t="s">
        <v>20</v>
      </c>
      <c r="E704" s="1" t="str">
        <f>VLOOKUP(C704,Var!A:C,3)</f>
        <v>DryMatStructLeafPop</v>
      </c>
    </row>
    <row r="705" spans="1:5" x14ac:dyDescent="0.25">
      <c r="A705" s="1">
        <v>33284</v>
      </c>
      <c r="B705" s="1">
        <v>7</v>
      </c>
      <c r="C705" s="1">
        <v>411</v>
      </c>
      <c r="D705" s="1" t="s">
        <v>9</v>
      </c>
      <c r="E705" s="1" t="str">
        <f>VLOOKUP(C705,Var!A:C,3)</f>
        <v>MobiliLeafDeath</v>
      </c>
    </row>
    <row r="706" spans="1:5" x14ac:dyDescent="0.25">
      <c r="A706" s="1">
        <v>33284</v>
      </c>
      <c r="B706" s="1">
        <v>8</v>
      </c>
      <c r="C706" s="1">
        <v>412</v>
      </c>
      <c r="D706" s="1" t="s">
        <v>20</v>
      </c>
      <c r="E706" s="1" t="str">
        <f>VLOOKUP(C706,Var!A:C,3)</f>
        <v>DeadLeafdrywtPop</v>
      </c>
    </row>
    <row r="707" spans="1:5" x14ac:dyDescent="0.25">
      <c r="A707" s="1">
        <v>33284</v>
      </c>
      <c r="B707" s="1">
        <v>9</v>
      </c>
      <c r="C707" s="1">
        <v>504</v>
      </c>
      <c r="D707" s="1" t="s">
        <v>20</v>
      </c>
      <c r="E707" s="1" t="str">
        <f>VLOOKUP(C707,Var!A:C,3)</f>
        <v>LaiDead</v>
      </c>
    </row>
    <row r="708" spans="1:5" x14ac:dyDescent="0.25">
      <c r="A708" s="1">
        <v>33285</v>
      </c>
      <c r="B708" s="1">
        <v>1</v>
      </c>
      <c r="C708" s="1">
        <v>105</v>
      </c>
      <c r="D708" s="1" t="s">
        <v>15</v>
      </c>
      <c r="E708" s="1" t="str">
        <f>VLOOKUP(C708,Var!A:C,3)</f>
        <v>NumPhase</v>
      </c>
    </row>
    <row r="709" spans="1:5" x14ac:dyDescent="0.25">
      <c r="A709" s="1">
        <v>33285</v>
      </c>
      <c r="B709" s="1">
        <v>2</v>
      </c>
      <c r="C709" s="1">
        <v>373</v>
      </c>
      <c r="D709" s="1" t="s">
        <v>15</v>
      </c>
      <c r="E709" s="1" t="str">
        <f>VLOOKUP(C709,Var!A:C,3)</f>
        <v>PhaseStemElongation</v>
      </c>
    </row>
    <row r="710" spans="1:5" x14ac:dyDescent="0.25">
      <c r="A710" s="1">
        <v>33285</v>
      </c>
      <c r="B710" s="1">
        <v>3</v>
      </c>
      <c r="C710" s="1">
        <v>95</v>
      </c>
      <c r="D710" s="1" t="s">
        <v>15</v>
      </c>
      <c r="E710" s="1" t="str">
        <f>VLOOKUP(C710,Var!A:C,3)</f>
        <v>Assim</v>
      </c>
    </row>
    <row r="711" spans="1:5" x14ac:dyDescent="0.25">
      <c r="A711" s="1">
        <v>33285</v>
      </c>
      <c r="B711" s="1">
        <v>4</v>
      </c>
      <c r="C711" s="1">
        <v>411</v>
      </c>
      <c r="D711" s="1" t="s">
        <v>15</v>
      </c>
      <c r="E711" s="1" t="str">
        <f>VLOOKUP(C711,Var!A:C,3)</f>
        <v>MobiliLeafDeath</v>
      </c>
    </row>
    <row r="712" spans="1:5" x14ac:dyDescent="0.25">
      <c r="A712" s="1">
        <v>33285</v>
      </c>
      <c r="B712" s="1">
        <v>5</v>
      </c>
      <c r="C712" s="1">
        <v>443</v>
      </c>
      <c r="D712" s="1" t="s">
        <v>15</v>
      </c>
      <c r="E712" s="1" t="str">
        <f>VLOOKUP(C712,Var!A:C,3)</f>
        <v>RespMaintTot</v>
      </c>
    </row>
    <row r="713" spans="1:5" x14ac:dyDescent="0.25">
      <c r="A713" s="1">
        <v>33285</v>
      </c>
      <c r="B713" s="1">
        <v>6</v>
      </c>
      <c r="C713" s="1">
        <v>515</v>
      </c>
      <c r="D713" s="1" t="s">
        <v>9</v>
      </c>
      <c r="E713" s="1" t="str">
        <f>VLOOKUP(C713,Var!A:C,3)</f>
        <v>RespMaintDebt</v>
      </c>
    </row>
    <row r="714" spans="1:5" x14ac:dyDescent="0.25">
      <c r="A714" s="1">
        <v>33285</v>
      </c>
      <c r="B714" s="1">
        <v>7</v>
      </c>
      <c r="C714" s="1">
        <v>471</v>
      </c>
      <c r="D714" s="1" t="s">
        <v>20</v>
      </c>
      <c r="E714" s="1" t="str">
        <f>VLOOKUP(C714,Var!A:C,3)</f>
        <v>AssimNotUsed</v>
      </c>
    </row>
    <row r="715" spans="1:5" x14ac:dyDescent="0.25">
      <c r="A715" s="1">
        <v>33285</v>
      </c>
      <c r="B715" s="1">
        <v>8</v>
      </c>
      <c r="C715" s="1">
        <v>524</v>
      </c>
      <c r="D715" s="1" t="s">
        <v>20</v>
      </c>
      <c r="E715" s="1" t="str">
        <f>VLOOKUP(C715,Var!A:C,3)</f>
        <v>AssimNotUsedCum</v>
      </c>
    </row>
    <row r="716" spans="1:5" x14ac:dyDescent="0.25">
      <c r="A716" s="1">
        <v>33285</v>
      </c>
      <c r="B716" s="1">
        <v>9</v>
      </c>
      <c r="C716" s="1">
        <v>454</v>
      </c>
      <c r="D716" s="1" t="s">
        <v>20</v>
      </c>
      <c r="E716" s="1" t="str">
        <f>VLOOKUP(C716,Var!A:C,3)</f>
        <v>AssimSurplus</v>
      </c>
    </row>
    <row r="717" spans="1:5" x14ac:dyDescent="0.25">
      <c r="A717" s="1">
        <v>33285</v>
      </c>
      <c r="B717" s="1">
        <v>10</v>
      </c>
      <c r="C717" s="1">
        <v>415</v>
      </c>
      <c r="D717" s="1" t="s">
        <v>9</v>
      </c>
      <c r="E717" s="1" t="str">
        <f>VLOOKUP(C717,Var!A:C,3)</f>
        <v>SupplyTot</v>
      </c>
    </row>
    <row r="718" spans="1:5" x14ac:dyDescent="0.25">
      <c r="A718" s="1">
        <v>33286</v>
      </c>
      <c r="B718" s="1">
        <v>1</v>
      </c>
      <c r="C718" s="1">
        <v>105</v>
      </c>
      <c r="D718" s="1" t="s">
        <v>15</v>
      </c>
      <c r="E718" s="1" t="str">
        <f>VLOOKUP(C718,Var!A:C,3)</f>
        <v>NumPhase</v>
      </c>
    </row>
    <row r="719" spans="1:5" x14ac:dyDescent="0.25">
      <c r="A719" s="1">
        <v>33286</v>
      </c>
      <c r="B719" s="1">
        <v>2</v>
      </c>
      <c r="C719" s="1">
        <v>375</v>
      </c>
      <c r="D719" s="1" t="s">
        <v>15</v>
      </c>
      <c r="E719" s="1" t="str">
        <f>VLOOKUP(C719,Var!A:C,3)</f>
        <v>HaunIndex</v>
      </c>
    </row>
    <row r="720" spans="1:5" x14ac:dyDescent="0.25">
      <c r="A720" s="1">
        <v>33286</v>
      </c>
      <c r="B720" s="1">
        <v>3</v>
      </c>
      <c r="C720" s="1">
        <v>513</v>
      </c>
      <c r="D720" s="1" t="s">
        <v>15</v>
      </c>
      <c r="E720" s="1" t="str">
        <f>VLOOKUP(C720,Var!A:C,3)</f>
        <v>RankLongestLeaf</v>
      </c>
    </row>
    <row r="721" spans="1:5" x14ac:dyDescent="0.25">
      <c r="A721" s="1">
        <v>33286</v>
      </c>
      <c r="B721" s="1">
        <v>4</v>
      </c>
      <c r="C721" s="1">
        <v>377</v>
      </c>
      <c r="D721" s="1" t="s">
        <v>9</v>
      </c>
      <c r="E721" s="1" t="str">
        <f>VLOOKUP(C721,Var!A:C,3)</f>
        <v>RelPotLeafLength</v>
      </c>
    </row>
    <row r="722" spans="1:5" x14ac:dyDescent="0.25">
      <c r="A722" s="1">
        <v>33287</v>
      </c>
      <c r="B722" s="1">
        <v>1</v>
      </c>
      <c r="C722" s="1">
        <v>105</v>
      </c>
      <c r="D722" s="1" t="s">
        <v>15</v>
      </c>
      <c r="E722" s="1" t="str">
        <f>VLOOKUP(C722,Var!A:C,3)</f>
        <v>NumPhase</v>
      </c>
    </row>
    <row r="723" spans="1:5" x14ac:dyDescent="0.25">
      <c r="A723" s="1">
        <v>33287</v>
      </c>
      <c r="B723" s="1">
        <v>2</v>
      </c>
      <c r="C723" s="1">
        <v>405</v>
      </c>
      <c r="D723" s="1" t="s">
        <v>15</v>
      </c>
      <c r="E723" s="1" t="str">
        <f>VLOOKUP(C723,Var!A:C,3)</f>
        <v>PlantLeafNumNew</v>
      </c>
    </row>
    <row r="724" spans="1:5" x14ac:dyDescent="0.25">
      <c r="A724" s="1">
        <v>33287</v>
      </c>
      <c r="B724" s="1">
        <v>3</v>
      </c>
      <c r="C724" s="1">
        <v>144</v>
      </c>
      <c r="D724" s="1" t="s">
        <v>15</v>
      </c>
      <c r="E724" s="1" t="str">
        <f>VLOOKUP(C724,Var!A:C,3)</f>
        <v>Sla</v>
      </c>
    </row>
    <row r="725" spans="1:5" x14ac:dyDescent="0.25">
      <c r="A725" s="1">
        <v>33287</v>
      </c>
      <c r="B725" s="1">
        <v>4</v>
      </c>
      <c r="C725" s="1">
        <v>82</v>
      </c>
      <c r="D725" s="1" t="s">
        <v>15</v>
      </c>
      <c r="E725" s="1" t="str">
        <f>VLOOKUP(C725,Var!A:C,3)</f>
        <v>SlaMax</v>
      </c>
    </row>
    <row r="726" spans="1:5" x14ac:dyDescent="0.25">
      <c r="A726" s="1">
        <v>33287</v>
      </c>
      <c r="B726" s="1">
        <v>5</v>
      </c>
      <c r="C726" s="1">
        <v>377</v>
      </c>
      <c r="D726" s="1" t="s">
        <v>15</v>
      </c>
      <c r="E726" s="1" t="str">
        <f>VLOOKUP(C726,Var!A:C,3)</f>
        <v>RelPotLeafLength</v>
      </c>
    </row>
    <row r="727" spans="1:5" x14ac:dyDescent="0.25">
      <c r="A727" s="1">
        <v>33287</v>
      </c>
      <c r="B727" s="1">
        <v>6</v>
      </c>
      <c r="C727" s="1">
        <v>1</v>
      </c>
      <c r="D727" s="1" t="s">
        <v>15</v>
      </c>
      <c r="E727" s="1" t="e">
        <f>VLOOKUP(C727,Var!A:C,3)</f>
        <v>#N/A</v>
      </c>
    </row>
    <row r="728" spans="1:5" x14ac:dyDescent="0.25">
      <c r="A728" s="1">
        <v>33287</v>
      </c>
      <c r="B728" s="1">
        <v>7</v>
      </c>
      <c r="C728" s="1">
        <v>378</v>
      </c>
      <c r="D728" s="1" t="s">
        <v>15</v>
      </c>
      <c r="E728" s="1" t="str">
        <f>VLOOKUP(C728,Var!A:C,3)</f>
        <v>LeafLengthMax</v>
      </c>
    </row>
    <row r="729" spans="1:5" x14ac:dyDescent="0.25">
      <c r="A729" s="1">
        <v>33287</v>
      </c>
      <c r="B729" s="1">
        <v>8</v>
      </c>
      <c r="C729" s="1">
        <v>508</v>
      </c>
      <c r="D729" s="1" t="s">
        <v>15</v>
      </c>
      <c r="E729" s="1" t="str">
        <f>VLOOKUP(C729,Var!A:C,3)</f>
        <v>CoeffLeafWLRatio</v>
      </c>
    </row>
    <row r="730" spans="1:5" x14ac:dyDescent="0.25">
      <c r="A730" s="1">
        <v>33287</v>
      </c>
      <c r="B730" s="1">
        <v>9</v>
      </c>
      <c r="C730" s="1">
        <v>116</v>
      </c>
      <c r="D730" s="1" t="s">
        <v>15</v>
      </c>
      <c r="E730" s="1" t="str">
        <f>VLOOKUP(C730,Var!A:C,3)</f>
        <v>Cstr</v>
      </c>
    </row>
    <row r="731" spans="1:5" x14ac:dyDescent="0.25">
      <c r="A731" s="1">
        <v>33287</v>
      </c>
      <c r="B731" s="1">
        <v>10</v>
      </c>
      <c r="C731" s="1">
        <v>418</v>
      </c>
      <c r="D731" s="1" t="s">
        <v>20</v>
      </c>
      <c r="E731" s="1" t="str">
        <f>VLOOKUP(C731,Var!A:C,3)</f>
        <v>DemLeafAreaPlant</v>
      </c>
    </row>
    <row r="732" spans="1:5" x14ac:dyDescent="0.25">
      <c r="A732" s="1">
        <v>33287</v>
      </c>
      <c r="B732" s="1">
        <v>11</v>
      </c>
      <c r="C732" s="1">
        <v>419</v>
      </c>
      <c r="D732" s="1" t="s">
        <v>20</v>
      </c>
      <c r="E732" s="1" t="str">
        <f>VLOOKUP(C732,Var!A:C,3)</f>
        <v>DemStructLeafPlant</v>
      </c>
    </row>
    <row r="733" spans="1:5" x14ac:dyDescent="0.25">
      <c r="A733" s="1">
        <v>33287</v>
      </c>
      <c r="B733" s="1">
        <v>12</v>
      </c>
      <c r="C733" s="1">
        <v>420</v>
      </c>
      <c r="D733" s="1" t="s">
        <v>20</v>
      </c>
      <c r="E733" s="1" t="str">
        <f>VLOOKUP(C733,Var!A:C,3)</f>
        <v>DemStructLeafPop</v>
      </c>
    </row>
    <row r="734" spans="1:5" x14ac:dyDescent="0.25">
      <c r="A734" s="1">
        <v>33288</v>
      </c>
      <c r="B734" s="1">
        <v>1</v>
      </c>
      <c r="C734" s="1">
        <v>105</v>
      </c>
      <c r="D734" s="1" t="s">
        <v>15</v>
      </c>
      <c r="E734" s="1" t="str">
        <f>VLOOKUP(C734,Var!A:C,3)</f>
        <v>NumPhase</v>
      </c>
    </row>
    <row r="735" spans="1:5" x14ac:dyDescent="0.25">
      <c r="A735" s="1">
        <v>33288</v>
      </c>
      <c r="B735" s="1">
        <v>2</v>
      </c>
      <c r="C735" s="1">
        <v>420</v>
      </c>
      <c r="D735" s="1" t="s">
        <v>15</v>
      </c>
      <c r="E735" s="1" t="str">
        <f>VLOOKUP(C735,Var!A:C,3)</f>
        <v>DemStructLeafPop</v>
      </c>
    </row>
    <row r="736" spans="1:5" x14ac:dyDescent="0.25">
      <c r="A736" s="1">
        <v>33288</v>
      </c>
      <c r="B736" s="1">
        <v>3</v>
      </c>
      <c r="C736" s="1">
        <v>497</v>
      </c>
      <c r="D736" s="1" t="s">
        <v>15</v>
      </c>
      <c r="E736" s="1" t="str">
        <f>VLOOKUP(C736,Var!A:C,3)</f>
        <v>WtRatioLeafSheath</v>
      </c>
    </row>
    <row r="737" spans="1:5" x14ac:dyDescent="0.25">
      <c r="A737" s="1">
        <v>33288</v>
      </c>
      <c r="B737" s="1">
        <v>4</v>
      </c>
      <c r="C737" s="1">
        <v>83</v>
      </c>
      <c r="D737" s="1" t="s">
        <v>15</v>
      </c>
      <c r="E737" s="1" t="str">
        <f>VLOOKUP(C737,Var!A:C,3)</f>
        <v>SlaMin</v>
      </c>
    </row>
    <row r="738" spans="1:5" x14ac:dyDescent="0.25">
      <c r="A738" s="1">
        <v>33288</v>
      </c>
      <c r="B738" s="1">
        <v>5</v>
      </c>
      <c r="C738" s="1">
        <v>82</v>
      </c>
      <c r="D738" s="1" t="s">
        <v>15</v>
      </c>
      <c r="E738" s="1" t="str">
        <f>VLOOKUP(C738,Var!A:C,3)</f>
        <v>SlaMax</v>
      </c>
    </row>
    <row r="739" spans="1:5" x14ac:dyDescent="0.25">
      <c r="A739" s="1">
        <v>33288</v>
      </c>
      <c r="B739" s="1">
        <v>6</v>
      </c>
      <c r="C739" s="1">
        <v>144</v>
      </c>
      <c r="D739" s="1" t="s">
        <v>15</v>
      </c>
      <c r="E739" s="1" t="str">
        <f>VLOOKUP(C739,Var!A:C,3)</f>
        <v>Sla</v>
      </c>
    </row>
    <row r="740" spans="1:5" x14ac:dyDescent="0.25">
      <c r="A740" s="1">
        <v>33288</v>
      </c>
      <c r="B740" s="1">
        <v>7</v>
      </c>
      <c r="C740" s="1">
        <v>599</v>
      </c>
      <c r="D740" s="1" t="s">
        <v>15</v>
      </c>
      <c r="E740" s="1" t="str">
        <f>VLOOKUP(C740,Var!A:C,3)</f>
        <v>StressCold</v>
      </c>
    </row>
    <row r="741" spans="1:5" x14ac:dyDescent="0.25">
      <c r="A741" s="1">
        <v>33288</v>
      </c>
      <c r="B741" s="1">
        <v>8</v>
      </c>
      <c r="C741" s="1">
        <v>421</v>
      </c>
      <c r="D741" s="1" t="s">
        <v>9</v>
      </c>
      <c r="E741" s="1" t="str">
        <f>VLOOKUP(C741,Var!A:C,3)</f>
        <v>DemStructSheathPop</v>
      </c>
    </row>
    <row r="742" spans="1:5" x14ac:dyDescent="0.25">
      <c r="A742" s="1">
        <v>33289</v>
      </c>
      <c r="B742" s="1">
        <v>1</v>
      </c>
      <c r="C742" s="1">
        <v>105</v>
      </c>
      <c r="D742" s="1" t="s">
        <v>15</v>
      </c>
      <c r="E742" s="1" t="str">
        <f>VLOOKUP(C742,Var!A:C,3)</f>
        <v>NumPhase</v>
      </c>
    </row>
    <row r="743" spans="1:5" x14ac:dyDescent="0.25">
      <c r="A743" s="1">
        <v>33289</v>
      </c>
      <c r="B743" s="1">
        <v>2</v>
      </c>
      <c r="C743" s="1">
        <v>1</v>
      </c>
      <c r="D743" s="1" t="s">
        <v>15</v>
      </c>
      <c r="E743" s="1" t="e">
        <f>VLOOKUP(C743,Var!A:C,3)</f>
        <v>#N/A</v>
      </c>
    </row>
    <row r="744" spans="1:5" x14ac:dyDescent="0.25">
      <c r="A744" s="1">
        <v>33289</v>
      </c>
      <c r="B744" s="1">
        <v>3</v>
      </c>
      <c r="C744" s="1">
        <v>422</v>
      </c>
      <c r="D744" s="1" t="s">
        <v>15</v>
      </c>
      <c r="E744" s="1" t="str">
        <f>VLOOKUP(C744,Var!A:C,3)</f>
        <v>CoeffRootMassPerVolMax</v>
      </c>
    </row>
    <row r="745" spans="1:5" x14ac:dyDescent="0.25">
      <c r="A745" s="1">
        <v>33289</v>
      </c>
      <c r="B745" s="1">
        <v>4</v>
      </c>
      <c r="C745" s="1">
        <v>423</v>
      </c>
      <c r="D745" s="1" t="s">
        <v>15</v>
      </c>
      <c r="E745" s="1" t="str">
        <f>VLOOKUP(C745,Var!A:C,3)</f>
        <v>RootPartitMax</v>
      </c>
    </row>
    <row r="746" spans="1:5" x14ac:dyDescent="0.25">
      <c r="A746" s="1">
        <v>33289</v>
      </c>
      <c r="B746" s="1">
        <v>5</v>
      </c>
      <c r="C746" s="1">
        <v>424</v>
      </c>
      <c r="D746" s="1" t="s">
        <v>15</v>
      </c>
      <c r="E746" s="1" t="str">
        <f>VLOOKUP(C746,Var!A:C,3)</f>
        <v>GrowthStructTotPop</v>
      </c>
    </row>
    <row r="747" spans="1:5" x14ac:dyDescent="0.25">
      <c r="A747" s="1">
        <v>33289</v>
      </c>
      <c r="B747" s="1">
        <v>6</v>
      </c>
      <c r="C747" s="1">
        <v>425</v>
      </c>
      <c r="D747" s="1" t="s">
        <v>15</v>
      </c>
      <c r="E747" s="1" t="str">
        <f>VLOOKUP(C747,Var!A:C,3)</f>
        <v>RootFront</v>
      </c>
    </row>
    <row r="748" spans="1:5" x14ac:dyDescent="0.25">
      <c r="A748" s="1">
        <v>33289</v>
      </c>
      <c r="B748" s="1">
        <v>7</v>
      </c>
      <c r="C748" s="1">
        <v>415</v>
      </c>
      <c r="D748" s="1" t="s">
        <v>15</v>
      </c>
      <c r="E748" s="1" t="str">
        <f>VLOOKUP(C748,Var!A:C,3)</f>
        <v>SupplyTot</v>
      </c>
    </row>
    <row r="749" spans="1:5" x14ac:dyDescent="0.25">
      <c r="A749" s="1">
        <v>33289</v>
      </c>
      <c r="B749" s="1">
        <v>8</v>
      </c>
      <c r="C749" s="1">
        <v>426</v>
      </c>
      <c r="D749" s="1" t="s">
        <v>9</v>
      </c>
      <c r="E749" s="1" t="str">
        <f>VLOOKUP(C749,Var!A:C,3)</f>
        <v>RootSystSoilSurfPop</v>
      </c>
    </row>
    <row r="750" spans="1:5" x14ac:dyDescent="0.25">
      <c r="A750" s="1">
        <v>33289</v>
      </c>
      <c r="B750" s="1">
        <v>9</v>
      </c>
      <c r="C750" s="1">
        <v>427</v>
      </c>
      <c r="D750" s="1" t="s">
        <v>9</v>
      </c>
      <c r="E750" s="1" t="str">
        <f>VLOOKUP(C750,Var!A:C,3)</f>
        <v>RootSystSoilSurfPop</v>
      </c>
    </row>
    <row r="751" spans="1:5" x14ac:dyDescent="0.25">
      <c r="A751" s="1">
        <v>33289</v>
      </c>
      <c r="B751" s="1">
        <v>10</v>
      </c>
      <c r="C751" s="1">
        <v>428</v>
      </c>
      <c r="D751" s="1" t="s">
        <v>9</v>
      </c>
      <c r="E751" s="1" t="str">
        <f>VLOOKUP(C751,Var!A:C,3)</f>
        <v>RootSystVolPop</v>
      </c>
    </row>
    <row r="752" spans="1:5" x14ac:dyDescent="0.25">
      <c r="A752" s="1">
        <v>33289</v>
      </c>
      <c r="B752" s="1">
        <v>11</v>
      </c>
      <c r="C752" s="1">
        <v>431</v>
      </c>
      <c r="D752" s="1" t="s">
        <v>9</v>
      </c>
      <c r="E752" s="1" t="str">
        <f>VLOOKUP(C752,Var!A:C,3)</f>
        <v>GainRootSystVolPop</v>
      </c>
    </row>
    <row r="753" spans="1:5" x14ac:dyDescent="0.25">
      <c r="A753" s="1">
        <v>33289</v>
      </c>
      <c r="B753" s="1">
        <v>12</v>
      </c>
      <c r="C753" s="1">
        <v>432</v>
      </c>
      <c r="D753" s="1" t="s">
        <v>9</v>
      </c>
      <c r="E753" s="1" t="str">
        <f>VLOOKUP(C753,Var!A:C,3)</f>
        <v>GainRootSystSoilSurfPop</v>
      </c>
    </row>
    <row r="754" spans="1:5" x14ac:dyDescent="0.25">
      <c r="A754" s="1">
        <v>33289</v>
      </c>
      <c r="B754" s="1">
        <v>13</v>
      </c>
      <c r="C754" s="1">
        <v>433</v>
      </c>
      <c r="D754" s="1" t="s">
        <v>9</v>
      </c>
      <c r="E754" s="1" t="str">
        <f>VLOOKUP(C754,Var!A:C,3)</f>
        <v>DemStructRootPop</v>
      </c>
    </row>
    <row r="755" spans="1:5" x14ac:dyDescent="0.25">
      <c r="A755" s="1">
        <v>33289</v>
      </c>
      <c r="B755" s="1">
        <v>14</v>
      </c>
      <c r="C755" s="1">
        <v>498</v>
      </c>
      <c r="D755" s="1" t="s">
        <v>20</v>
      </c>
      <c r="E755" s="1" t="str">
        <f>VLOOKUP(C755,Var!A:C,3)</f>
        <v>RootSystSoilSurfPopOld</v>
      </c>
    </row>
    <row r="756" spans="1:5" x14ac:dyDescent="0.25">
      <c r="A756" s="1">
        <v>33289</v>
      </c>
      <c r="B756" s="1">
        <v>15</v>
      </c>
      <c r="C756" s="1">
        <v>499</v>
      </c>
      <c r="D756" s="1" t="s">
        <v>20</v>
      </c>
      <c r="E756" s="1" t="str">
        <f>VLOOKUP(C756,Var!A:C,3)</f>
        <v>RootFrontOld</v>
      </c>
    </row>
    <row r="757" spans="1:5" x14ac:dyDescent="0.25">
      <c r="A757" s="1">
        <v>33289</v>
      </c>
      <c r="B757" s="1">
        <v>16</v>
      </c>
      <c r="C757" s="1">
        <v>444</v>
      </c>
      <c r="D757" s="1" t="s">
        <v>9</v>
      </c>
      <c r="E757" s="1" t="str">
        <f>VLOOKUP(C757,Var!A:C,3)</f>
        <v>DemStructRootPlant</v>
      </c>
    </row>
    <row r="758" spans="1:5" x14ac:dyDescent="0.25">
      <c r="A758" s="1">
        <v>33290</v>
      </c>
      <c r="B758" s="1">
        <v>1</v>
      </c>
      <c r="C758" s="1">
        <v>373</v>
      </c>
      <c r="D758" s="1" t="s">
        <v>15</v>
      </c>
      <c r="E758" s="1" t="str">
        <f>VLOOKUP(C758,Var!A:C,3)</f>
        <v>PhaseStemElongation</v>
      </c>
    </row>
    <row r="759" spans="1:5" x14ac:dyDescent="0.25">
      <c r="A759" s="1">
        <v>33290</v>
      </c>
      <c r="B759" s="1">
        <v>2</v>
      </c>
      <c r="C759" s="1">
        <v>382</v>
      </c>
      <c r="D759" s="1" t="s">
        <v>15</v>
      </c>
      <c r="E759" s="1" t="str">
        <f>VLOOKUP(C759,Var!A:C,3)</f>
        <v>ApexHeightGain</v>
      </c>
    </row>
    <row r="760" spans="1:5" x14ac:dyDescent="0.25">
      <c r="A760" s="1">
        <v>33290</v>
      </c>
      <c r="B760" s="1">
        <v>3</v>
      </c>
      <c r="C760" s="1">
        <v>552</v>
      </c>
      <c r="D760" s="1" t="s">
        <v>15</v>
      </c>
      <c r="E760" s="1" t="str">
        <f>VLOOKUP(C760,Var!A:C,3)</f>
        <v>CulmsPerHill</v>
      </c>
    </row>
    <row r="761" spans="1:5" x14ac:dyDescent="0.25">
      <c r="A761" s="1">
        <v>33290</v>
      </c>
      <c r="B761" s="1">
        <v>4</v>
      </c>
      <c r="C761" s="1">
        <v>435</v>
      </c>
      <c r="D761" s="1" t="s">
        <v>15</v>
      </c>
      <c r="E761" s="1" t="str">
        <f>VLOOKUP(C761,Var!A:C,3)</f>
        <v>CoeffInternodeMass</v>
      </c>
    </row>
    <row r="762" spans="1:5" x14ac:dyDescent="0.25">
      <c r="A762" s="1">
        <v>33290</v>
      </c>
      <c r="B762" s="1">
        <v>5</v>
      </c>
      <c r="C762" s="1">
        <v>1</v>
      </c>
      <c r="D762" s="1" t="s">
        <v>15</v>
      </c>
      <c r="E762" s="1" t="e">
        <f>VLOOKUP(C762,Var!A:C,3)</f>
        <v>#N/A</v>
      </c>
    </row>
    <row r="763" spans="1:5" x14ac:dyDescent="0.25">
      <c r="A763" s="1">
        <v>33290</v>
      </c>
      <c r="B763" s="1">
        <v>6</v>
      </c>
      <c r="C763" s="1">
        <v>505</v>
      </c>
      <c r="D763" s="1" t="s">
        <v>15</v>
      </c>
      <c r="E763" s="1" t="str">
        <f>VLOOKUP(C763,Var!A:C,3)</f>
        <v>Ic</v>
      </c>
    </row>
    <row r="764" spans="1:5" x14ac:dyDescent="0.25">
      <c r="A764" s="1">
        <v>33290</v>
      </c>
      <c r="B764" s="1">
        <v>7</v>
      </c>
      <c r="C764" s="1">
        <v>436</v>
      </c>
      <c r="D764" s="1" t="s">
        <v>9</v>
      </c>
      <c r="E764" s="1" t="str">
        <f>VLOOKUP(C764,Var!A:C,3)</f>
        <v>DemStructInternodePlant</v>
      </c>
    </row>
    <row r="765" spans="1:5" x14ac:dyDescent="0.25">
      <c r="A765" s="1">
        <v>33290</v>
      </c>
      <c r="B765" s="1">
        <v>8</v>
      </c>
      <c r="C765" s="1">
        <v>437</v>
      </c>
      <c r="D765" s="1" t="s">
        <v>9</v>
      </c>
      <c r="E765" s="1" t="str">
        <f>VLOOKUP(C765,Var!A:C,3)</f>
        <v>DemStructInternodePop</v>
      </c>
    </row>
    <row r="766" spans="1:5" x14ac:dyDescent="0.25">
      <c r="A766" s="1">
        <v>33291</v>
      </c>
      <c r="B766" s="1">
        <v>1</v>
      </c>
      <c r="C766" s="1">
        <v>105</v>
      </c>
      <c r="D766" s="1" t="s">
        <v>15</v>
      </c>
      <c r="E766" s="1" t="str">
        <f>VLOOKUP(C766,Var!A:C,3)</f>
        <v>NumPhase</v>
      </c>
    </row>
    <row r="767" spans="1:5" x14ac:dyDescent="0.25">
      <c r="A767" s="1">
        <v>33291</v>
      </c>
      <c r="B767" s="1">
        <v>2</v>
      </c>
      <c r="C767" s="1">
        <v>438</v>
      </c>
      <c r="D767" s="1" t="s">
        <v>15</v>
      </c>
      <c r="E767" s="1" t="str">
        <f>VLOOKUP(C767,Var!A:C,3)</f>
        <v>CoeffPanicleMass</v>
      </c>
    </row>
    <row r="768" spans="1:5" x14ac:dyDescent="0.25">
      <c r="A768" s="1">
        <v>33291</v>
      </c>
      <c r="B768" s="1">
        <v>3</v>
      </c>
      <c r="C768" s="1">
        <v>552</v>
      </c>
      <c r="D768" s="1" t="s">
        <v>15</v>
      </c>
      <c r="E768" s="1" t="str">
        <f>VLOOKUP(C768,Var!A:C,3)</f>
        <v>CulmsPerHill</v>
      </c>
    </row>
    <row r="769" spans="1:5" x14ac:dyDescent="0.25">
      <c r="A769" s="1">
        <v>33291</v>
      </c>
      <c r="B769" s="1">
        <v>4</v>
      </c>
      <c r="C769" s="1">
        <v>505</v>
      </c>
      <c r="D769" s="1" t="s">
        <v>15</v>
      </c>
      <c r="E769" s="1" t="str">
        <f>VLOOKUP(C769,Var!A:C,3)</f>
        <v>Ic</v>
      </c>
    </row>
    <row r="770" spans="1:5" x14ac:dyDescent="0.25">
      <c r="A770" s="1">
        <v>33291</v>
      </c>
      <c r="B770" s="1">
        <v>5</v>
      </c>
      <c r="C770" s="1">
        <v>401</v>
      </c>
      <c r="D770" s="1" t="s">
        <v>15</v>
      </c>
      <c r="E770" s="1" t="str">
        <f>VLOOKUP(C770,Var!A:C,3)</f>
        <v>DryMatStructPaniclePop</v>
      </c>
    </row>
    <row r="771" spans="1:5" x14ac:dyDescent="0.25">
      <c r="A771" s="1">
        <v>33291</v>
      </c>
      <c r="B771" s="1">
        <v>6</v>
      </c>
      <c r="C771" s="1">
        <v>1</v>
      </c>
      <c r="D771" s="1" t="s">
        <v>15</v>
      </c>
      <c r="E771" s="1" t="e">
        <f>VLOOKUP(C771,Var!A:C,3)</f>
        <v>#N/A</v>
      </c>
    </row>
    <row r="772" spans="1:5" x14ac:dyDescent="0.25">
      <c r="A772" s="1">
        <v>33291</v>
      </c>
      <c r="B772" s="1">
        <v>7</v>
      </c>
      <c r="C772" s="1">
        <v>439</v>
      </c>
      <c r="D772" s="1" t="s">
        <v>15</v>
      </c>
      <c r="E772" s="1" t="str">
        <f>VLOOKUP(C772,Var!A:C,3)</f>
        <v>PanStructMassMax</v>
      </c>
    </row>
    <row r="773" spans="1:5" x14ac:dyDescent="0.25">
      <c r="A773" s="1">
        <v>33291</v>
      </c>
      <c r="B773" s="1">
        <v>8</v>
      </c>
      <c r="C773" s="1">
        <v>440</v>
      </c>
      <c r="D773" s="1" t="s">
        <v>9</v>
      </c>
      <c r="E773" s="1" t="str">
        <f>VLOOKUP(C773,Var!A:C,3)</f>
        <v>DemStructPaniclePlant</v>
      </c>
    </row>
    <row r="774" spans="1:5" x14ac:dyDescent="0.25">
      <c r="A774" s="1">
        <v>33291</v>
      </c>
      <c r="B774" s="1">
        <v>9</v>
      </c>
      <c r="C774" s="1">
        <v>441</v>
      </c>
      <c r="D774" s="1" t="s">
        <v>9</v>
      </c>
      <c r="E774" s="1" t="str">
        <f>VLOOKUP(C774,Var!A:C,3)</f>
        <v>PanStructMass</v>
      </c>
    </row>
    <row r="775" spans="1:5" x14ac:dyDescent="0.25">
      <c r="A775" s="1">
        <v>33291</v>
      </c>
      <c r="B775" s="1">
        <v>10</v>
      </c>
      <c r="C775" s="1">
        <v>442</v>
      </c>
      <c r="D775" s="1" t="s">
        <v>9</v>
      </c>
      <c r="E775" s="1" t="str">
        <f>VLOOKUP(C775,Var!A:C,3)</f>
        <v>DemStructPaniclePop</v>
      </c>
    </row>
    <row r="776" spans="1:5" x14ac:dyDescent="0.25">
      <c r="A776" s="1">
        <v>33292</v>
      </c>
      <c r="B776" s="1">
        <v>1</v>
      </c>
      <c r="C776" s="1">
        <v>105</v>
      </c>
      <c r="D776" s="1" t="s">
        <v>15</v>
      </c>
      <c r="E776" s="1" t="str">
        <f>VLOOKUP(C776,Var!A:C,3)</f>
        <v>NumPhase</v>
      </c>
    </row>
    <row r="777" spans="1:5" x14ac:dyDescent="0.25">
      <c r="A777" s="1">
        <v>33292</v>
      </c>
      <c r="B777" s="1">
        <v>2</v>
      </c>
      <c r="C777" s="1">
        <v>443</v>
      </c>
      <c r="D777" s="1" t="s">
        <v>15</v>
      </c>
      <c r="E777" s="1" t="str">
        <f>VLOOKUP(C777,Var!A:C,3)</f>
        <v>RespMaintTot</v>
      </c>
    </row>
    <row r="778" spans="1:5" x14ac:dyDescent="0.25">
      <c r="A778" s="1">
        <v>33292</v>
      </c>
      <c r="B778" s="1">
        <v>3</v>
      </c>
      <c r="C778" s="1">
        <v>420</v>
      </c>
      <c r="D778" s="1" t="s">
        <v>15</v>
      </c>
      <c r="E778" s="1" t="str">
        <f>VLOOKUP(C778,Var!A:C,3)</f>
        <v>DemStructLeafPop</v>
      </c>
    </row>
    <row r="779" spans="1:5" x14ac:dyDescent="0.25">
      <c r="A779" s="1">
        <v>33292</v>
      </c>
      <c r="B779" s="1">
        <v>4</v>
      </c>
      <c r="C779" s="1">
        <v>421</v>
      </c>
      <c r="D779" s="1" t="s">
        <v>15</v>
      </c>
      <c r="E779" s="1" t="str">
        <f>VLOOKUP(C779,Var!A:C,3)</f>
        <v>DemStructSheathPop</v>
      </c>
    </row>
    <row r="780" spans="1:5" x14ac:dyDescent="0.25">
      <c r="A780" s="1">
        <v>33292</v>
      </c>
      <c r="B780" s="1">
        <v>5</v>
      </c>
      <c r="C780" s="1">
        <v>433</v>
      </c>
      <c r="D780" s="1" t="s">
        <v>15</v>
      </c>
      <c r="E780" s="1" t="str">
        <f>VLOOKUP(C780,Var!A:C,3)</f>
        <v>DemStructRootPop</v>
      </c>
    </row>
    <row r="781" spans="1:5" x14ac:dyDescent="0.25">
      <c r="A781" s="1">
        <v>33292</v>
      </c>
      <c r="B781" s="1">
        <v>6</v>
      </c>
      <c r="C781" s="1">
        <v>437</v>
      </c>
      <c r="D781" s="1" t="s">
        <v>15</v>
      </c>
      <c r="E781" s="1" t="str">
        <f>VLOOKUP(C781,Var!A:C,3)</f>
        <v>DemStructInternodePop</v>
      </c>
    </row>
    <row r="782" spans="1:5" x14ac:dyDescent="0.25">
      <c r="A782" s="1">
        <v>33292</v>
      </c>
      <c r="B782" s="1">
        <v>7</v>
      </c>
      <c r="C782" s="1">
        <v>442</v>
      </c>
      <c r="D782" s="1" t="s">
        <v>15</v>
      </c>
      <c r="E782" s="1" t="str">
        <f>VLOOKUP(C782,Var!A:C,3)</f>
        <v>DemStructPaniclePop</v>
      </c>
    </row>
    <row r="783" spans="1:5" x14ac:dyDescent="0.25">
      <c r="A783" s="1">
        <v>33292</v>
      </c>
      <c r="B783" s="1">
        <v>8</v>
      </c>
      <c r="C783" s="1">
        <v>415</v>
      </c>
      <c r="D783" s="1" t="s">
        <v>15</v>
      </c>
      <c r="E783" s="1" t="str">
        <f>VLOOKUP(C783,Var!A:C,3)</f>
        <v>SupplyTot</v>
      </c>
    </row>
    <row r="784" spans="1:5" x14ac:dyDescent="0.25">
      <c r="A784" s="1">
        <v>33292</v>
      </c>
      <c r="B784" s="1">
        <v>9</v>
      </c>
      <c r="C784" s="1">
        <v>514</v>
      </c>
      <c r="D784" s="1" t="s">
        <v>15</v>
      </c>
      <c r="E784" s="1" t="str">
        <f>VLOOKUP(C784,Var!A:C,3)</f>
        <v>NbDaysSinceGermination</v>
      </c>
    </row>
    <row r="785" spans="1:5" x14ac:dyDescent="0.25">
      <c r="A785" s="1">
        <v>33292</v>
      </c>
      <c r="B785" s="1">
        <v>10</v>
      </c>
      <c r="C785" s="1">
        <v>383</v>
      </c>
      <c r="D785" s="1" t="s">
        <v>15</v>
      </c>
      <c r="E785" s="1" t="str">
        <f>VLOOKUP(C785,Var!A:C,3)</f>
        <v>PlantHeight</v>
      </c>
    </row>
    <row r="786" spans="1:5" x14ac:dyDescent="0.25">
      <c r="A786" s="1">
        <v>33292</v>
      </c>
      <c r="B786" s="1">
        <v>11</v>
      </c>
      <c r="C786" s="1">
        <v>116</v>
      </c>
      <c r="D786" s="1" t="s">
        <v>15</v>
      </c>
      <c r="E786" s="1" t="str">
        <f>VLOOKUP(C786,Var!A:C,3)</f>
        <v>Cstr</v>
      </c>
    </row>
    <row r="787" spans="1:5" x14ac:dyDescent="0.25">
      <c r="A787" s="1">
        <v>33292</v>
      </c>
      <c r="B787" s="1">
        <v>12</v>
      </c>
      <c r="C787" s="1">
        <v>446</v>
      </c>
      <c r="D787" s="1" t="s">
        <v>9</v>
      </c>
      <c r="E787" s="1" t="str">
        <f>VLOOKUP(C787,Var!A:C,3)</f>
        <v>DemStructTotPop</v>
      </c>
    </row>
    <row r="788" spans="1:5" x14ac:dyDescent="0.25">
      <c r="A788" s="1">
        <v>33292</v>
      </c>
      <c r="B788" s="1">
        <v>13</v>
      </c>
      <c r="C788" s="1">
        <v>505</v>
      </c>
      <c r="D788" s="1" t="s">
        <v>20</v>
      </c>
      <c r="E788" s="1" t="str">
        <f>VLOOKUP(C788,Var!A:C,3)</f>
        <v>Ic</v>
      </c>
    </row>
    <row r="789" spans="1:5" x14ac:dyDescent="0.25">
      <c r="A789" s="1">
        <v>33292</v>
      </c>
      <c r="B789" s="1">
        <v>14</v>
      </c>
      <c r="C789" s="1">
        <v>586</v>
      </c>
      <c r="D789" s="1" t="s">
        <v>20</v>
      </c>
      <c r="E789" s="1" t="str">
        <f>VLOOKUP(C789,Var!A:C,3)</f>
        <v>IcCum</v>
      </c>
    </row>
    <row r="790" spans="1:5" x14ac:dyDescent="0.25">
      <c r="A790" s="1">
        <v>33292</v>
      </c>
      <c r="B790" s="1">
        <v>15</v>
      </c>
      <c r="C790" s="1">
        <v>380</v>
      </c>
      <c r="D790" s="1" t="s">
        <v>9</v>
      </c>
      <c r="E790" s="1" t="str">
        <f>VLOOKUP(C790,Var!A:C,3)</f>
        <v>IcMean</v>
      </c>
    </row>
    <row r="791" spans="1:5" x14ac:dyDescent="0.25">
      <c r="A791" s="1">
        <v>33292</v>
      </c>
      <c r="B791" s="1">
        <v>16</v>
      </c>
      <c r="C791" s="1">
        <v>654</v>
      </c>
      <c r="D791" s="1" t="s">
        <v>20</v>
      </c>
      <c r="E791" s="1" t="str">
        <f>VLOOKUP(C791,Var!A:C,3)</f>
        <v>CstrCum</v>
      </c>
    </row>
    <row r="792" spans="1:5" x14ac:dyDescent="0.25">
      <c r="A792" s="1">
        <v>33292</v>
      </c>
      <c r="B792" s="1">
        <v>17</v>
      </c>
      <c r="C792" s="1">
        <v>653</v>
      </c>
      <c r="D792" s="1" t="s">
        <v>9</v>
      </c>
      <c r="E792" s="1" t="str">
        <f>VLOOKUP(C792,Var!A:C,3)</f>
        <v>CstrMean</v>
      </c>
    </row>
    <row r="793" spans="1:5" x14ac:dyDescent="0.25">
      <c r="A793" s="1">
        <v>33293</v>
      </c>
      <c r="B793" s="1">
        <v>1</v>
      </c>
      <c r="C793" s="1">
        <v>105</v>
      </c>
      <c r="D793" s="1" t="s">
        <v>15</v>
      </c>
      <c r="E793" s="1" t="str">
        <f>VLOOKUP(C793,Var!A:C,3)</f>
        <v>NumPhase</v>
      </c>
    </row>
    <row r="794" spans="1:5" x14ac:dyDescent="0.25">
      <c r="A794" s="1">
        <v>33293</v>
      </c>
      <c r="B794" s="1">
        <v>2</v>
      </c>
      <c r="C794" s="1">
        <v>505</v>
      </c>
      <c r="D794" s="1" t="s">
        <v>15</v>
      </c>
      <c r="E794" s="1" t="str">
        <f>VLOOKUP(C794,Var!A:C,3)</f>
        <v>Ic</v>
      </c>
    </row>
    <row r="795" spans="1:5" x14ac:dyDescent="0.25">
      <c r="A795" s="1">
        <v>33293</v>
      </c>
      <c r="B795" s="1">
        <v>3</v>
      </c>
      <c r="C795" s="1">
        <v>415</v>
      </c>
      <c r="D795" s="1" t="s">
        <v>15</v>
      </c>
      <c r="E795" s="1" t="str">
        <f>VLOOKUP(C795,Var!A:C,3)</f>
        <v>SupplyTot</v>
      </c>
    </row>
    <row r="796" spans="1:5" x14ac:dyDescent="0.25">
      <c r="A796" s="1">
        <v>33293</v>
      </c>
      <c r="B796" s="1">
        <v>4</v>
      </c>
      <c r="C796" s="1">
        <v>420</v>
      </c>
      <c r="D796" s="1" t="s">
        <v>15</v>
      </c>
      <c r="E796" s="1" t="str">
        <f>VLOOKUP(C796,Var!A:C,3)</f>
        <v>DemStructLeafPop</v>
      </c>
    </row>
    <row r="797" spans="1:5" x14ac:dyDescent="0.25">
      <c r="A797" s="1">
        <v>33293</v>
      </c>
      <c r="B797" s="1">
        <v>5</v>
      </c>
      <c r="C797" s="1">
        <v>446</v>
      </c>
      <c r="D797" s="1" t="s">
        <v>15</v>
      </c>
      <c r="E797" s="1" t="str">
        <f>VLOOKUP(C797,Var!A:C,3)</f>
        <v>DemStructTotPop</v>
      </c>
    </row>
    <row r="798" spans="1:5" x14ac:dyDescent="0.25">
      <c r="A798" s="1">
        <v>33293</v>
      </c>
      <c r="B798" s="1">
        <v>6</v>
      </c>
      <c r="C798" s="1">
        <v>448</v>
      </c>
      <c r="D798" s="1" t="s">
        <v>9</v>
      </c>
      <c r="E798" s="1" t="str">
        <f>VLOOKUP(C798,Var!A:C,3)</f>
        <v>GrowthStructLeafPop</v>
      </c>
    </row>
    <row r="799" spans="1:5" x14ac:dyDescent="0.25">
      <c r="A799" s="1">
        <v>33294</v>
      </c>
      <c r="B799" s="1">
        <v>1</v>
      </c>
      <c r="C799" s="1">
        <v>105</v>
      </c>
      <c r="D799" s="1" t="s">
        <v>15</v>
      </c>
      <c r="E799" s="1" t="str">
        <f>VLOOKUP(C799,Var!A:C,3)</f>
        <v>NumPhase</v>
      </c>
    </row>
    <row r="800" spans="1:5" x14ac:dyDescent="0.25">
      <c r="A800" s="1">
        <v>33294</v>
      </c>
      <c r="B800" s="1">
        <v>2</v>
      </c>
      <c r="C800" s="1">
        <v>505</v>
      </c>
      <c r="D800" s="1" t="s">
        <v>15</v>
      </c>
      <c r="E800" s="1" t="str">
        <f>VLOOKUP(C800,Var!A:C,3)</f>
        <v>Ic</v>
      </c>
    </row>
    <row r="801" spans="1:5" x14ac:dyDescent="0.25">
      <c r="A801" s="1">
        <v>33294</v>
      </c>
      <c r="B801" s="1">
        <v>3</v>
      </c>
      <c r="C801" s="1">
        <v>415</v>
      </c>
      <c r="D801" s="1" t="s">
        <v>15</v>
      </c>
      <c r="E801" s="1" t="str">
        <f>VLOOKUP(C801,Var!A:C,3)</f>
        <v>SupplyTot</v>
      </c>
    </row>
    <row r="802" spans="1:5" x14ac:dyDescent="0.25">
      <c r="A802" s="1">
        <v>33294</v>
      </c>
      <c r="B802" s="1">
        <v>4</v>
      </c>
      <c r="C802" s="1">
        <v>421</v>
      </c>
      <c r="D802" s="1" t="s">
        <v>15</v>
      </c>
      <c r="E802" s="1" t="str">
        <f>VLOOKUP(C802,Var!A:C,3)</f>
        <v>DemStructSheathPop</v>
      </c>
    </row>
    <row r="803" spans="1:5" x14ac:dyDescent="0.25">
      <c r="A803" s="1">
        <v>33294</v>
      </c>
      <c r="B803" s="1">
        <v>5</v>
      </c>
      <c r="C803" s="1">
        <v>446</v>
      </c>
      <c r="D803" s="1" t="s">
        <v>15</v>
      </c>
      <c r="E803" s="1" t="str">
        <f>VLOOKUP(C803,Var!A:C,3)</f>
        <v>DemStructTotPop</v>
      </c>
    </row>
    <row r="804" spans="1:5" x14ac:dyDescent="0.25">
      <c r="A804" s="1">
        <v>33294</v>
      </c>
      <c r="B804" s="1">
        <v>6</v>
      </c>
      <c r="C804" s="1">
        <v>449</v>
      </c>
      <c r="D804" s="1" t="s">
        <v>9</v>
      </c>
      <c r="E804" s="1" t="str">
        <f>VLOOKUP(C804,Var!A:C,3)</f>
        <v>GrowthStructSheathPop</v>
      </c>
    </row>
    <row r="805" spans="1:5" x14ac:dyDescent="0.25">
      <c r="A805" s="1">
        <v>33295</v>
      </c>
      <c r="B805" s="1">
        <v>1</v>
      </c>
      <c r="C805" s="1">
        <v>105</v>
      </c>
      <c r="D805" s="1" t="s">
        <v>15</v>
      </c>
      <c r="E805" s="1" t="str">
        <f>VLOOKUP(C805,Var!A:C,3)</f>
        <v>NumPhase</v>
      </c>
    </row>
    <row r="806" spans="1:5" x14ac:dyDescent="0.25">
      <c r="A806" s="1">
        <v>33295</v>
      </c>
      <c r="B806" s="1">
        <v>2</v>
      </c>
      <c r="C806" s="1">
        <v>505</v>
      </c>
      <c r="D806" s="1" t="s">
        <v>15</v>
      </c>
      <c r="E806" s="1" t="str">
        <f>VLOOKUP(C806,Var!A:C,3)</f>
        <v>Ic</v>
      </c>
    </row>
    <row r="807" spans="1:5" x14ac:dyDescent="0.25">
      <c r="A807" s="1">
        <v>33295</v>
      </c>
      <c r="B807" s="1">
        <v>3</v>
      </c>
      <c r="C807" s="1">
        <v>415</v>
      </c>
      <c r="D807" s="1" t="s">
        <v>15</v>
      </c>
      <c r="E807" s="1" t="str">
        <f>VLOOKUP(C807,Var!A:C,3)</f>
        <v>SupplyTot</v>
      </c>
    </row>
    <row r="808" spans="1:5" x14ac:dyDescent="0.25">
      <c r="A808" s="1">
        <v>33295</v>
      </c>
      <c r="B808" s="1">
        <v>4</v>
      </c>
      <c r="C808" s="1">
        <v>433</v>
      </c>
      <c r="D808" s="1" t="s">
        <v>15</v>
      </c>
      <c r="E808" s="1" t="str">
        <f>VLOOKUP(C808,Var!A:C,3)</f>
        <v>DemStructRootPop</v>
      </c>
    </row>
    <row r="809" spans="1:5" x14ac:dyDescent="0.25">
      <c r="A809" s="1">
        <v>33295</v>
      </c>
      <c r="B809" s="1">
        <v>5</v>
      </c>
      <c r="C809" s="1">
        <v>446</v>
      </c>
      <c r="D809" s="1" t="s">
        <v>15</v>
      </c>
      <c r="E809" s="1" t="str">
        <f>VLOOKUP(C809,Var!A:C,3)</f>
        <v>DemStructTotPop</v>
      </c>
    </row>
    <row r="810" spans="1:5" x14ac:dyDescent="0.25">
      <c r="A810" s="1">
        <v>33295</v>
      </c>
      <c r="B810" s="1">
        <v>6</v>
      </c>
      <c r="C810" s="1">
        <v>450</v>
      </c>
      <c r="D810" s="1" t="s">
        <v>9</v>
      </c>
      <c r="E810" s="1" t="str">
        <f>VLOOKUP(C810,Var!A:C,3)</f>
        <v>GrowthStructRootPop</v>
      </c>
    </row>
    <row r="811" spans="1:5" x14ac:dyDescent="0.25">
      <c r="A811" s="1">
        <v>33296</v>
      </c>
      <c r="B811" s="1">
        <v>1</v>
      </c>
      <c r="C811" s="1">
        <v>105</v>
      </c>
      <c r="D811" s="1" t="s">
        <v>15</v>
      </c>
      <c r="E811" s="1" t="str">
        <f>VLOOKUP(C811,Var!A:C,3)</f>
        <v>NumPhase</v>
      </c>
    </row>
    <row r="812" spans="1:5" x14ac:dyDescent="0.25">
      <c r="A812" s="1">
        <v>33296</v>
      </c>
      <c r="B812" s="1">
        <v>2</v>
      </c>
      <c r="C812" s="1">
        <v>505</v>
      </c>
      <c r="D812" s="1" t="s">
        <v>15</v>
      </c>
      <c r="E812" s="1" t="str">
        <f>VLOOKUP(C812,Var!A:C,3)</f>
        <v>Ic</v>
      </c>
    </row>
    <row r="813" spans="1:5" x14ac:dyDescent="0.25">
      <c r="A813" s="1">
        <v>33296</v>
      </c>
      <c r="B813" s="1">
        <v>3</v>
      </c>
      <c r="C813" s="1">
        <v>415</v>
      </c>
      <c r="D813" s="1" t="s">
        <v>15</v>
      </c>
      <c r="E813" s="1" t="str">
        <f>VLOOKUP(C813,Var!A:C,3)</f>
        <v>SupplyTot</v>
      </c>
    </row>
    <row r="814" spans="1:5" x14ac:dyDescent="0.25">
      <c r="A814" s="1">
        <v>33296</v>
      </c>
      <c r="B814" s="1">
        <v>4</v>
      </c>
      <c r="C814" s="1">
        <v>437</v>
      </c>
      <c r="D814" s="1" t="s">
        <v>15</v>
      </c>
      <c r="E814" s="1" t="str">
        <f>VLOOKUP(C814,Var!A:C,3)</f>
        <v>DemStructInternodePop</v>
      </c>
    </row>
    <row r="815" spans="1:5" x14ac:dyDescent="0.25">
      <c r="A815" s="1">
        <v>33296</v>
      </c>
      <c r="B815" s="1">
        <v>5</v>
      </c>
      <c r="C815" s="1">
        <v>446</v>
      </c>
      <c r="D815" s="1" t="s">
        <v>15</v>
      </c>
      <c r="E815" s="1" t="str">
        <f>VLOOKUP(C815,Var!A:C,3)</f>
        <v>DemStructTotPop</v>
      </c>
    </row>
    <row r="816" spans="1:5" x14ac:dyDescent="0.25">
      <c r="A816" s="1">
        <v>33296</v>
      </c>
      <c r="B816" s="1">
        <v>6</v>
      </c>
      <c r="C816" s="1">
        <v>451</v>
      </c>
      <c r="D816" s="1" t="s">
        <v>9</v>
      </c>
      <c r="E816" s="1" t="str">
        <f>VLOOKUP(C816,Var!A:C,3)</f>
        <v>GrowthStructInternodePop</v>
      </c>
    </row>
    <row r="817" spans="1:5" x14ac:dyDescent="0.25">
      <c r="A817" s="1">
        <v>33297</v>
      </c>
      <c r="B817" s="1">
        <v>1</v>
      </c>
      <c r="C817" s="1">
        <v>105</v>
      </c>
      <c r="D817" s="1" t="s">
        <v>15</v>
      </c>
      <c r="E817" s="1" t="str">
        <f>VLOOKUP(C817,Var!A:C,3)</f>
        <v>NumPhase</v>
      </c>
    </row>
    <row r="818" spans="1:5" x14ac:dyDescent="0.25">
      <c r="A818" s="1">
        <v>33297</v>
      </c>
      <c r="B818" s="1">
        <v>2</v>
      </c>
      <c r="C818" s="1">
        <v>505</v>
      </c>
      <c r="D818" s="1" t="s">
        <v>15</v>
      </c>
      <c r="E818" s="1" t="str">
        <f>VLOOKUP(C818,Var!A:C,3)</f>
        <v>Ic</v>
      </c>
    </row>
    <row r="819" spans="1:5" x14ac:dyDescent="0.25">
      <c r="A819" s="1">
        <v>33297</v>
      </c>
      <c r="B819" s="1">
        <v>3</v>
      </c>
      <c r="C819" s="1">
        <v>415</v>
      </c>
      <c r="D819" s="1" t="s">
        <v>15</v>
      </c>
      <c r="E819" s="1" t="str">
        <f>VLOOKUP(C819,Var!A:C,3)</f>
        <v>SupplyTot</v>
      </c>
    </row>
    <row r="820" spans="1:5" x14ac:dyDescent="0.25">
      <c r="A820" s="1">
        <v>33297</v>
      </c>
      <c r="B820" s="1">
        <v>4</v>
      </c>
      <c r="C820" s="1">
        <v>442</v>
      </c>
      <c r="D820" s="1" t="s">
        <v>15</v>
      </c>
      <c r="E820" s="1" t="str">
        <f>VLOOKUP(C820,Var!A:C,3)</f>
        <v>DemStructPaniclePop</v>
      </c>
    </row>
    <row r="821" spans="1:5" x14ac:dyDescent="0.25">
      <c r="A821" s="1">
        <v>33297</v>
      </c>
      <c r="B821" s="1">
        <v>5</v>
      </c>
      <c r="C821" s="1">
        <v>446</v>
      </c>
      <c r="D821" s="1" t="s">
        <v>15</v>
      </c>
      <c r="E821" s="1" t="str">
        <f>VLOOKUP(C821,Var!A:C,3)</f>
        <v>DemStructTotPop</v>
      </c>
    </row>
    <row r="822" spans="1:5" x14ac:dyDescent="0.25">
      <c r="A822" s="1">
        <v>33297</v>
      </c>
      <c r="B822" s="1">
        <v>6</v>
      </c>
      <c r="C822" s="1">
        <v>452</v>
      </c>
      <c r="D822" s="1" t="s">
        <v>9</v>
      </c>
      <c r="E822" s="1" t="str">
        <f>VLOOKUP(C822,Var!A:C,3)</f>
        <v>GrowthStructPaniclePop</v>
      </c>
    </row>
    <row r="823" spans="1:5" x14ac:dyDescent="0.25">
      <c r="A823" s="1">
        <v>33298</v>
      </c>
      <c r="B823" s="1">
        <v>1</v>
      </c>
      <c r="C823" s="1">
        <v>105</v>
      </c>
      <c r="D823" s="1" t="s">
        <v>15</v>
      </c>
      <c r="E823" s="1" t="str">
        <f>VLOOKUP(C823,Var!A:C,3)</f>
        <v>NumPhase</v>
      </c>
    </row>
    <row r="824" spans="1:5" x14ac:dyDescent="0.25">
      <c r="A824" s="1">
        <v>33298</v>
      </c>
      <c r="B824" s="1">
        <v>2</v>
      </c>
      <c r="C824" s="1">
        <v>448</v>
      </c>
      <c r="D824" s="1" t="s">
        <v>15</v>
      </c>
      <c r="E824" s="1" t="str">
        <f>VLOOKUP(C824,Var!A:C,3)</f>
        <v>GrowthStructLeafPop</v>
      </c>
    </row>
    <row r="825" spans="1:5" x14ac:dyDescent="0.25">
      <c r="A825" s="1">
        <v>33298</v>
      </c>
      <c r="B825" s="1">
        <v>3</v>
      </c>
      <c r="C825" s="1">
        <v>449</v>
      </c>
      <c r="D825" s="1" t="s">
        <v>15</v>
      </c>
      <c r="E825" s="1" t="str">
        <f>VLOOKUP(C825,Var!A:C,3)</f>
        <v>GrowthStructSheathPop</v>
      </c>
    </row>
    <row r="826" spans="1:5" x14ac:dyDescent="0.25">
      <c r="A826" s="1">
        <v>33298</v>
      </c>
      <c r="B826" s="1">
        <v>4</v>
      </c>
      <c r="C826" s="1">
        <v>450</v>
      </c>
      <c r="D826" s="1" t="s">
        <v>15</v>
      </c>
      <c r="E826" s="1" t="str">
        <f>VLOOKUP(C826,Var!A:C,3)</f>
        <v>GrowthStructRootPop</v>
      </c>
    </row>
    <row r="827" spans="1:5" x14ac:dyDescent="0.25">
      <c r="A827" s="1">
        <v>33298</v>
      </c>
      <c r="B827" s="1">
        <v>5</v>
      </c>
      <c r="C827" s="1">
        <v>451</v>
      </c>
      <c r="D827" s="1" t="s">
        <v>15</v>
      </c>
      <c r="E827" s="1" t="str">
        <f>VLOOKUP(C827,Var!A:C,3)</f>
        <v>GrowthStructInternodePop</v>
      </c>
    </row>
    <row r="828" spans="1:5" x14ac:dyDescent="0.25">
      <c r="A828" s="1">
        <v>33298</v>
      </c>
      <c r="B828" s="1">
        <v>6</v>
      </c>
      <c r="C828" s="1">
        <v>452</v>
      </c>
      <c r="D828" s="1" t="s">
        <v>15</v>
      </c>
      <c r="E828" s="1" t="str">
        <f>VLOOKUP(C828,Var!A:C,3)</f>
        <v>GrowthStructPaniclePop</v>
      </c>
    </row>
    <row r="829" spans="1:5" x14ac:dyDescent="0.25">
      <c r="A829" s="1">
        <v>33298</v>
      </c>
      <c r="B829" s="1">
        <v>7</v>
      </c>
      <c r="C829" s="1">
        <v>415</v>
      </c>
      <c r="D829" s="1" t="s">
        <v>15</v>
      </c>
      <c r="E829" s="1" t="str">
        <f>VLOOKUP(C829,Var!A:C,3)</f>
        <v>SupplyTot</v>
      </c>
    </row>
    <row r="830" spans="1:5" x14ac:dyDescent="0.25">
      <c r="A830" s="1">
        <v>33298</v>
      </c>
      <c r="B830" s="1">
        <v>8</v>
      </c>
      <c r="C830" s="1">
        <v>424</v>
      </c>
      <c r="D830" s="1" t="s">
        <v>9</v>
      </c>
      <c r="E830" s="1" t="str">
        <f>VLOOKUP(C830,Var!A:C,3)</f>
        <v>GrowthStructTotPop</v>
      </c>
    </row>
    <row r="831" spans="1:5" x14ac:dyDescent="0.25">
      <c r="A831" s="1">
        <v>33298</v>
      </c>
      <c r="B831" s="1">
        <v>9</v>
      </c>
      <c r="C831" s="1">
        <v>454</v>
      </c>
      <c r="D831" s="1" t="s">
        <v>20</v>
      </c>
      <c r="E831" s="1" t="str">
        <f>VLOOKUP(C831,Var!A:C,3)</f>
        <v>AssimSurplus</v>
      </c>
    </row>
    <row r="832" spans="1:5" x14ac:dyDescent="0.25">
      <c r="A832" s="1">
        <v>33299</v>
      </c>
      <c r="B832" s="1">
        <v>1</v>
      </c>
      <c r="C832" s="1">
        <v>105</v>
      </c>
      <c r="D832" s="1" t="s">
        <v>15</v>
      </c>
      <c r="E832" s="1" t="str">
        <f>VLOOKUP(C832,Var!A:C,3)</f>
        <v>NumPhase</v>
      </c>
    </row>
    <row r="833" spans="1:5" x14ac:dyDescent="0.25">
      <c r="A833" s="1">
        <v>33299</v>
      </c>
      <c r="B833" s="1">
        <v>2</v>
      </c>
      <c r="C833" s="1">
        <v>505</v>
      </c>
      <c r="D833" s="1" t="s">
        <v>15</v>
      </c>
      <c r="E833" s="1" t="str">
        <f>VLOOKUP(C833,Var!A:C,3)</f>
        <v>Ic</v>
      </c>
    </row>
    <row r="834" spans="1:5" x14ac:dyDescent="0.25">
      <c r="A834" s="1">
        <v>33299</v>
      </c>
      <c r="B834" s="1">
        <v>3</v>
      </c>
      <c r="C834" s="1">
        <v>373</v>
      </c>
      <c r="D834" s="1" t="s">
        <v>15</v>
      </c>
      <c r="E834" s="1" t="str">
        <f>VLOOKUP(C834,Var!A:C,3)</f>
        <v>PhaseStemElongation</v>
      </c>
    </row>
    <row r="835" spans="1:5" x14ac:dyDescent="0.25">
      <c r="A835" s="1">
        <v>33299</v>
      </c>
      <c r="B835" s="1">
        <v>4</v>
      </c>
      <c r="C835" s="1">
        <v>477</v>
      </c>
      <c r="D835" s="1" t="s">
        <v>15</v>
      </c>
      <c r="E835" s="1" t="str">
        <f>VLOOKUP(C835,Var!A:C,3)</f>
        <v>DryMatResInternodePop</v>
      </c>
    </row>
    <row r="836" spans="1:5" x14ac:dyDescent="0.25">
      <c r="A836" s="1">
        <v>33299</v>
      </c>
      <c r="B836" s="1">
        <v>5</v>
      </c>
      <c r="C836" s="1">
        <v>446</v>
      </c>
      <c r="D836" s="1" t="s">
        <v>15</v>
      </c>
      <c r="E836" s="1" t="str">
        <f>VLOOKUP(C836,Var!A:C,3)</f>
        <v>DemStructTotPop</v>
      </c>
    </row>
    <row r="837" spans="1:5" x14ac:dyDescent="0.25">
      <c r="A837" s="1">
        <v>33299</v>
      </c>
      <c r="B837" s="1">
        <v>6</v>
      </c>
      <c r="C837" s="1">
        <v>420</v>
      </c>
      <c r="D837" s="1" t="s">
        <v>15</v>
      </c>
      <c r="E837" s="1" t="str">
        <f>VLOOKUP(C837,Var!A:C,3)</f>
        <v>DemStructLeafPop</v>
      </c>
    </row>
    <row r="838" spans="1:5" x14ac:dyDescent="0.25">
      <c r="A838" s="1">
        <v>33299</v>
      </c>
      <c r="B838" s="1">
        <v>7</v>
      </c>
      <c r="C838" s="1">
        <v>421</v>
      </c>
      <c r="D838" s="1" t="s">
        <v>15</v>
      </c>
      <c r="E838" s="1" t="str">
        <f>VLOOKUP(C838,Var!A:C,3)</f>
        <v>DemStructSheathPop</v>
      </c>
    </row>
    <row r="839" spans="1:5" x14ac:dyDescent="0.25">
      <c r="A839" s="1">
        <v>33299</v>
      </c>
      <c r="B839" s="1">
        <v>8</v>
      </c>
      <c r="C839" s="1">
        <v>433</v>
      </c>
      <c r="D839" s="1" t="s">
        <v>15</v>
      </c>
      <c r="E839" s="1" t="str">
        <f>VLOOKUP(C839,Var!A:C,3)</f>
        <v>DemStructRootPop</v>
      </c>
    </row>
    <row r="840" spans="1:5" x14ac:dyDescent="0.25">
      <c r="A840" s="1">
        <v>33299</v>
      </c>
      <c r="B840" s="1">
        <v>9</v>
      </c>
      <c r="C840" s="1">
        <v>437</v>
      </c>
      <c r="D840" s="1" t="s">
        <v>15</v>
      </c>
      <c r="E840" s="1" t="str">
        <f>VLOOKUP(C840,Var!A:C,3)</f>
        <v>DemStructInternodePop</v>
      </c>
    </row>
    <row r="841" spans="1:5" x14ac:dyDescent="0.25">
      <c r="A841" s="1">
        <v>33299</v>
      </c>
      <c r="B841" s="1">
        <v>10</v>
      </c>
      <c r="C841" s="1">
        <v>442</v>
      </c>
      <c r="D841" s="1" t="s">
        <v>15</v>
      </c>
      <c r="E841" s="1" t="str">
        <f>VLOOKUP(C841,Var!A:C,3)</f>
        <v>DemStructPaniclePop</v>
      </c>
    </row>
    <row r="842" spans="1:5" x14ac:dyDescent="0.25">
      <c r="A842" s="1">
        <v>33299</v>
      </c>
      <c r="B842" s="1">
        <v>11</v>
      </c>
      <c r="C842" s="1">
        <v>500</v>
      </c>
      <c r="D842" s="1" t="s">
        <v>15</v>
      </c>
      <c r="E842" s="1" t="str">
        <f>VLOOKUP(C842,Var!A:C,3)</f>
        <v>RelMobiliInternodeMax</v>
      </c>
    </row>
    <row r="843" spans="1:5" x14ac:dyDescent="0.25">
      <c r="A843" s="1">
        <v>33299</v>
      </c>
      <c r="B843" s="1">
        <v>12</v>
      </c>
      <c r="C843" s="1">
        <v>456</v>
      </c>
      <c r="D843" s="1" t="s">
        <v>9</v>
      </c>
      <c r="E843" s="1" t="str">
        <f>VLOOKUP(C843,Var!A:C,3)</f>
        <v>ResInternodeMobiliDayPot</v>
      </c>
    </row>
    <row r="844" spans="1:5" x14ac:dyDescent="0.25">
      <c r="A844" s="1">
        <v>33299</v>
      </c>
      <c r="B844" s="1">
        <v>13</v>
      </c>
      <c r="C844" s="1">
        <v>457</v>
      </c>
      <c r="D844" s="1" t="s">
        <v>9</v>
      </c>
      <c r="E844" s="1" t="str">
        <f>VLOOKUP(C844,Var!A:C,3)</f>
        <v>GrowthStructDeficit</v>
      </c>
    </row>
    <row r="845" spans="1:5" x14ac:dyDescent="0.25">
      <c r="A845" s="1">
        <v>33299</v>
      </c>
      <c r="B845" s="1">
        <v>14</v>
      </c>
      <c r="C845" s="1">
        <v>448</v>
      </c>
      <c r="D845" s="1" t="s">
        <v>20</v>
      </c>
      <c r="E845" s="1" t="str">
        <f>VLOOKUP(C845,Var!A:C,3)</f>
        <v>GrowthStructLeafPop</v>
      </c>
    </row>
    <row r="846" spans="1:5" x14ac:dyDescent="0.25">
      <c r="A846" s="1">
        <v>33299</v>
      </c>
      <c r="B846" s="1">
        <v>15</v>
      </c>
      <c r="C846" s="1">
        <v>449</v>
      </c>
      <c r="D846" s="1" t="s">
        <v>20</v>
      </c>
      <c r="E846" s="1" t="str">
        <f>VLOOKUP(C846,Var!A:C,3)</f>
        <v>GrowthStructSheathPop</v>
      </c>
    </row>
    <row r="847" spans="1:5" x14ac:dyDescent="0.25">
      <c r="A847" s="1">
        <v>33299</v>
      </c>
      <c r="B847" s="1">
        <v>16</v>
      </c>
      <c r="C847" s="1">
        <v>450</v>
      </c>
      <c r="D847" s="1" t="s">
        <v>20</v>
      </c>
      <c r="E847" s="1" t="str">
        <f>VLOOKUP(C847,Var!A:C,3)</f>
        <v>GrowthStructRootPop</v>
      </c>
    </row>
    <row r="848" spans="1:5" x14ac:dyDescent="0.25">
      <c r="A848" s="1">
        <v>33299</v>
      </c>
      <c r="B848" s="1">
        <v>17</v>
      </c>
      <c r="C848" s="1">
        <v>451</v>
      </c>
      <c r="D848" s="1" t="s">
        <v>20</v>
      </c>
      <c r="E848" s="1" t="str">
        <f>VLOOKUP(C848,Var!A:C,3)</f>
        <v>GrowthStructInternodePop</v>
      </c>
    </row>
    <row r="849" spans="1:5" x14ac:dyDescent="0.25">
      <c r="A849" s="1">
        <v>33299</v>
      </c>
      <c r="B849" s="1">
        <v>18</v>
      </c>
      <c r="C849" s="1">
        <v>452</v>
      </c>
      <c r="D849" s="1" t="s">
        <v>20</v>
      </c>
      <c r="E849" s="1" t="str">
        <f>VLOOKUP(C849,Var!A:C,3)</f>
        <v>GrowthStructPaniclePop</v>
      </c>
    </row>
    <row r="850" spans="1:5" x14ac:dyDescent="0.25">
      <c r="A850" s="1">
        <v>33299</v>
      </c>
      <c r="B850" s="1">
        <v>19</v>
      </c>
      <c r="C850" s="1">
        <v>424</v>
      </c>
      <c r="D850" s="1" t="s">
        <v>20</v>
      </c>
      <c r="E850" s="1" t="str">
        <f>VLOOKUP(C850,Var!A:C,3)</f>
        <v>GrowthStructTotPop</v>
      </c>
    </row>
    <row r="851" spans="1:5" x14ac:dyDescent="0.25">
      <c r="A851" s="1">
        <v>33299</v>
      </c>
      <c r="B851" s="1">
        <v>20</v>
      </c>
      <c r="C851" s="1">
        <v>465</v>
      </c>
      <c r="D851" s="1" t="s">
        <v>9</v>
      </c>
      <c r="E851" s="1" t="str">
        <f>VLOOKUP(C851,Var!A:C,3)</f>
        <v>ResInternodeMobiliDay</v>
      </c>
    </row>
    <row r="852" spans="1:5" x14ac:dyDescent="0.25">
      <c r="A852" s="1">
        <v>33300</v>
      </c>
      <c r="B852" s="1">
        <v>1</v>
      </c>
      <c r="C852" s="1">
        <v>105</v>
      </c>
      <c r="D852" s="1" t="s">
        <v>15</v>
      </c>
      <c r="E852" s="1" t="str">
        <f>VLOOKUP(C852,Var!A:C,3)</f>
        <v>NumPhase</v>
      </c>
    </row>
    <row r="853" spans="1:5" x14ac:dyDescent="0.25">
      <c r="A853" s="1">
        <v>33300</v>
      </c>
      <c r="B853" s="1">
        <v>2</v>
      </c>
      <c r="C853" s="1">
        <v>401</v>
      </c>
      <c r="D853" s="1" t="s">
        <v>15</v>
      </c>
      <c r="E853" s="1" t="str">
        <f>VLOOKUP(C853,Var!A:C,3)</f>
        <v>DryMatStructPaniclePop</v>
      </c>
    </row>
    <row r="854" spans="1:5" x14ac:dyDescent="0.25">
      <c r="A854" s="1">
        <v>33300</v>
      </c>
      <c r="B854" s="1">
        <v>3</v>
      </c>
      <c r="C854" s="1">
        <v>458</v>
      </c>
      <c r="D854" s="1" t="s">
        <v>15</v>
      </c>
      <c r="E854" s="1" t="str">
        <f>VLOOKUP(C854,Var!A:C,3)</f>
        <v>CoeffPanSinkPop</v>
      </c>
    </row>
    <row r="855" spans="1:5" x14ac:dyDescent="0.25">
      <c r="A855" s="1">
        <v>33300</v>
      </c>
      <c r="B855" s="1">
        <v>4</v>
      </c>
      <c r="C855" s="1">
        <v>523</v>
      </c>
      <c r="D855" s="1" t="s">
        <v>15</v>
      </c>
      <c r="E855" s="1" t="str">
        <f>VLOOKUP(C855,Var!A:C,3)</f>
        <v>SterilityTot</v>
      </c>
    </row>
    <row r="856" spans="1:5" x14ac:dyDescent="0.25">
      <c r="A856" s="1">
        <v>33300</v>
      </c>
      <c r="B856" s="1">
        <v>5</v>
      </c>
      <c r="C856" s="1">
        <v>370</v>
      </c>
      <c r="D856" s="1" t="s">
        <v>15</v>
      </c>
      <c r="E856" s="1" t="str">
        <f>VLOOKUP(C856,Var!A:C,3)</f>
        <v>DegresDuJourCor</v>
      </c>
    </row>
    <row r="857" spans="1:5" x14ac:dyDescent="0.25">
      <c r="A857" s="1">
        <v>33300</v>
      </c>
      <c r="B857" s="1">
        <v>6</v>
      </c>
      <c r="C857" s="1">
        <v>79</v>
      </c>
      <c r="D857" s="1" t="s">
        <v>15</v>
      </c>
      <c r="E857" s="1" t="str">
        <f>VLOOKUP(C857,Var!A:C,3)</f>
        <v>SDJMatu1</v>
      </c>
    </row>
    <row r="858" spans="1:5" x14ac:dyDescent="0.25">
      <c r="A858" s="1">
        <v>33300</v>
      </c>
      <c r="B858" s="1">
        <v>7</v>
      </c>
      <c r="C858" s="1">
        <v>415</v>
      </c>
      <c r="D858" s="1" t="s">
        <v>15</v>
      </c>
      <c r="E858" s="1" t="str">
        <f>VLOOKUP(C858,Var!A:C,3)</f>
        <v>SupplyTot</v>
      </c>
    </row>
    <row r="859" spans="1:5" x14ac:dyDescent="0.25">
      <c r="A859" s="1">
        <v>33300</v>
      </c>
      <c r="B859" s="1">
        <v>8</v>
      </c>
      <c r="C859" s="1">
        <v>95</v>
      </c>
      <c r="D859" s="1" t="s">
        <v>15</v>
      </c>
      <c r="E859" s="1" t="str">
        <f>VLOOKUP(C859,Var!A:C,3)</f>
        <v>Assim</v>
      </c>
    </row>
    <row r="860" spans="1:5" x14ac:dyDescent="0.25">
      <c r="A860" s="1">
        <v>33300</v>
      </c>
      <c r="B860" s="1">
        <v>9</v>
      </c>
      <c r="C860" s="1">
        <v>443</v>
      </c>
      <c r="D860" s="1" t="s">
        <v>15</v>
      </c>
      <c r="E860" s="1" t="str">
        <f>VLOOKUP(C860,Var!A:C,3)</f>
        <v>RespMaintTot</v>
      </c>
    </row>
    <row r="861" spans="1:5" x14ac:dyDescent="0.25">
      <c r="A861" s="1">
        <v>33300</v>
      </c>
      <c r="B861" s="1">
        <v>10</v>
      </c>
      <c r="C861" s="1">
        <v>599</v>
      </c>
      <c r="D861" s="1" t="s">
        <v>15</v>
      </c>
      <c r="E861" s="1" t="str">
        <f>VLOOKUP(C861,Var!A:C,3)</f>
        <v>StressCold</v>
      </c>
    </row>
    <row r="862" spans="1:5" x14ac:dyDescent="0.25">
      <c r="A862" s="1">
        <v>33300</v>
      </c>
      <c r="B862" s="1">
        <v>11</v>
      </c>
      <c r="C862" s="1">
        <v>462</v>
      </c>
      <c r="D862" s="1" t="s">
        <v>9</v>
      </c>
      <c r="E862" s="1" t="str">
        <f>VLOOKUP(C862,Var!A:C,3)</f>
        <v>PanicleSinkPop</v>
      </c>
    </row>
    <row r="863" spans="1:5" x14ac:dyDescent="0.25">
      <c r="A863" s="1">
        <v>33300</v>
      </c>
      <c r="B863" s="1">
        <v>12</v>
      </c>
      <c r="C863" s="1">
        <v>463</v>
      </c>
      <c r="D863" s="1" t="s">
        <v>9</v>
      </c>
      <c r="E863" s="1" t="str">
        <f>VLOOKUP(C863,Var!A:C,3)</f>
        <v>DemPanicleFillPop</v>
      </c>
    </row>
    <row r="864" spans="1:5" x14ac:dyDescent="0.25">
      <c r="A864" s="1">
        <v>33300</v>
      </c>
      <c r="B864" s="1">
        <v>13</v>
      </c>
      <c r="C864" s="1">
        <v>454</v>
      </c>
      <c r="D864" s="1" t="s">
        <v>20</v>
      </c>
      <c r="E864" s="1" t="str">
        <f>VLOOKUP(C864,Var!A:C,3)</f>
        <v>AssimSurplus</v>
      </c>
    </row>
    <row r="865" spans="1:5" x14ac:dyDescent="0.25">
      <c r="A865" s="1">
        <v>33300</v>
      </c>
      <c r="B865" s="1">
        <v>14</v>
      </c>
      <c r="C865" s="1">
        <v>505</v>
      </c>
      <c r="D865" s="1" t="s">
        <v>20</v>
      </c>
      <c r="E865" s="1" t="str">
        <f>VLOOKUP(C865,Var!A:C,3)</f>
        <v>Ic</v>
      </c>
    </row>
    <row r="866" spans="1:5" x14ac:dyDescent="0.25">
      <c r="A866" s="1">
        <v>33301</v>
      </c>
      <c r="B866" s="1">
        <v>1</v>
      </c>
      <c r="C866" s="1">
        <v>105</v>
      </c>
      <c r="D866" s="1" t="s">
        <v>15</v>
      </c>
      <c r="E866" s="1" t="str">
        <f>VLOOKUP(C866,Var!A:C,3)</f>
        <v>NumPhase</v>
      </c>
    </row>
    <row r="867" spans="1:5" x14ac:dyDescent="0.25">
      <c r="A867" s="1">
        <v>33301</v>
      </c>
      <c r="B867" s="1">
        <v>2</v>
      </c>
      <c r="C867" s="1">
        <v>505</v>
      </c>
      <c r="D867" s="1" t="s">
        <v>15</v>
      </c>
      <c r="E867" s="1" t="str">
        <f>VLOOKUP(C867,Var!A:C,3)</f>
        <v>Ic</v>
      </c>
    </row>
    <row r="868" spans="1:5" x14ac:dyDescent="0.25">
      <c r="A868" s="1">
        <v>33301</v>
      </c>
      <c r="B868" s="1">
        <v>3</v>
      </c>
      <c r="C868" s="1">
        <v>477</v>
      </c>
      <c r="D868" s="1" t="s">
        <v>15</v>
      </c>
      <c r="E868" s="1" t="str">
        <f>VLOOKUP(C868,Var!A:C,3)</f>
        <v>DryMatResInternodePop</v>
      </c>
    </row>
    <row r="869" spans="1:5" x14ac:dyDescent="0.25">
      <c r="A869" s="1">
        <v>33301</v>
      </c>
      <c r="B869" s="1">
        <v>4</v>
      </c>
      <c r="C869" s="1">
        <v>463</v>
      </c>
      <c r="D869" s="1" t="s">
        <v>15</v>
      </c>
      <c r="E869" s="1" t="str">
        <f>VLOOKUP(C869,Var!A:C,3)</f>
        <v>DemPanicleFillPop</v>
      </c>
    </row>
    <row r="870" spans="1:5" x14ac:dyDescent="0.25">
      <c r="A870" s="1">
        <v>33301</v>
      </c>
      <c r="B870" s="1">
        <v>5</v>
      </c>
      <c r="C870" s="1">
        <v>415</v>
      </c>
      <c r="D870" s="1" t="s">
        <v>15</v>
      </c>
      <c r="E870" s="1" t="str">
        <f>VLOOKUP(C870,Var!A:C,3)</f>
        <v>SupplyTot</v>
      </c>
    </row>
    <row r="871" spans="1:5" x14ac:dyDescent="0.25">
      <c r="A871" s="1">
        <v>33301</v>
      </c>
      <c r="B871" s="1">
        <v>6</v>
      </c>
      <c r="C871" s="1">
        <v>500</v>
      </c>
      <c r="D871" s="1" t="s">
        <v>15</v>
      </c>
      <c r="E871" s="1" t="str">
        <f>VLOOKUP(C871,Var!A:C,3)</f>
        <v>RelMobiliInternodeMax</v>
      </c>
    </row>
    <row r="872" spans="1:5" x14ac:dyDescent="0.25">
      <c r="A872" s="1">
        <v>33301</v>
      </c>
      <c r="B872" s="1">
        <v>7</v>
      </c>
      <c r="C872" s="1">
        <v>443</v>
      </c>
      <c r="D872" s="1" t="s">
        <v>15</v>
      </c>
      <c r="E872" s="1" t="str">
        <f>VLOOKUP(C872,Var!A:C,3)</f>
        <v>RespMaintTot</v>
      </c>
    </row>
    <row r="873" spans="1:5" x14ac:dyDescent="0.25">
      <c r="A873" s="1">
        <v>33301</v>
      </c>
      <c r="B873" s="1">
        <v>8</v>
      </c>
      <c r="C873" s="1">
        <v>95</v>
      </c>
      <c r="D873" s="1" t="s">
        <v>15</v>
      </c>
      <c r="E873" s="1" t="str">
        <f>VLOOKUP(C873,Var!A:C,3)</f>
        <v>Assim</v>
      </c>
    </row>
    <row r="874" spans="1:5" x14ac:dyDescent="0.25">
      <c r="A874" s="1">
        <v>33301</v>
      </c>
      <c r="B874" s="1">
        <v>9</v>
      </c>
      <c r="C874" s="1">
        <v>456</v>
      </c>
      <c r="D874" s="1" t="s">
        <v>9</v>
      </c>
      <c r="E874" s="1" t="str">
        <f>VLOOKUP(C874,Var!A:C,3)</f>
        <v>ResInternodeMobiliDayPot</v>
      </c>
    </row>
    <row r="875" spans="1:5" x14ac:dyDescent="0.25">
      <c r="A875" s="1">
        <v>33301</v>
      </c>
      <c r="B875" s="1">
        <v>10</v>
      </c>
      <c r="C875" s="1">
        <v>454</v>
      </c>
      <c r="D875" s="1" t="s">
        <v>20</v>
      </c>
      <c r="E875" s="1" t="str">
        <f>VLOOKUP(C875,Var!A:C,3)</f>
        <v>AssimSurplus</v>
      </c>
    </row>
    <row r="876" spans="1:5" x14ac:dyDescent="0.25">
      <c r="A876" s="1">
        <v>33301</v>
      </c>
      <c r="B876" s="1">
        <v>11</v>
      </c>
      <c r="C876" s="1">
        <v>464</v>
      </c>
      <c r="D876" s="1" t="s">
        <v>9</v>
      </c>
      <c r="E876" s="1" t="str">
        <f>VLOOKUP(C876,Var!A:C,3)</f>
        <v>PanicleFilDeficit</v>
      </c>
    </row>
    <row r="877" spans="1:5" x14ac:dyDescent="0.25">
      <c r="A877" s="1">
        <v>33301</v>
      </c>
      <c r="B877" s="1">
        <v>12</v>
      </c>
      <c r="C877" s="1">
        <v>465</v>
      </c>
      <c r="D877" s="1" t="s">
        <v>9</v>
      </c>
      <c r="E877" s="1" t="str">
        <f>VLOOKUP(C877,Var!A:C,3)</f>
        <v>ResInternodeMobiliDay</v>
      </c>
    </row>
    <row r="878" spans="1:5" x14ac:dyDescent="0.25">
      <c r="A878" s="1">
        <v>33301</v>
      </c>
      <c r="B878" s="1">
        <v>13</v>
      </c>
      <c r="C878" s="1">
        <v>466</v>
      </c>
      <c r="D878" s="1" t="s">
        <v>9</v>
      </c>
      <c r="E878" s="1" t="str">
        <f>VLOOKUP(C878,Var!A:C,3)</f>
        <v>PanicleFilPop</v>
      </c>
    </row>
    <row r="879" spans="1:5" x14ac:dyDescent="0.25">
      <c r="A879" s="1">
        <v>33301</v>
      </c>
      <c r="B879" s="1">
        <v>14</v>
      </c>
      <c r="C879" s="1">
        <v>467</v>
      </c>
      <c r="D879" s="1" t="s">
        <v>20</v>
      </c>
      <c r="E879" s="1" t="str">
        <f>VLOOKUP(C879,Var!A:C,3)</f>
        <v>GrainYieldPop</v>
      </c>
    </row>
    <row r="880" spans="1:5" x14ac:dyDescent="0.25">
      <c r="A880" s="1">
        <v>33302</v>
      </c>
      <c r="B880" s="1">
        <v>1</v>
      </c>
      <c r="C880" s="1">
        <v>105</v>
      </c>
      <c r="D880" s="1" t="s">
        <v>15</v>
      </c>
      <c r="E880" s="1" t="str">
        <f>VLOOKUP(C880,Var!A:C,3)</f>
        <v>NumPhase</v>
      </c>
    </row>
    <row r="881" spans="1:5" x14ac:dyDescent="0.25">
      <c r="A881" s="1">
        <v>33302</v>
      </c>
      <c r="B881" s="1">
        <v>2</v>
      </c>
      <c r="C881" s="1">
        <v>373</v>
      </c>
      <c r="D881" s="1" t="s">
        <v>15</v>
      </c>
      <c r="E881" s="1" t="str">
        <f>VLOOKUP(C881,Var!A:C,3)</f>
        <v>PhaseStemElongation</v>
      </c>
    </row>
    <row r="882" spans="1:5" x14ac:dyDescent="0.25">
      <c r="A882" s="1">
        <v>33302</v>
      </c>
      <c r="B882" s="1">
        <v>3</v>
      </c>
      <c r="C882" s="1">
        <v>400</v>
      </c>
      <c r="D882" s="1" t="s">
        <v>15</v>
      </c>
      <c r="E882" s="1" t="str">
        <f>VLOOKUP(C882,Var!A:C,3)</f>
        <v>DryMatStructInternodePop</v>
      </c>
    </row>
    <row r="883" spans="1:5" x14ac:dyDescent="0.25">
      <c r="A883" s="1">
        <v>33302</v>
      </c>
      <c r="B883" s="1">
        <v>4</v>
      </c>
      <c r="C883" s="1">
        <v>398</v>
      </c>
      <c r="D883" s="1" t="s">
        <v>15</v>
      </c>
      <c r="E883" s="1" t="str">
        <f>VLOOKUP(C883,Var!A:C,3)</f>
        <v>DryMatStructSheathPop</v>
      </c>
    </row>
    <row r="884" spans="1:5" x14ac:dyDescent="0.25">
      <c r="A884" s="1">
        <v>33302</v>
      </c>
      <c r="B884" s="1">
        <v>5</v>
      </c>
      <c r="C884" s="1">
        <v>468</v>
      </c>
      <c r="D884" s="1" t="s">
        <v>15</v>
      </c>
      <c r="E884" s="1" t="str">
        <f>VLOOKUP(C884,Var!A:C,3)</f>
        <v>CoeffResCapacityInternode</v>
      </c>
    </row>
    <row r="885" spans="1:5" x14ac:dyDescent="0.25">
      <c r="A885" s="1">
        <v>33302</v>
      </c>
      <c r="B885" s="1">
        <v>6</v>
      </c>
      <c r="C885" s="1">
        <v>454</v>
      </c>
      <c r="D885" s="1" t="s">
        <v>15</v>
      </c>
      <c r="E885" s="1" t="str">
        <f>VLOOKUP(C885,Var!A:C,3)</f>
        <v>AssimSurplus</v>
      </c>
    </row>
    <row r="886" spans="1:5" x14ac:dyDescent="0.25">
      <c r="A886" s="1">
        <v>33302</v>
      </c>
      <c r="B886" s="1">
        <v>7</v>
      </c>
      <c r="C886" s="1">
        <v>465</v>
      </c>
      <c r="D886" s="1" t="s">
        <v>15</v>
      </c>
      <c r="E886" s="1" t="str">
        <f>VLOOKUP(C886,Var!A:C,3)</f>
        <v>ResInternodeMobiliDay</v>
      </c>
    </row>
    <row r="887" spans="1:5" x14ac:dyDescent="0.25">
      <c r="A887" s="1">
        <v>33302</v>
      </c>
      <c r="B887" s="1">
        <v>8</v>
      </c>
      <c r="C887" s="1">
        <v>469</v>
      </c>
      <c r="D887" s="1" t="s">
        <v>9</v>
      </c>
      <c r="E887" s="1" t="str">
        <f>VLOOKUP(C887,Var!A:C,3)</f>
        <v>ResCapacityInternodePop</v>
      </c>
    </row>
    <row r="888" spans="1:5" x14ac:dyDescent="0.25">
      <c r="A888" s="1">
        <v>33302</v>
      </c>
      <c r="B888" s="1">
        <v>9</v>
      </c>
      <c r="C888" s="1">
        <v>470</v>
      </c>
      <c r="D888" s="1" t="s">
        <v>9</v>
      </c>
      <c r="E888" s="1" t="str">
        <f>VLOOKUP(C888,Var!A:C,3)</f>
        <v>IncreaseResInternodePop</v>
      </c>
    </row>
    <row r="889" spans="1:5" x14ac:dyDescent="0.25">
      <c r="A889" s="1">
        <v>33302</v>
      </c>
      <c r="B889" s="1">
        <v>10</v>
      </c>
      <c r="C889" s="1">
        <v>477</v>
      </c>
      <c r="D889" s="1" t="s">
        <v>20</v>
      </c>
      <c r="E889" s="1" t="str">
        <f>VLOOKUP(C889,Var!A:C,3)</f>
        <v>DryMatResInternodePop</v>
      </c>
    </row>
    <row r="890" spans="1:5" x14ac:dyDescent="0.25">
      <c r="A890" s="1">
        <v>33302</v>
      </c>
      <c r="B890" s="1">
        <v>11</v>
      </c>
      <c r="C890" s="1">
        <v>471</v>
      </c>
      <c r="D890" s="1" t="s">
        <v>20</v>
      </c>
      <c r="E890" s="1" t="str">
        <f>VLOOKUP(C890,Var!A:C,3)</f>
        <v>AssimNotUsed</v>
      </c>
    </row>
    <row r="891" spans="1:5" x14ac:dyDescent="0.25">
      <c r="A891" s="1">
        <v>33302</v>
      </c>
      <c r="B891" s="1">
        <v>12</v>
      </c>
      <c r="C891" s="1">
        <v>524</v>
      </c>
      <c r="D891" s="1" t="s">
        <v>20</v>
      </c>
      <c r="E891" s="1" t="str">
        <f>VLOOKUP(C891,Var!A:C,3)</f>
        <v>AssimNotUsedCum</v>
      </c>
    </row>
    <row r="892" spans="1:5" x14ac:dyDescent="0.25">
      <c r="A892" s="1">
        <v>33302</v>
      </c>
      <c r="B892" s="1">
        <v>13</v>
      </c>
      <c r="C892" s="1">
        <v>472</v>
      </c>
      <c r="D892" s="1" t="s">
        <v>9</v>
      </c>
      <c r="E892" s="1" t="str">
        <f>VLOOKUP(C892,Var!A:C,3)</f>
        <v>GrowthResInternodePop</v>
      </c>
    </row>
    <row r="893" spans="1:5" x14ac:dyDescent="0.25">
      <c r="A893" s="1">
        <v>33303</v>
      </c>
      <c r="B893" s="1">
        <v>1</v>
      </c>
      <c r="C893" s="1">
        <v>105</v>
      </c>
      <c r="D893" s="1" t="s">
        <v>15</v>
      </c>
      <c r="E893" s="1" t="str">
        <f>VLOOKUP(C893,Var!A:C,3)</f>
        <v>NumPhase</v>
      </c>
    </row>
    <row r="894" spans="1:5" x14ac:dyDescent="0.25">
      <c r="A894" s="1">
        <v>33303</v>
      </c>
      <c r="B894" s="1">
        <v>2</v>
      </c>
      <c r="C894" s="1">
        <v>448</v>
      </c>
      <c r="D894" s="1" t="s">
        <v>15</v>
      </c>
      <c r="E894" s="1" t="str">
        <f>VLOOKUP(C894,Var!A:C,3)</f>
        <v>GrowthStructLeafPop</v>
      </c>
    </row>
    <row r="895" spans="1:5" x14ac:dyDescent="0.25">
      <c r="A895" s="1">
        <v>33303</v>
      </c>
      <c r="B895" s="1">
        <v>3</v>
      </c>
      <c r="C895" s="1">
        <v>449</v>
      </c>
      <c r="D895" s="1" t="s">
        <v>15</v>
      </c>
      <c r="E895" s="1" t="str">
        <f>VLOOKUP(C895,Var!A:C,3)</f>
        <v>GrowthStructSheathPop</v>
      </c>
    </row>
    <row r="896" spans="1:5" x14ac:dyDescent="0.25">
      <c r="A896" s="1">
        <v>33303</v>
      </c>
      <c r="B896" s="1">
        <v>4</v>
      </c>
      <c r="C896" s="1">
        <v>450</v>
      </c>
      <c r="D896" s="1" t="s">
        <v>15</v>
      </c>
      <c r="E896" s="1" t="str">
        <f>VLOOKUP(C896,Var!A:C,3)</f>
        <v>GrowthStructRootPop</v>
      </c>
    </row>
    <row r="897" spans="1:5" x14ac:dyDescent="0.25">
      <c r="A897" s="1">
        <v>33303</v>
      </c>
      <c r="B897" s="1">
        <v>5</v>
      </c>
      <c r="C897" s="1">
        <v>451</v>
      </c>
      <c r="D897" s="1" t="s">
        <v>15</v>
      </c>
      <c r="E897" s="1" t="str">
        <f>VLOOKUP(C897,Var!A:C,3)</f>
        <v>GrowthStructInternodePop</v>
      </c>
    </row>
    <row r="898" spans="1:5" x14ac:dyDescent="0.25">
      <c r="A898" s="1">
        <v>33303</v>
      </c>
      <c r="B898" s="1">
        <v>6</v>
      </c>
      <c r="C898" s="1">
        <v>452</v>
      </c>
      <c r="D898" s="1" t="s">
        <v>15</v>
      </c>
      <c r="E898" s="1" t="str">
        <f>VLOOKUP(C898,Var!A:C,3)</f>
        <v>GrowthStructPaniclePop</v>
      </c>
    </row>
    <row r="899" spans="1:5" x14ac:dyDescent="0.25">
      <c r="A899" s="1">
        <v>33303</v>
      </c>
      <c r="B899" s="1">
        <v>7</v>
      </c>
      <c r="C899" s="1">
        <v>472</v>
      </c>
      <c r="D899" s="1" t="s">
        <v>15</v>
      </c>
      <c r="E899" s="1" t="str">
        <f>VLOOKUP(C899,Var!A:C,3)</f>
        <v>GrowthResInternodePop</v>
      </c>
    </row>
    <row r="900" spans="1:5" x14ac:dyDescent="0.25">
      <c r="A900" s="1">
        <v>33303</v>
      </c>
      <c r="B900" s="1">
        <v>8</v>
      </c>
      <c r="C900" s="1">
        <v>466</v>
      </c>
      <c r="D900" s="1" t="s">
        <v>15</v>
      </c>
      <c r="E900" s="1" t="str">
        <f>VLOOKUP(C900,Var!A:C,3)</f>
        <v>PanicleFilPop</v>
      </c>
    </row>
    <row r="901" spans="1:5" x14ac:dyDescent="0.25">
      <c r="A901" s="1">
        <v>33303</v>
      </c>
      <c r="B901" s="1">
        <v>9</v>
      </c>
      <c r="C901" s="1">
        <v>424</v>
      </c>
      <c r="D901" s="1" t="s">
        <v>9</v>
      </c>
      <c r="E901" s="1" t="str">
        <f>VLOOKUP(C901,Var!A:C,3)</f>
        <v>GrowthStructTotPop</v>
      </c>
    </row>
    <row r="902" spans="1:5" x14ac:dyDescent="0.25">
      <c r="A902" s="1">
        <v>33303</v>
      </c>
      <c r="B902" s="1">
        <v>10</v>
      </c>
      <c r="C902" s="1">
        <v>473</v>
      </c>
      <c r="D902" s="1" t="s">
        <v>9</v>
      </c>
      <c r="E902" s="1" t="str">
        <f>VLOOKUP(C902,Var!A:C,3)</f>
        <v>GrowthDryMatPop</v>
      </c>
    </row>
    <row r="903" spans="1:5" x14ac:dyDescent="0.25">
      <c r="A903" s="1">
        <v>33304</v>
      </c>
      <c r="B903" s="1">
        <v>1</v>
      </c>
      <c r="C903" s="1">
        <v>105</v>
      </c>
      <c r="D903" s="1" t="s">
        <v>15</v>
      </c>
      <c r="E903" s="1" t="str">
        <f>VLOOKUP(C903,Var!A:C,3)</f>
        <v>NumPhase</v>
      </c>
    </row>
    <row r="904" spans="1:5" x14ac:dyDescent="0.25">
      <c r="A904" s="1">
        <v>33304</v>
      </c>
      <c r="B904" s="1">
        <v>2</v>
      </c>
      <c r="C904" s="1">
        <v>239</v>
      </c>
      <c r="D904" s="1" t="s">
        <v>15</v>
      </c>
      <c r="E904" s="1" t="str">
        <f>VLOOKUP(C904,Var!A:C,3)</f>
        <v>ChangePhase</v>
      </c>
    </row>
    <row r="905" spans="1:5" x14ac:dyDescent="0.25">
      <c r="A905" s="1">
        <v>33304</v>
      </c>
      <c r="B905" s="1">
        <v>3</v>
      </c>
      <c r="C905" s="1">
        <v>546</v>
      </c>
      <c r="D905" s="1" t="s">
        <v>15</v>
      </c>
      <c r="E905" s="1" t="str">
        <f>VLOOKUP(C905,Var!A:C,3)</f>
        <v>PlantsPerHill</v>
      </c>
    </row>
    <row r="906" spans="1:5" x14ac:dyDescent="0.25">
      <c r="A906" s="1">
        <v>33304</v>
      </c>
      <c r="B906" s="1">
        <v>4</v>
      </c>
      <c r="C906" s="1">
        <v>70</v>
      </c>
      <c r="D906" s="1" t="s">
        <v>15</v>
      </c>
      <c r="E906" s="1" t="str">
        <f>VLOOKUP(C906,Var!A:C,3)</f>
        <v>TxResGrain</v>
      </c>
    </row>
    <row r="907" spans="1:5" x14ac:dyDescent="0.25">
      <c r="A907" s="1">
        <v>33304</v>
      </c>
      <c r="B907" s="1">
        <v>5</v>
      </c>
      <c r="C907" s="1">
        <v>53</v>
      </c>
      <c r="D907" s="1" t="s">
        <v>15</v>
      </c>
      <c r="E907" s="1" t="str">
        <f>VLOOKUP(C907,Var!A:C,3)</f>
        <v>PoidsSecGrain</v>
      </c>
    </row>
    <row r="908" spans="1:5" x14ac:dyDescent="0.25">
      <c r="A908" s="1">
        <v>33304</v>
      </c>
      <c r="B908" s="1">
        <v>6</v>
      </c>
      <c r="C908" s="1">
        <v>1</v>
      </c>
      <c r="D908" s="1" t="s">
        <v>15</v>
      </c>
      <c r="E908" s="1" t="e">
        <f>VLOOKUP(C908,Var!A:C,3)</f>
        <v>#N/A</v>
      </c>
    </row>
    <row r="909" spans="1:5" x14ac:dyDescent="0.25">
      <c r="A909" s="1">
        <v>33304</v>
      </c>
      <c r="B909" s="1">
        <v>7</v>
      </c>
      <c r="C909" s="1">
        <v>448</v>
      </c>
      <c r="D909" s="1" t="s">
        <v>15</v>
      </c>
      <c r="E909" s="1" t="str">
        <f>VLOOKUP(C909,Var!A:C,3)</f>
        <v>GrowthStructLeafPop</v>
      </c>
    </row>
    <row r="910" spans="1:5" x14ac:dyDescent="0.25">
      <c r="A910" s="1">
        <v>33304</v>
      </c>
      <c r="B910" s="1">
        <v>8</v>
      </c>
      <c r="C910" s="1">
        <v>449</v>
      </c>
      <c r="D910" s="1" t="s">
        <v>15</v>
      </c>
      <c r="E910" s="1" t="str">
        <f>VLOOKUP(C910,Var!A:C,3)</f>
        <v>GrowthStructSheathPop</v>
      </c>
    </row>
    <row r="911" spans="1:5" x14ac:dyDescent="0.25">
      <c r="A911" s="1">
        <v>33304</v>
      </c>
      <c r="B911" s="1">
        <v>9</v>
      </c>
      <c r="C911" s="1">
        <v>450</v>
      </c>
      <c r="D911" s="1" t="s">
        <v>15</v>
      </c>
      <c r="E911" s="1" t="str">
        <f>VLOOKUP(C911,Var!A:C,3)</f>
        <v>GrowthStructRootPop</v>
      </c>
    </row>
    <row r="912" spans="1:5" x14ac:dyDescent="0.25">
      <c r="A912" s="1">
        <v>33304</v>
      </c>
      <c r="B912" s="1">
        <v>10</v>
      </c>
      <c r="C912" s="1">
        <v>451</v>
      </c>
      <c r="D912" s="1" t="s">
        <v>15</v>
      </c>
      <c r="E912" s="1" t="str">
        <f>VLOOKUP(C912,Var!A:C,3)</f>
        <v>GrowthStructInternodePop</v>
      </c>
    </row>
    <row r="913" spans="1:5" x14ac:dyDescent="0.25">
      <c r="A913" s="1">
        <v>33304</v>
      </c>
      <c r="B913" s="1">
        <v>11</v>
      </c>
      <c r="C913" s="1">
        <v>452</v>
      </c>
      <c r="D913" s="1" t="s">
        <v>15</v>
      </c>
      <c r="E913" s="1" t="str">
        <f>VLOOKUP(C913,Var!A:C,3)</f>
        <v>GrowthStructPaniclePop</v>
      </c>
    </row>
    <row r="914" spans="1:5" x14ac:dyDescent="0.25">
      <c r="A914" s="1">
        <v>33304</v>
      </c>
      <c r="B914" s="1">
        <v>12</v>
      </c>
      <c r="C914" s="1">
        <v>424</v>
      </c>
      <c r="D914" s="1" t="s">
        <v>15</v>
      </c>
      <c r="E914" s="1" t="str">
        <f>VLOOKUP(C914,Var!A:C,3)</f>
        <v>GrowthStructTotPop</v>
      </c>
    </row>
    <row r="915" spans="1:5" x14ac:dyDescent="0.25">
      <c r="A915" s="1">
        <v>33304</v>
      </c>
      <c r="B915" s="1">
        <v>13</v>
      </c>
      <c r="C915" s="1">
        <v>472</v>
      </c>
      <c r="D915" s="1" t="s">
        <v>15</v>
      </c>
      <c r="E915" s="1" t="str">
        <f>VLOOKUP(C915,Var!A:C,3)</f>
        <v>GrowthResInternodePop</v>
      </c>
    </row>
    <row r="916" spans="1:5" x14ac:dyDescent="0.25">
      <c r="A916" s="1">
        <v>33304</v>
      </c>
      <c r="B916" s="1">
        <v>14</v>
      </c>
      <c r="C916" s="1">
        <v>467</v>
      </c>
      <c r="D916" s="1" t="s">
        <v>15</v>
      </c>
      <c r="E916" s="1" t="str">
        <f>VLOOKUP(C916,Var!A:C,3)</f>
        <v>GrainYieldPop</v>
      </c>
    </row>
    <row r="917" spans="1:5" x14ac:dyDescent="0.25">
      <c r="A917" s="1">
        <v>33304</v>
      </c>
      <c r="B917" s="1">
        <v>15</v>
      </c>
      <c r="C917" s="1">
        <v>469</v>
      </c>
      <c r="D917" s="1" t="s">
        <v>15</v>
      </c>
      <c r="E917" s="1" t="str">
        <f>VLOOKUP(C917,Var!A:C,3)</f>
        <v>ResCapacityInternodePop</v>
      </c>
    </row>
    <row r="918" spans="1:5" x14ac:dyDescent="0.25">
      <c r="A918" s="1">
        <v>33304</v>
      </c>
      <c r="B918" s="1">
        <v>16</v>
      </c>
      <c r="C918" s="1">
        <v>379</v>
      </c>
      <c r="D918" s="1" t="s">
        <v>15</v>
      </c>
      <c r="E918" s="1" t="str">
        <f>VLOOKUP(C918,Var!A:C,3)</f>
        <v>CulmsPerPlant</v>
      </c>
    </row>
    <row r="919" spans="1:5" x14ac:dyDescent="0.25">
      <c r="A919" s="1">
        <v>33304</v>
      </c>
      <c r="B919" s="1">
        <v>17</v>
      </c>
      <c r="C919" s="1">
        <v>458</v>
      </c>
      <c r="D919" s="1" t="s">
        <v>15</v>
      </c>
      <c r="E919" s="1" t="str">
        <f>VLOOKUP(C919,Var!A:C,3)</f>
        <v>CoeffPanSinkPop</v>
      </c>
    </row>
    <row r="920" spans="1:5" x14ac:dyDescent="0.25">
      <c r="A920" s="1">
        <v>33304</v>
      </c>
      <c r="B920" s="1">
        <v>18</v>
      </c>
      <c r="C920" s="1">
        <v>523</v>
      </c>
      <c r="D920" s="1" t="s">
        <v>15</v>
      </c>
      <c r="E920" s="1" t="str">
        <f>VLOOKUP(C920,Var!A:C,3)</f>
        <v>SterilityTot</v>
      </c>
    </row>
    <row r="921" spans="1:5" x14ac:dyDescent="0.25">
      <c r="A921" s="1">
        <v>33304</v>
      </c>
      <c r="B921" s="1">
        <v>19</v>
      </c>
      <c r="C921" s="1">
        <v>397</v>
      </c>
      <c r="D921" s="1" t="s">
        <v>20</v>
      </c>
      <c r="E921" s="1" t="str">
        <f>VLOOKUP(C921,Var!A:C,3)</f>
        <v>DryMatStructLeafPop</v>
      </c>
    </row>
    <row r="922" spans="1:5" x14ac:dyDescent="0.25">
      <c r="A922" s="1">
        <v>33304</v>
      </c>
      <c r="B922" s="1">
        <v>20</v>
      </c>
      <c r="C922" s="1">
        <v>398</v>
      </c>
      <c r="D922" s="1" t="s">
        <v>20</v>
      </c>
      <c r="E922" s="1" t="str">
        <f>VLOOKUP(C922,Var!A:C,3)</f>
        <v>DryMatStructSheathPop</v>
      </c>
    </row>
    <row r="923" spans="1:5" x14ac:dyDescent="0.25">
      <c r="A923" s="1">
        <v>33304</v>
      </c>
      <c r="B923" s="1">
        <v>21</v>
      </c>
      <c r="C923" s="1">
        <v>399</v>
      </c>
      <c r="D923" s="1" t="s">
        <v>20</v>
      </c>
      <c r="E923" s="1" t="str">
        <f>VLOOKUP(C923,Var!A:C,3)</f>
        <v>DryMatStructRootPop</v>
      </c>
    </row>
    <row r="924" spans="1:5" x14ac:dyDescent="0.25">
      <c r="A924" s="1">
        <v>33304</v>
      </c>
      <c r="B924" s="1">
        <v>22</v>
      </c>
      <c r="C924" s="1">
        <v>400</v>
      </c>
      <c r="D924" s="1" t="s">
        <v>20</v>
      </c>
      <c r="E924" s="1" t="str">
        <f>VLOOKUP(C924,Var!A:C,3)</f>
        <v>DryMatStructInternodePop</v>
      </c>
    </row>
    <row r="925" spans="1:5" x14ac:dyDescent="0.25">
      <c r="A925" s="1">
        <v>33304</v>
      </c>
      <c r="B925" s="1">
        <v>23</v>
      </c>
      <c r="C925" s="1">
        <v>401</v>
      </c>
      <c r="D925" s="1" t="s">
        <v>20</v>
      </c>
      <c r="E925" s="1" t="str">
        <f>VLOOKUP(C925,Var!A:C,3)</f>
        <v>DryMatStructPaniclePop</v>
      </c>
    </row>
    <row r="926" spans="1:5" x14ac:dyDescent="0.25">
      <c r="A926" s="1">
        <v>33304</v>
      </c>
      <c r="B926" s="1">
        <v>24</v>
      </c>
      <c r="C926" s="1">
        <v>551</v>
      </c>
      <c r="D926" s="1" t="s">
        <v>20</v>
      </c>
      <c r="E926" s="1" t="str">
        <f>VLOOKUP(C926,Var!A:C,3)</f>
        <v>DryMatStemPop</v>
      </c>
    </row>
    <row r="927" spans="1:5" x14ac:dyDescent="0.25">
      <c r="A927" s="1">
        <v>33304</v>
      </c>
      <c r="B927" s="1">
        <v>25</v>
      </c>
      <c r="C927" s="1">
        <v>476</v>
      </c>
      <c r="D927" s="1" t="s">
        <v>20</v>
      </c>
      <c r="E927" s="1" t="str">
        <f>VLOOKUP(C927,Var!A:C,3)</f>
        <v>DryMatStructTotPop</v>
      </c>
    </row>
    <row r="928" spans="1:5" x14ac:dyDescent="0.25">
      <c r="A928" s="1">
        <v>33304</v>
      </c>
      <c r="B928" s="1">
        <v>26</v>
      </c>
      <c r="C928" s="1">
        <v>477</v>
      </c>
      <c r="D928" s="1" t="s">
        <v>20</v>
      </c>
      <c r="E928" s="1" t="str">
        <f>VLOOKUP(C928,Var!A:C,3)</f>
        <v>DryMatResInternodePop</v>
      </c>
    </row>
    <row r="929" spans="1:5" x14ac:dyDescent="0.25">
      <c r="A929" s="1">
        <v>33304</v>
      </c>
      <c r="B929" s="1">
        <v>27</v>
      </c>
      <c r="C929" s="1">
        <v>478</v>
      </c>
      <c r="D929" s="1" t="s">
        <v>9</v>
      </c>
      <c r="E929" s="1" t="str">
        <f>VLOOKUP(C929,Var!A:C,3)</f>
        <v>DryMatVegeTotPop</v>
      </c>
    </row>
    <row r="930" spans="1:5" x14ac:dyDescent="0.25">
      <c r="A930" s="1">
        <v>33304</v>
      </c>
      <c r="B930" s="1">
        <v>28</v>
      </c>
      <c r="C930" s="1">
        <v>479</v>
      </c>
      <c r="D930" s="1" t="s">
        <v>9</v>
      </c>
      <c r="E930" s="1" t="str">
        <f>VLOOKUP(C930,Var!A:C,3)</f>
        <v>DryMatPanicleTotPop</v>
      </c>
    </row>
    <row r="931" spans="1:5" x14ac:dyDescent="0.25">
      <c r="A931" s="1">
        <v>33304</v>
      </c>
      <c r="B931" s="1">
        <v>29</v>
      </c>
      <c r="C931" s="1">
        <v>480</v>
      </c>
      <c r="D931" s="1" t="s">
        <v>9</v>
      </c>
      <c r="E931" s="1" t="str">
        <f>VLOOKUP(C931,Var!A:C,3)</f>
        <v>DryMatAboveGroundPop</v>
      </c>
    </row>
    <row r="932" spans="1:5" x14ac:dyDescent="0.25">
      <c r="A932" s="1">
        <v>33304</v>
      </c>
      <c r="B932" s="1">
        <v>30</v>
      </c>
      <c r="C932" s="1">
        <v>481</v>
      </c>
      <c r="D932" s="1" t="s">
        <v>9</v>
      </c>
      <c r="E932" s="1" t="str">
        <f>VLOOKUP(C932,Var!A:C,3)</f>
        <v>DryMatTotPop</v>
      </c>
    </row>
    <row r="933" spans="1:5" x14ac:dyDescent="0.25">
      <c r="A933" s="1">
        <v>33304</v>
      </c>
      <c r="B933" s="1">
        <v>31</v>
      </c>
      <c r="C933" s="1">
        <v>474</v>
      </c>
      <c r="D933" s="1" t="s">
        <v>9</v>
      </c>
      <c r="E933" s="1" t="str">
        <f>VLOOKUP(C933,Var!A:C,3)</f>
        <v>HarvestIndex</v>
      </c>
    </row>
    <row r="934" spans="1:5" x14ac:dyDescent="0.25">
      <c r="A934" s="1">
        <v>33304</v>
      </c>
      <c r="B934" s="1">
        <v>32</v>
      </c>
      <c r="C934" s="1">
        <v>503</v>
      </c>
      <c r="D934" s="1" t="s">
        <v>9</v>
      </c>
      <c r="E934" s="1" t="str">
        <f>VLOOKUP(C934,Var!A:C,3)</f>
        <v>InternodeResStatus</v>
      </c>
    </row>
    <row r="935" spans="1:5" x14ac:dyDescent="0.25">
      <c r="A935" s="1">
        <v>33304</v>
      </c>
      <c r="B935" s="1">
        <v>33</v>
      </c>
      <c r="C935" s="1">
        <v>527</v>
      </c>
      <c r="D935" s="1" t="s">
        <v>20</v>
      </c>
      <c r="E935" s="1" t="str">
        <f>VLOOKUP(C935,Var!A:C,3)</f>
        <v>PanicleNumPop</v>
      </c>
    </row>
    <row r="936" spans="1:5" x14ac:dyDescent="0.25">
      <c r="A936" s="1">
        <v>33304</v>
      </c>
      <c r="B936" s="1">
        <v>34</v>
      </c>
      <c r="C936" s="1">
        <v>528</v>
      </c>
      <c r="D936" s="1" t="s">
        <v>20</v>
      </c>
      <c r="E936" s="1" t="str">
        <f>VLOOKUP(C936,Var!A:C,3)</f>
        <v>PanicleNumPlant</v>
      </c>
    </row>
    <row r="937" spans="1:5" x14ac:dyDescent="0.25">
      <c r="A937" s="1">
        <v>33304</v>
      </c>
      <c r="B937" s="1">
        <v>35</v>
      </c>
      <c r="C937" s="1">
        <v>529</v>
      </c>
      <c r="D937" s="1" t="s">
        <v>20</v>
      </c>
      <c r="E937" s="1" t="str">
        <f>VLOOKUP(C937,Var!A:C,3)</f>
        <v>GrainYieldPanicle</v>
      </c>
    </row>
    <row r="938" spans="1:5" x14ac:dyDescent="0.25">
      <c r="A938" s="1">
        <v>33304</v>
      </c>
      <c r="B938" s="1">
        <v>36</v>
      </c>
      <c r="C938" s="1">
        <v>530</v>
      </c>
      <c r="D938" s="1" t="s">
        <v>20</v>
      </c>
      <c r="E938" s="1" t="str">
        <f>VLOOKUP(C938,Var!A:C,3)</f>
        <v>SpikeNumPop</v>
      </c>
    </row>
    <row r="939" spans="1:5" x14ac:dyDescent="0.25">
      <c r="A939" s="1">
        <v>33304</v>
      </c>
      <c r="B939" s="1">
        <v>37</v>
      </c>
      <c r="C939" s="1">
        <v>531</v>
      </c>
      <c r="D939" s="1" t="s">
        <v>20</v>
      </c>
      <c r="E939" s="1" t="str">
        <f>VLOOKUP(C939,Var!A:C,3)</f>
        <v>SpikeNumPanicle</v>
      </c>
    </row>
    <row r="940" spans="1:5" x14ac:dyDescent="0.25">
      <c r="A940" s="1">
        <v>33304</v>
      </c>
      <c r="B940" s="1">
        <v>38</v>
      </c>
      <c r="C940" s="1">
        <v>532</v>
      </c>
      <c r="D940" s="1" t="s">
        <v>20</v>
      </c>
      <c r="E940" s="1" t="str">
        <f>VLOOKUP(C940,Var!A:C,3)</f>
        <v>FertSpikeNumPop</v>
      </c>
    </row>
    <row r="941" spans="1:5" x14ac:dyDescent="0.25">
      <c r="A941" s="1">
        <v>33304</v>
      </c>
      <c r="B941" s="1">
        <v>39</v>
      </c>
      <c r="C941" s="1">
        <v>533</v>
      </c>
      <c r="D941" s="1" t="s">
        <v>20</v>
      </c>
      <c r="E941" s="1" t="str">
        <f>VLOOKUP(C941,Var!A:C,3)</f>
        <v>GrainFillingStatus</v>
      </c>
    </row>
    <row r="942" spans="1:5" x14ac:dyDescent="0.25">
      <c r="A942" s="1">
        <v>33304</v>
      </c>
      <c r="B942" s="1">
        <v>40</v>
      </c>
      <c r="C942" s="1">
        <v>534</v>
      </c>
      <c r="D942" s="1" t="s">
        <v>20</v>
      </c>
      <c r="E942" s="1" t="str">
        <f>VLOOKUP(C942,Var!A:C,3)</f>
        <v>RootShootRatio</v>
      </c>
    </row>
    <row r="943" spans="1:5" x14ac:dyDescent="0.25">
      <c r="A943" s="1">
        <v>33305</v>
      </c>
      <c r="B943" s="1">
        <v>1</v>
      </c>
      <c r="C943" s="1">
        <v>105</v>
      </c>
      <c r="D943" s="1" t="s">
        <v>15</v>
      </c>
      <c r="E943" s="1" t="str">
        <f>VLOOKUP(C943,Var!A:C,3)</f>
        <v>NumPhase</v>
      </c>
    </row>
    <row r="944" spans="1:5" x14ac:dyDescent="0.25">
      <c r="A944" s="1">
        <v>33305</v>
      </c>
      <c r="B944" s="1">
        <v>2</v>
      </c>
      <c r="C944" s="1">
        <v>239</v>
      </c>
      <c r="D944" s="1" t="s">
        <v>15</v>
      </c>
      <c r="E944" s="1" t="str">
        <f>VLOOKUP(C944,Var!A:C,3)</f>
        <v>ChangePhase</v>
      </c>
    </row>
    <row r="945" spans="1:5" x14ac:dyDescent="0.25">
      <c r="A945" s="1">
        <v>33305</v>
      </c>
      <c r="B945" s="1">
        <v>3</v>
      </c>
      <c r="C945" s="1">
        <v>397</v>
      </c>
      <c r="D945" s="1" t="s">
        <v>15</v>
      </c>
      <c r="E945" s="1" t="str">
        <f>VLOOKUP(C945,Var!A:C,3)</f>
        <v>DryMatStructLeafPop</v>
      </c>
    </row>
    <row r="946" spans="1:5" x14ac:dyDescent="0.25">
      <c r="A946" s="1">
        <v>33305</v>
      </c>
      <c r="B946" s="1">
        <v>4</v>
      </c>
      <c r="C946" s="1">
        <v>144</v>
      </c>
      <c r="D946" s="1" t="s">
        <v>15</v>
      </c>
      <c r="E946" s="1" t="str">
        <f>VLOOKUP(C946,Var!A:C,3)</f>
        <v>Sla</v>
      </c>
    </row>
    <row r="947" spans="1:5" x14ac:dyDescent="0.25">
      <c r="A947" s="1">
        <v>33305</v>
      </c>
      <c r="B947" s="1">
        <v>5</v>
      </c>
      <c r="C947" s="1">
        <v>82</v>
      </c>
      <c r="D947" s="1" t="s">
        <v>15</v>
      </c>
      <c r="E947" s="1" t="str">
        <f>VLOOKUP(C947,Var!A:C,3)</f>
        <v>SlaMax</v>
      </c>
    </row>
    <row r="948" spans="1:5" x14ac:dyDescent="0.25">
      <c r="A948" s="1">
        <v>33305</v>
      </c>
      <c r="B948" s="1">
        <v>6</v>
      </c>
      <c r="C948" s="1">
        <v>104</v>
      </c>
      <c r="D948" s="1" t="s">
        <v>9</v>
      </c>
      <c r="E948" s="1" t="str">
        <f>VLOOKUP(C948,Var!A:C,3)</f>
        <v>Lai</v>
      </c>
    </row>
    <row r="949" spans="1:5" x14ac:dyDescent="0.25">
      <c r="A949" s="1">
        <v>33306</v>
      </c>
      <c r="B949" s="1">
        <v>1</v>
      </c>
      <c r="C949" s="1">
        <v>105</v>
      </c>
      <c r="D949" s="1" t="s">
        <v>15</v>
      </c>
      <c r="E949" s="1" t="str">
        <f>VLOOKUP(C949,Var!A:C,3)</f>
        <v>NumPhase</v>
      </c>
    </row>
    <row r="950" spans="1:5" x14ac:dyDescent="0.25">
      <c r="A950" s="1">
        <v>33306</v>
      </c>
      <c r="B950" s="1">
        <v>2</v>
      </c>
      <c r="C950" s="1">
        <v>511</v>
      </c>
      <c r="D950" s="1" t="s">
        <v>15</v>
      </c>
      <c r="E950" s="1" t="str">
        <f>VLOOKUP(C950,Var!A:C,3)</f>
        <v>KRolling</v>
      </c>
    </row>
    <row r="951" spans="1:5" x14ac:dyDescent="0.25">
      <c r="A951" s="1">
        <v>33306</v>
      </c>
      <c r="B951" s="1">
        <v>3</v>
      </c>
      <c r="C951" s="1">
        <v>1</v>
      </c>
      <c r="D951" s="1" t="s">
        <v>15</v>
      </c>
      <c r="E951" s="1" t="e">
        <f>VLOOKUP(C951,Var!A:C,3)</f>
        <v>#N/A</v>
      </c>
    </row>
    <row r="952" spans="1:5" x14ac:dyDescent="0.25">
      <c r="A952" s="1">
        <v>33306</v>
      </c>
      <c r="B952" s="1">
        <v>4</v>
      </c>
      <c r="C952" s="1">
        <v>384</v>
      </c>
      <c r="D952" s="1" t="s">
        <v>15</v>
      </c>
      <c r="E952" s="1" t="str">
        <f>VLOOKUP(C952,Var!A:C,3)</f>
        <v>PlantWidth</v>
      </c>
    </row>
    <row r="953" spans="1:5" x14ac:dyDescent="0.25">
      <c r="A953" s="1">
        <v>33306</v>
      </c>
      <c r="B953" s="1">
        <v>5</v>
      </c>
      <c r="C953" s="1">
        <v>383</v>
      </c>
      <c r="D953" s="1" t="s">
        <v>15</v>
      </c>
      <c r="E953" s="1" t="str">
        <f>VLOOKUP(C953,Var!A:C,3)</f>
        <v>PlantHeight</v>
      </c>
    </row>
    <row r="954" spans="1:5" x14ac:dyDescent="0.25">
      <c r="A954" s="1">
        <v>33306</v>
      </c>
      <c r="B954" s="1">
        <v>6</v>
      </c>
      <c r="C954" s="1">
        <v>58</v>
      </c>
      <c r="D954" s="1" t="s">
        <v>15</v>
      </c>
      <c r="E954" s="1" t="str">
        <f>VLOOKUP(C954,Var!A:C,3)</f>
        <v>Kdf</v>
      </c>
    </row>
    <row r="955" spans="1:5" x14ac:dyDescent="0.25">
      <c r="A955" s="1">
        <v>33306</v>
      </c>
      <c r="B955" s="1">
        <v>7</v>
      </c>
      <c r="C955" s="1">
        <v>104</v>
      </c>
      <c r="D955" s="1" t="s">
        <v>15</v>
      </c>
      <c r="E955" s="1" t="str">
        <f>VLOOKUP(C955,Var!A:C,3)</f>
        <v>Lai</v>
      </c>
    </row>
    <row r="956" spans="1:5" x14ac:dyDescent="0.25">
      <c r="A956" s="1">
        <v>33306</v>
      </c>
      <c r="B956" s="1">
        <v>8</v>
      </c>
      <c r="C956" s="1">
        <v>482</v>
      </c>
      <c r="D956" s="1" t="s">
        <v>15</v>
      </c>
      <c r="E956" s="1" t="str">
        <f>VLOOKUP(C956,Var!A:C,3)</f>
        <v>DryMatTotPop</v>
      </c>
    </row>
    <row r="957" spans="1:5" x14ac:dyDescent="0.25">
      <c r="A957" s="1">
        <v>33306</v>
      </c>
      <c r="B957" s="1">
        <v>9</v>
      </c>
      <c r="C957" s="1">
        <v>487</v>
      </c>
      <c r="D957" s="1" t="s">
        <v>9</v>
      </c>
      <c r="E957" s="1" t="str">
        <f>VLOOKUP(C957,Var!A:C,3)</f>
        <v>Kcl</v>
      </c>
    </row>
    <row r="958" spans="1:5" x14ac:dyDescent="0.25">
      <c r="A958" s="1">
        <v>33306</v>
      </c>
      <c r="B958" s="1">
        <v>10</v>
      </c>
      <c r="C958" s="1">
        <v>488</v>
      </c>
      <c r="D958" s="1" t="s">
        <v>9</v>
      </c>
      <c r="E958" s="1" t="str">
        <f>VLOOKUP(C958,Var!A:C,3)</f>
        <v>Kcl</v>
      </c>
    </row>
    <row r="959" spans="1:5" x14ac:dyDescent="0.25">
      <c r="A959" s="1">
        <v>33306</v>
      </c>
      <c r="B959" s="1">
        <v>11</v>
      </c>
      <c r="C959" s="1">
        <v>489</v>
      </c>
      <c r="D959" s="1" t="s">
        <v>9</v>
      </c>
      <c r="E959" s="1" t="str">
        <f>VLOOKUP(C959,Var!A:C,3)</f>
        <v>LIRkdf</v>
      </c>
    </row>
    <row r="960" spans="1:5" x14ac:dyDescent="0.25">
      <c r="A960" s="1">
        <v>33306</v>
      </c>
      <c r="B960" s="1">
        <v>12</v>
      </c>
      <c r="C960" s="1">
        <v>385</v>
      </c>
      <c r="D960" s="1" t="s">
        <v>20</v>
      </c>
      <c r="E960" s="1" t="str">
        <f>VLOOKUP(C960,Var!A:C,3)</f>
        <v>LIRkdfcl</v>
      </c>
    </row>
    <row r="961" spans="1:5" x14ac:dyDescent="0.25">
      <c r="A961" s="1">
        <v>33306</v>
      </c>
      <c r="B961" s="1">
        <v>13</v>
      </c>
      <c r="C961" s="1">
        <v>490</v>
      </c>
      <c r="D961" s="1" t="s">
        <v>9</v>
      </c>
      <c r="E961" s="1" t="str">
        <f>VLOOKUP(C961,Var!A:C,3)</f>
        <v>LTRkdf</v>
      </c>
    </row>
    <row r="962" spans="1:5" x14ac:dyDescent="0.25">
      <c r="A962" s="1">
        <v>33306</v>
      </c>
      <c r="B962" s="1">
        <v>14</v>
      </c>
      <c r="C962" s="1">
        <v>390</v>
      </c>
      <c r="D962" s="1" t="s">
        <v>20</v>
      </c>
      <c r="E962" s="1" t="str">
        <f>VLOOKUP(C962,Var!A:C,3)</f>
        <v>LTRkdfcl</v>
      </c>
    </row>
    <row r="963" spans="1:5" x14ac:dyDescent="0.25">
      <c r="A963" s="1">
        <v>33307</v>
      </c>
      <c r="B963" s="1">
        <v>1</v>
      </c>
      <c r="C963" s="1">
        <v>82</v>
      </c>
      <c r="D963" s="1" t="s">
        <v>15</v>
      </c>
      <c r="E963" s="1" t="str">
        <f>VLOOKUP(C963,Var!A:C,3)</f>
        <v>SlaMax</v>
      </c>
    </row>
    <row r="964" spans="1:5" x14ac:dyDescent="0.25">
      <c r="A964" s="1">
        <v>33307</v>
      </c>
      <c r="B964" s="1">
        <v>2</v>
      </c>
      <c r="C964" s="1">
        <v>83</v>
      </c>
      <c r="D964" s="1" t="s">
        <v>15</v>
      </c>
      <c r="E964" s="1" t="str">
        <f>VLOOKUP(C964,Var!A:C,3)</f>
        <v>SlaMin</v>
      </c>
    </row>
    <row r="965" spans="1:5" x14ac:dyDescent="0.25">
      <c r="A965" s="1">
        <v>33307</v>
      </c>
      <c r="B965" s="1">
        <v>3</v>
      </c>
      <c r="C965" s="1">
        <v>365</v>
      </c>
      <c r="D965" s="1" t="s">
        <v>15</v>
      </c>
      <c r="E965" s="1" t="str">
        <f>VLOOKUP(C965,Var!A:C,3)</f>
        <v>AttenMitch</v>
      </c>
    </row>
    <row r="966" spans="1:5" x14ac:dyDescent="0.25">
      <c r="A966" s="1">
        <v>33307</v>
      </c>
      <c r="B966" s="1">
        <v>4</v>
      </c>
      <c r="C966" s="1">
        <v>99</v>
      </c>
      <c r="D966" s="1" t="s">
        <v>15</v>
      </c>
      <c r="E966" s="1" t="str">
        <f>VLOOKUP(C966,Var!A:C,3)</f>
        <v>SumDegresDay</v>
      </c>
    </row>
    <row r="967" spans="1:5" x14ac:dyDescent="0.25">
      <c r="A967" s="1">
        <v>33307</v>
      </c>
      <c r="B967" s="1">
        <v>5</v>
      </c>
      <c r="C967" s="1">
        <v>233</v>
      </c>
      <c r="D967" s="1" t="s">
        <v>15</v>
      </c>
      <c r="E967" s="1" t="str">
        <f>VLOOKUP(C967,Var!A:C,3)</f>
        <v>SDJLevee</v>
      </c>
    </row>
    <row r="968" spans="1:5" x14ac:dyDescent="0.25">
      <c r="A968" s="1">
        <v>33307</v>
      </c>
      <c r="B968" s="1">
        <v>6</v>
      </c>
      <c r="C968" s="1">
        <v>105</v>
      </c>
      <c r="D968" s="1" t="s">
        <v>15</v>
      </c>
      <c r="E968" s="1" t="str">
        <f>VLOOKUP(C968,Var!A:C,3)</f>
        <v>NumPhase</v>
      </c>
    </row>
    <row r="969" spans="1:5" x14ac:dyDescent="0.25">
      <c r="A969" s="1">
        <v>33307</v>
      </c>
      <c r="B969" s="1">
        <v>7</v>
      </c>
      <c r="C969" s="1">
        <v>370</v>
      </c>
      <c r="D969" s="1" t="s">
        <v>15</v>
      </c>
      <c r="E969" s="1" t="str">
        <f>VLOOKUP(C969,Var!A:C,3)</f>
        <v>DegresDuJourCor</v>
      </c>
    </row>
    <row r="970" spans="1:5" x14ac:dyDescent="0.25">
      <c r="A970" s="1">
        <v>33307</v>
      </c>
      <c r="B970" s="1">
        <v>8</v>
      </c>
      <c r="C970" s="1">
        <v>86</v>
      </c>
      <c r="D970" s="1" t="s">
        <v>15</v>
      </c>
      <c r="E970" s="1" t="str">
        <f>VLOOKUP(C970,Var!A:C,3)</f>
        <v>TOpt1</v>
      </c>
    </row>
    <row r="971" spans="1:5" x14ac:dyDescent="0.25">
      <c r="A971" s="1">
        <v>33307</v>
      </c>
      <c r="B971" s="1">
        <v>9</v>
      </c>
      <c r="C971" s="1">
        <v>85</v>
      </c>
      <c r="D971" s="1" t="s">
        <v>15</v>
      </c>
      <c r="E971" s="1" t="str">
        <f>VLOOKUP(C971,Var!A:C,3)</f>
        <v>TBase</v>
      </c>
    </row>
    <row r="972" spans="1:5" x14ac:dyDescent="0.25">
      <c r="A972" s="1">
        <v>33307</v>
      </c>
      <c r="B972" s="1">
        <v>10</v>
      </c>
      <c r="C972" s="1">
        <v>547</v>
      </c>
      <c r="D972" s="1" t="s">
        <v>15</v>
      </c>
      <c r="E972" s="1" t="str">
        <f>VLOOKUP(C972,Var!A:C,3)</f>
        <v>TempSLA</v>
      </c>
    </row>
    <row r="973" spans="1:5" x14ac:dyDescent="0.25">
      <c r="A973" s="1">
        <v>33307</v>
      </c>
      <c r="B973" s="1">
        <v>11</v>
      </c>
      <c r="C973" s="1">
        <v>397</v>
      </c>
      <c r="D973" s="1" t="s">
        <v>15</v>
      </c>
      <c r="E973" s="1" t="str">
        <f>VLOOKUP(C973,Var!A:C,3)</f>
        <v>DryMatStructLeafPop</v>
      </c>
    </row>
    <row r="974" spans="1:5" x14ac:dyDescent="0.25">
      <c r="A974" s="1">
        <v>33307</v>
      </c>
      <c r="B974" s="1">
        <v>12</v>
      </c>
      <c r="C974" s="1">
        <v>448</v>
      </c>
      <c r="D974" s="1" t="s">
        <v>15</v>
      </c>
      <c r="E974" s="1" t="str">
        <f>VLOOKUP(C974,Var!A:C,3)</f>
        <v>GrowthStructLeafPop</v>
      </c>
    </row>
    <row r="975" spans="1:5" x14ac:dyDescent="0.25">
      <c r="A975" s="1">
        <v>33307</v>
      </c>
      <c r="B975" s="1">
        <v>13</v>
      </c>
      <c r="C975" s="1">
        <v>548</v>
      </c>
      <c r="D975" s="1" t="s">
        <v>9</v>
      </c>
      <c r="E975" s="1" t="str">
        <f>VLOOKUP(C975,Var!A:C,3)</f>
        <v>SlaMitch</v>
      </c>
    </row>
    <row r="976" spans="1:5" x14ac:dyDescent="0.25">
      <c r="A976" s="1">
        <v>33307</v>
      </c>
      <c r="B976" s="1">
        <v>14</v>
      </c>
      <c r="C976" s="1">
        <v>549</v>
      </c>
      <c r="D976" s="1" t="s">
        <v>9</v>
      </c>
      <c r="E976" s="1" t="str">
        <f>VLOOKUP(C976,Var!A:C,3)</f>
        <v>SlaNew</v>
      </c>
    </row>
    <row r="977" spans="1:5" x14ac:dyDescent="0.25">
      <c r="A977" s="1">
        <v>33307</v>
      </c>
      <c r="B977" s="1">
        <v>15</v>
      </c>
      <c r="C977" s="1">
        <v>144</v>
      </c>
      <c r="D977" s="1" t="s">
        <v>20</v>
      </c>
      <c r="E977" s="1" t="str">
        <f>VLOOKUP(C977,Var!A:C,3)</f>
        <v>Sla</v>
      </c>
    </row>
    <row r="978" spans="1:5" x14ac:dyDescent="0.25">
      <c r="A978" s="1">
        <v>33308</v>
      </c>
      <c r="B978" s="1">
        <v>1</v>
      </c>
      <c r="C978" s="1">
        <v>105</v>
      </c>
      <c r="D978" s="1" t="s">
        <v>15</v>
      </c>
      <c r="E978" s="1" t="str">
        <f>VLOOKUP(C978,Var!A:C,3)</f>
        <v>NumPhase</v>
      </c>
    </row>
    <row r="979" spans="1:5" x14ac:dyDescent="0.25">
      <c r="A979" s="1">
        <v>33308</v>
      </c>
      <c r="B979" s="1">
        <v>2</v>
      </c>
      <c r="C979" s="1">
        <v>239</v>
      </c>
      <c r="D979" s="1" t="s">
        <v>15</v>
      </c>
      <c r="E979" s="1" t="str">
        <f>VLOOKUP(C979,Var!A:C,3)</f>
        <v>ChangePhase</v>
      </c>
    </row>
    <row r="980" spans="1:5" x14ac:dyDescent="0.25">
      <c r="A980" s="1">
        <v>33308</v>
      </c>
      <c r="B980" s="1">
        <v>3</v>
      </c>
      <c r="C980" s="1">
        <v>491</v>
      </c>
      <c r="D980" s="1" t="s">
        <v>15</v>
      </c>
      <c r="E980" s="1" t="str">
        <f>VLOOKUP(C980,Var!A:C,3)</f>
        <v>SumDegreDayCor</v>
      </c>
    </row>
    <row r="981" spans="1:5" x14ac:dyDescent="0.25">
      <c r="A981" s="1">
        <v>33308</v>
      </c>
      <c r="B981" s="1">
        <v>4</v>
      </c>
      <c r="C981" s="1">
        <v>370</v>
      </c>
      <c r="D981" s="1" t="s">
        <v>15</v>
      </c>
      <c r="E981" s="1" t="str">
        <f>VLOOKUP(C981,Var!A:C,3)</f>
        <v>DegresDuJourCor</v>
      </c>
    </row>
    <row r="982" spans="1:5" x14ac:dyDescent="0.25">
      <c r="A982" s="1">
        <v>33308</v>
      </c>
      <c r="B982" s="1">
        <v>5</v>
      </c>
      <c r="C982" s="1">
        <v>193</v>
      </c>
      <c r="D982" s="1" t="s">
        <v>15</v>
      </c>
      <c r="E982" s="1" t="str">
        <f>VLOOKUP(C982,Var!A:C,3)</f>
        <v>SeuilPP</v>
      </c>
    </row>
    <row r="983" spans="1:5" x14ac:dyDescent="0.25">
      <c r="A983" s="1">
        <v>33308</v>
      </c>
      <c r="B983" s="1">
        <v>6</v>
      </c>
      <c r="C983" s="1">
        <v>66</v>
      </c>
      <c r="D983" s="1" t="s">
        <v>15</v>
      </c>
      <c r="E983" s="1" t="str">
        <f>VLOOKUP(C983,Var!A:C,3)</f>
        <v>PPCrit</v>
      </c>
    </row>
    <row r="984" spans="1:5" x14ac:dyDescent="0.25">
      <c r="A984" s="1">
        <v>33308</v>
      </c>
      <c r="B984" s="1">
        <v>7</v>
      </c>
      <c r="C984" s="1">
        <v>135</v>
      </c>
      <c r="D984" s="1" t="s">
        <v>15</v>
      </c>
      <c r="E984" s="1" t="str">
        <f>VLOOKUP(C984,Var!A:C,3)</f>
        <v>DayLength</v>
      </c>
    </row>
    <row r="985" spans="1:5" x14ac:dyDescent="0.25">
      <c r="A985" s="1">
        <v>33308</v>
      </c>
      <c r="B985" s="1">
        <v>8</v>
      </c>
      <c r="C985" s="1">
        <v>366</v>
      </c>
      <c r="D985" s="1" t="s">
        <v>15</v>
      </c>
      <c r="E985" s="1" t="str">
        <f>VLOOKUP(C985,Var!A:C,3)</f>
        <v>PPExp</v>
      </c>
    </row>
    <row r="986" spans="1:5" x14ac:dyDescent="0.25">
      <c r="A986" s="1">
        <v>33308</v>
      </c>
      <c r="B986" s="1">
        <v>9</v>
      </c>
      <c r="C986" s="1">
        <v>507</v>
      </c>
      <c r="D986" s="1" t="s">
        <v>20</v>
      </c>
      <c r="E986" s="1" t="str">
        <f>VLOOKUP(C986,Var!A:C,3)</f>
        <v>SumPP</v>
      </c>
    </row>
    <row r="987" spans="1:5" x14ac:dyDescent="0.25">
      <c r="A987" s="1">
        <v>33308</v>
      </c>
      <c r="B987" s="1">
        <v>10</v>
      </c>
      <c r="C987" s="1">
        <v>173</v>
      </c>
      <c r="D987" s="1" t="s">
        <v>20</v>
      </c>
      <c r="E987" s="1" t="str">
        <f>VLOOKUP(C987,Var!A:C,3)</f>
        <v>SumDDPhasePrec</v>
      </c>
    </row>
    <row r="988" spans="1:5" x14ac:dyDescent="0.25">
      <c r="A988" s="1">
        <v>33308</v>
      </c>
      <c r="B988" s="1">
        <v>11</v>
      </c>
      <c r="C988" s="1">
        <v>172</v>
      </c>
      <c r="D988" s="1" t="s">
        <v>20</v>
      </c>
      <c r="E988" s="1" t="str">
        <f>VLOOKUP(C988,Var!A:C,3)</f>
        <v>SeuilTemp</v>
      </c>
    </row>
    <row r="989" spans="1:5" x14ac:dyDescent="0.25">
      <c r="A989" s="1">
        <v>33309</v>
      </c>
      <c r="B989" s="1">
        <v>1</v>
      </c>
      <c r="C989" s="1">
        <v>370</v>
      </c>
      <c r="D989" s="1" t="s">
        <v>15</v>
      </c>
      <c r="E989" s="1" t="str">
        <f>VLOOKUP(C989,Var!A:C,3)</f>
        <v>DegresDuJourCor</v>
      </c>
    </row>
    <row r="990" spans="1:5" x14ac:dyDescent="0.25">
      <c r="A990" s="1">
        <v>33309</v>
      </c>
      <c r="B990" s="1">
        <v>2</v>
      </c>
      <c r="C990" s="1">
        <v>105</v>
      </c>
      <c r="D990" s="1" t="s">
        <v>15</v>
      </c>
      <c r="E990" s="1" t="str">
        <f>VLOOKUP(C990,Var!A:C,3)</f>
        <v>NumPhase</v>
      </c>
    </row>
    <row r="991" spans="1:5" x14ac:dyDescent="0.25">
      <c r="A991" s="1">
        <v>33309</v>
      </c>
      <c r="B991" s="1">
        <v>3</v>
      </c>
      <c r="C991" s="1">
        <v>491</v>
      </c>
      <c r="D991" s="1" t="s">
        <v>20</v>
      </c>
      <c r="E991" s="1" t="str">
        <f>VLOOKUP(C991,Var!A:C,3)</f>
        <v>SumDegreDayCor</v>
      </c>
    </row>
    <row r="992" spans="1:5" x14ac:dyDescent="0.25">
      <c r="A992" s="1">
        <v>33310</v>
      </c>
      <c r="B992" s="1">
        <v>1</v>
      </c>
      <c r="C992" s="1">
        <v>105</v>
      </c>
      <c r="D992" s="1" t="s">
        <v>15</v>
      </c>
      <c r="E992" s="1" t="str">
        <f>VLOOKUP(C992,Var!A:C,3)</f>
        <v>NumPhase</v>
      </c>
    </row>
    <row r="993" spans="1:5" x14ac:dyDescent="0.25">
      <c r="A993" s="1">
        <v>33310</v>
      </c>
      <c r="B993" s="1">
        <v>2</v>
      </c>
      <c r="C993" s="1">
        <v>239</v>
      </c>
      <c r="D993" s="1" t="s">
        <v>15</v>
      </c>
      <c r="E993" s="1" t="str">
        <f>VLOOKUP(C993,Var!A:C,3)</f>
        <v>ChangePhase</v>
      </c>
    </row>
    <row r="994" spans="1:5" x14ac:dyDescent="0.25">
      <c r="A994" s="1">
        <v>33310</v>
      </c>
      <c r="B994" s="1">
        <v>3</v>
      </c>
      <c r="C994" s="1">
        <v>244</v>
      </c>
      <c r="D994" s="1" t="s">
        <v>15</v>
      </c>
      <c r="E994" s="1" t="str">
        <f>VLOOKUP(C994,Var!A:C,3)</f>
        <v>PARIntercepte</v>
      </c>
    </row>
    <row r="995" spans="1:5" x14ac:dyDescent="0.25">
      <c r="A995" s="1">
        <v>33310</v>
      </c>
      <c r="B995" s="1">
        <v>4</v>
      </c>
      <c r="C995" s="1">
        <v>481</v>
      </c>
      <c r="D995" s="1" t="s">
        <v>15</v>
      </c>
      <c r="E995" s="1" t="str">
        <f>VLOOKUP(C995,Var!A:C,3)</f>
        <v>DryMatTotPop</v>
      </c>
    </row>
    <row r="996" spans="1:5" x14ac:dyDescent="0.25">
      <c r="A996" s="1">
        <v>33310</v>
      </c>
      <c r="B996" s="1">
        <v>5</v>
      </c>
      <c r="C996" s="1">
        <v>412</v>
      </c>
      <c r="D996" s="1" t="s">
        <v>15</v>
      </c>
      <c r="E996" s="1" t="str">
        <f>VLOOKUP(C996,Var!A:C,3)</f>
        <v>DeadLeafdrywtPop</v>
      </c>
    </row>
    <row r="997" spans="1:5" x14ac:dyDescent="0.25">
      <c r="A997" s="1">
        <v>33310</v>
      </c>
      <c r="B997" s="1">
        <v>6</v>
      </c>
      <c r="C997" s="1">
        <v>113</v>
      </c>
      <c r="D997" s="1" t="s">
        <v>15</v>
      </c>
      <c r="E997" s="1" t="str">
        <f>VLOOKUP(C997,Var!A:C,3)</f>
        <v>Tr</v>
      </c>
    </row>
    <row r="998" spans="1:5" x14ac:dyDescent="0.25">
      <c r="A998" s="1">
        <v>33310</v>
      </c>
      <c r="B998" s="1">
        <v>7</v>
      </c>
      <c r="C998" s="1">
        <v>122</v>
      </c>
      <c r="D998" s="1" t="s">
        <v>15</v>
      </c>
      <c r="E998" s="1" t="str">
        <f>VLOOKUP(C998,Var!A:C,3)</f>
        <v>Evap</v>
      </c>
    </row>
    <row r="999" spans="1:5" x14ac:dyDescent="0.25">
      <c r="A999" s="1">
        <v>33310</v>
      </c>
      <c r="B999" s="1">
        <v>8</v>
      </c>
      <c r="C999" s="1">
        <v>117</v>
      </c>
      <c r="D999" s="1" t="s">
        <v>15</v>
      </c>
      <c r="E999" s="1" t="str">
        <f>VLOOKUP(C999,Var!A:C,3)</f>
        <v>Dr</v>
      </c>
    </row>
    <row r="1000" spans="1:5" x14ac:dyDescent="0.25">
      <c r="A1000" s="1">
        <v>33310</v>
      </c>
      <c r="B1000" s="1">
        <v>9</v>
      </c>
      <c r="C1000" s="1">
        <v>127</v>
      </c>
      <c r="D1000" s="1" t="s">
        <v>15</v>
      </c>
      <c r="E1000" s="1" t="str">
        <f>VLOOKUP(C1000,Var!A:C,3)</f>
        <v>Lr</v>
      </c>
    </row>
    <row r="1001" spans="1:5" x14ac:dyDescent="0.25">
      <c r="A1001" s="1">
        <v>33310</v>
      </c>
      <c r="B1001" s="1">
        <v>10</v>
      </c>
      <c r="C1001" s="1">
        <v>415</v>
      </c>
      <c r="D1001" s="1" t="s">
        <v>15</v>
      </c>
      <c r="E1001" s="1" t="str">
        <f>VLOOKUP(C1001,Var!A:C,3)</f>
        <v>SupplyTot</v>
      </c>
    </row>
    <row r="1002" spans="1:5" x14ac:dyDescent="0.25">
      <c r="A1002" s="1">
        <v>33310</v>
      </c>
      <c r="B1002" s="1">
        <v>11</v>
      </c>
      <c r="C1002" s="1">
        <v>471</v>
      </c>
      <c r="D1002" s="1" t="s">
        <v>15</v>
      </c>
      <c r="E1002" s="1" t="str">
        <f>VLOOKUP(C1002,Var!A:C,3)</f>
        <v>AssimNotUsed</v>
      </c>
    </row>
    <row r="1003" spans="1:5" x14ac:dyDescent="0.25">
      <c r="A1003" s="1">
        <v>33310</v>
      </c>
      <c r="B1003" s="1">
        <v>12</v>
      </c>
      <c r="C1003" s="1">
        <v>8</v>
      </c>
      <c r="D1003" s="1" t="s">
        <v>15</v>
      </c>
      <c r="E1003" s="1" t="str">
        <f>VLOOKUP(C1003,Var!A:C,3)</f>
        <v>Irrigation</v>
      </c>
    </row>
    <row r="1004" spans="1:5" x14ac:dyDescent="0.25">
      <c r="A1004" s="1">
        <v>33310</v>
      </c>
      <c r="B1004" s="1">
        <v>13</v>
      </c>
      <c r="C1004" s="1">
        <v>568</v>
      </c>
      <c r="D1004" s="1" t="s">
        <v>15</v>
      </c>
      <c r="E1004" s="1" t="str">
        <f>VLOOKUP(C1004,Var!A:C,3)</f>
        <v>IrrigAutoDay</v>
      </c>
    </row>
    <row r="1005" spans="1:5" x14ac:dyDescent="0.25">
      <c r="A1005" s="1">
        <v>33310</v>
      </c>
      <c r="B1005" s="1">
        <v>14</v>
      </c>
      <c r="C1005" s="1">
        <v>16</v>
      </c>
      <c r="D1005" s="1" t="s">
        <v>15</v>
      </c>
      <c r="E1005" s="1" t="str">
        <f>VLOOKUP(C1005,Var!A:C,3)</f>
        <v>Pluie</v>
      </c>
    </row>
    <row r="1006" spans="1:5" x14ac:dyDescent="0.25">
      <c r="A1006" s="1">
        <v>33310</v>
      </c>
      <c r="B1006" s="1">
        <v>15</v>
      </c>
      <c r="C1006" s="1">
        <v>95</v>
      </c>
      <c r="D1006" s="1" t="s">
        <v>15</v>
      </c>
      <c r="E1006" s="1" t="str">
        <f>VLOOKUP(C1006,Var!A:C,3)</f>
        <v>Assim</v>
      </c>
    </row>
    <row r="1007" spans="1:5" x14ac:dyDescent="0.25">
      <c r="A1007" s="1">
        <v>33310</v>
      </c>
      <c r="B1007" s="1">
        <v>16</v>
      </c>
      <c r="C1007" s="1">
        <v>177</v>
      </c>
      <c r="D1007" s="1" t="s">
        <v>15</v>
      </c>
      <c r="E1007" s="1" t="str">
        <f>VLOOKUP(C1007,Var!A:C,3)</f>
        <v>AssimPot</v>
      </c>
    </row>
    <row r="1008" spans="1:5" x14ac:dyDescent="0.25">
      <c r="A1008" s="1">
        <v>33310</v>
      </c>
      <c r="B1008" s="1">
        <v>17</v>
      </c>
      <c r="C1008" s="1">
        <v>243</v>
      </c>
      <c r="D1008" s="1" t="s">
        <v>15</v>
      </c>
      <c r="E1008" s="1" t="str">
        <f>VLOOKUP(C1008,Var!A:C,3)</f>
        <v>Conversion</v>
      </c>
    </row>
    <row r="1009" spans="1:5" x14ac:dyDescent="0.25">
      <c r="A1009" s="1">
        <v>33310</v>
      </c>
      <c r="B1009" s="1">
        <v>18</v>
      </c>
      <c r="C1009" s="1">
        <v>129</v>
      </c>
      <c r="D1009" s="1" t="s">
        <v>15</v>
      </c>
      <c r="E1009" s="1" t="str">
        <f>VLOOKUP(C1009,Var!A:C,3)</f>
        <v>NbJAS</v>
      </c>
    </row>
    <row r="1010" spans="1:5" x14ac:dyDescent="0.25">
      <c r="A1010" s="1">
        <v>33310</v>
      </c>
      <c r="B1010" s="1">
        <v>19</v>
      </c>
      <c r="C1010" s="1">
        <v>349</v>
      </c>
      <c r="D1010" s="1" t="s">
        <v>9</v>
      </c>
      <c r="E1010" s="1" t="str">
        <f>VLOOKUP(C1010,Var!A:C,3)</f>
        <v>RUE</v>
      </c>
    </row>
    <row r="1011" spans="1:5" x14ac:dyDescent="0.25">
      <c r="A1011" s="1">
        <v>33310</v>
      </c>
      <c r="B1011" s="1">
        <v>20</v>
      </c>
      <c r="C1011" s="1">
        <v>348</v>
      </c>
      <c r="D1011" s="1" t="s">
        <v>20</v>
      </c>
      <c r="E1011" s="1" t="str">
        <f>VLOOKUP(C1011,Var!A:C,3)</f>
        <v>CumPAR</v>
      </c>
    </row>
    <row r="1012" spans="1:5" x14ac:dyDescent="0.25">
      <c r="A1012" s="1">
        <v>33310</v>
      </c>
      <c r="B1012" s="1">
        <v>21</v>
      </c>
      <c r="C1012" s="1">
        <v>539</v>
      </c>
      <c r="D1012" s="1" t="s">
        <v>20</v>
      </c>
      <c r="E1012" s="1" t="str">
        <f>VLOOKUP(C1012,Var!A:C,3)</f>
        <v>CumTr</v>
      </c>
    </row>
    <row r="1013" spans="1:5" x14ac:dyDescent="0.25">
      <c r="A1013" s="1">
        <v>33310</v>
      </c>
      <c r="B1013" s="1">
        <v>22</v>
      </c>
      <c r="C1013" s="1">
        <v>540</v>
      </c>
      <c r="D1013" s="1" t="s">
        <v>20</v>
      </c>
      <c r="E1013" s="1" t="str">
        <f>VLOOKUP(C1013,Var!A:C,3)</f>
        <v>CumEt</v>
      </c>
    </row>
    <row r="1014" spans="1:5" x14ac:dyDescent="0.25">
      <c r="A1014" s="1">
        <v>33310</v>
      </c>
      <c r="B1014" s="1">
        <v>23</v>
      </c>
      <c r="C1014" s="1">
        <v>576</v>
      </c>
      <c r="D1014" s="1" t="s">
        <v>20</v>
      </c>
      <c r="E1014" s="1" t="str">
        <f>VLOOKUP(C1014,Var!A:C,3)</f>
        <v>CumWUse</v>
      </c>
    </row>
    <row r="1015" spans="1:5" x14ac:dyDescent="0.25">
      <c r="A1015" s="1">
        <v>33310</v>
      </c>
      <c r="B1015" s="1">
        <v>24</v>
      </c>
      <c r="C1015" s="1">
        <v>577</v>
      </c>
      <c r="D1015" s="1" t="s">
        <v>20</v>
      </c>
      <c r="E1015" s="1" t="str">
        <f>VLOOKUP(C1015,Var!A:C,3)</f>
        <v>CumWReceived</v>
      </c>
    </row>
    <row r="1016" spans="1:5" x14ac:dyDescent="0.25">
      <c r="A1016" s="1">
        <v>33310</v>
      </c>
      <c r="B1016" s="1">
        <v>25</v>
      </c>
      <c r="C1016" s="1">
        <v>578</v>
      </c>
      <c r="D1016" s="1" t="s">
        <v>20</v>
      </c>
      <c r="E1016" s="1" t="str">
        <f>VLOOKUP(C1016,Var!A:C,3)</f>
        <v>CumIrrig</v>
      </c>
    </row>
    <row r="1017" spans="1:5" x14ac:dyDescent="0.25">
      <c r="A1017" s="1">
        <v>33310</v>
      </c>
      <c r="B1017" s="1">
        <v>26</v>
      </c>
      <c r="C1017" s="1">
        <v>579</v>
      </c>
      <c r="D1017" s="1" t="s">
        <v>20</v>
      </c>
      <c r="E1017" s="1" t="str">
        <f>VLOOKUP(C1017,Var!A:C,3)</f>
        <v>CumDr</v>
      </c>
    </row>
    <row r="1018" spans="1:5" x14ac:dyDescent="0.25">
      <c r="A1018" s="1">
        <v>33310</v>
      </c>
      <c r="B1018" s="1">
        <v>27</v>
      </c>
      <c r="C1018" s="1">
        <v>580</v>
      </c>
      <c r="D1018" s="1" t="s">
        <v>20</v>
      </c>
      <c r="E1018" s="1" t="str">
        <f>VLOOKUP(C1018,Var!A:C,3)</f>
        <v>CumLr</v>
      </c>
    </row>
    <row r="1019" spans="1:5" x14ac:dyDescent="0.25">
      <c r="A1019" s="1">
        <v>33310</v>
      </c>
      <c r="B1019" s="1">
        <v>28</v>
      </c>
      <c r="C1019" s="1">
        <v>542</v>
      </c>
      <c r="D1019" s="1" t="s">
        <v>9</v>
      </c>
      <c r="E1019" s="1" t="str">
        <f>VLOOKUP(C1019,Var!A:C,3)</f>
        <v>TrEffInst</v>
      </c>
    </row>
    <row r="1020" spans="1:5" x14ac:dyDescent="0.25">
      <c r="A1020" s="1">
        <v>33310</v>
      </c>
      <c r="B1020" s="1">
        <v>29</v>
      </c>
      <c r="C1020" s="1">
        <v>543</v>
      </c>
      <c r="D1020" s="1" t="s">
        <v>9</v>
      </c>
      <c r="E1020" s="1" t="str">
        <f>VLOOKUP(C1020,Var!A:C,3)</f>
        <v>TrEff</v>
      </c>
    </row>
    <row r="1021" spans="1:5" x14ac:dyDescent="0.25">
      <c r="A1021" s="1">
        <v>33310</v>
      </c>
      <c r="B1021" s="1">
        <v>30</v>
      </c>
      <c r="C1021" s="1">
        <v>544</v>
      </c>
      <c r="D1021" s="1" t="s">
        <v>9</v>
      </c>
      <c r="E1021" s="1" t="str">
        <f>VLOOKUP(C1021,Var!A:C,3)</f>
        <v>WueEt</v>
      </c>
    </row>
    <row r="1022" spans="1:5" x14ac:dyDescent="0.25">
      <c r="A1022" s="1">
        <v>33310</v>
      </c>
      <c r="B1022" s="1">
        <v>31</v>
      </c>
      <c r="C1022" s="1">
        <v>545</v>
      </c>
      <c r="D1022" s="1" t="s">
        <v>9</v>
      </c>
      <c r="E1022" s="1" t="str">
        <f>VLOOKUP(C1022,Var!A:C,3)</f>
        <v>WueTot</v>
      </c>
    </row>
    <row r="1023" spans="1:5" x14ac:dyDescent="0.25">
      <c r="A1023" s="1">
        <v>33310</v>
      </c>
      <c r="B1023" s="1">
        <v>32</v>
      </c>
      <c r="C1023" s="1">
        <v>587</v>
      </c>
      <c r="D1023" s="1" t="s">
        <v>9</v>
      </c>
      <c r="E1023" s="1" t="str">
        <f>VLOOKUP(C1023,Var!A:C,3)</f>
        <v>ConversionEff</v>
      </c>
    </row>
    <row r="1024" spans="1:5" x14ac:dyDescent="0.25">
      <c r="A1024" s="1">
        <v>33315</v>
      </c>
      <c r="B1024" s="1">
        <v>1</v>
      </c>
      <c r="C1024" s="1">
        <v>283</v>
      </c>
      <c r="D1024" s="1" t="s">
        <v>15</v>
      </c>
      <c r="E1024" s="1" t="str">
        <f>VLOOKUP(C1024,Var!A:C,3)</f>
        <v>StockIniSurf</v>
      </c>
    </row>
    <row r="1025" spans="1:5" x14ac:dyDescent="0.25">
      <c r="A1025" s="1">
        <v>33315</v>
      </c>
      <c r="B1025" s="1">
        <v>2</v>
      </c>
      <c r="C1025" s="1">
        <v>284</v>
      </c>
      <c r="D1025" s="1" t="s">
        <v>15</v>
      </c>
      <c r="E1025" s="1" t="str">
        <f>VLOOKUP(C1025,Var!A:C,3)</f>
        <v>StockIniProf</v>
      </c>
    </row>
    <row r="1026" spans="1:5" x14ac:dyDescent="0.25">
      <c r="A1026" s="1">
        <v>33315</v>
      </c>
      <c r="B1026" s="1">
        <v>3</v>
      </c>
      <c r="C1026" s="1">
        <v>93</v>
      </c>
      <c r="D1026" s="1" t="s">
        <v>15</v>
      </c>
      <c r="E1026" s="1" t="str">
        <f>VLOOKUP(C1026,Var!A:C,3)</f>
        <v>PourcRuiss</v>
      </c>
    </row>
    <row r="1027" spans="1:5" x14ac:dyDescent="0.25">
      <c r="A1027" s="1">
        <v>33315</v>
      </c>
      <c r="B1027" s="1">
        <v>4</v>
      </c>
      <c r="C1027" s="1">
        <v>281</v>
      </c>
      <c r="D1027" s="1" t="s">
        <v>15</v>
      </c>
      <c r="E1027" s="1" t="str">
        <f>VLOOKUP(C1027,Var!A:C,3)</f>
        <v>EpaisseurSurf</v>
      </c>
    </row>
    <row r="1028" spans="1:5" x14ac:dyDescent="0.25">
      <c r="A1028" s="1">
        <v>33315</v>
      </c>
      <c r="B1028" s="1">
        <v>5</v>
      </c>
      <c r="C1028" s="1">
        <v>282</v>
      </c>
      <c r="D1028" s="1" t="s">
        <v>15</v>
      </c>
      <c r="E1028" s="1" t="str">
        <f>VLOOKUP(C1028,Var!A:C,3)</f>
        <v>EpaisseurProf</v>
      </c>
    </row>
    <row r="1029" spans="1:5" x14ac:dyDescent="0.25">
      <c r="A1029" s="1">
        <v>33315</v>
      </c>
      <c r="B1029" s="1">
        <v>6</v>
      </c>
      <c r="C1029" s="1">
        <v>91</v>
      </c>
      <c r="D1029" s="1" t="s">
        <v>15</v>
      </c>
      <c r="E1029" s="1" t="str">
        <f>VLOOKUP(C1029,Var!A:C,3)</f>
        <v>HumPF</v>
      </c>
    </row>
    <row r="1030" spans="1:5" x14ac:dyDescent="0.25">
      <c r="A1030" s="1">
        <v>33315</v>
      </c>
      <c r="B1030" s="1">
        <v>7</v>
      </c>
      <c r="C1030" s="1">
        <v>130</v>
      </c>
      <c r="D1030" s="1" t="s">
        <v>15</v>
      </c>
      <c r="E1030" s="1" t="str">
        <f>VLOOKUP(C1030,Var!A:C,3)</f>
        <v>PEvap</v>
      </c>
    </row>
    <row r="1031" spans="1:5" x14ac:dyDescent="0.25">
      <c r="A1031" s="1">
        <v>33315</v>
      </c>
      <c r="B1031" s="1">
        <v>8</v>
      </c>
      <c r="C1031" s="1">
        <v>165</v>
      </c>
      <c r="D1031" s="1" t="s">
        <v>15</v>
      </c>
      <c r="E1031" s="1" t="str">
        <f>VLOOKUP(C1031,Var!A:C,3)</f>
        <v>DateSemis</v>
      </c>
    </row>
    <row r="1032" spans="1:5" x14ac:dyDescent="0.25">
      <c r="A1032" s="1">
        <v>33315</v>
      </c>
      <c r="B1032" s="1">
        <v>9</v>
      </c>
      <c r="C1032" s="1">
        <v>133</v>
      </c>
      <c r="D1032" s="1" t="s">
        <v>9</v>
      </c>
      <c r="E1032" s="1" t="str">
        <f>VLOOKUP(C1032,Var!A:C,3)</f>
        <v>StockTotal</v>
      </c>
    </row>
    <row r="1033" spans="1:5" x14ac:dyDescent="0.25">
      <c r="A1033" s="1">
        <v>33315</v>
      </c>
      <c r="B1033" s="1">
        <v>10</v>
      </c>
      <c r="C1033" s="1">
        <v>390</v>
      </c>
      <c r="D1033" s="1" t="s">
        <v>9</v>
      </c>
      <c r="E1033" s="1" t="str">
        <f>VLOOKUP(C1033,Var!A:C,3)</f>
        <v>LTRkdfcl</v>
      </c>
    </row>
    <row r="1034" spans="1:5" x14ac:dyDescent="0.25">
      <c r="A1034" s="1">
        <v>33315</v>
      </c>
      <c r="B1034" s="1">
        <v>11</v>
      </c>
      <c r="C1034" s="1">
        <v>14</v>
      </c>
      <c r="D1034" s="1" t="s">
        <v>9</v>
      </c>
      <c r="E1034" s="1" t="str">
        <f>VLOOKUP(C1034,Var!A:C,3)</f>
        <v>Hum</v>
      </c>
    </row>
    <row r="1035" spans="1:5" x14ac:dyDescent="0.25">
      <c r="A1035" s="1">
        <v>33315</v>
      </c>
      <c r="B1035" s="1">
        <v>12</v>
      </c>
      <c r="C1035" s="1">
        <v>139</v>
      </c>
      <c r="D1035" s="1" t="s">
        <v>9</v>
      </c>
      <c r="E1035" s="1" t="str">
        <f>VLOOKUP(C1035,Var!A:C,3)</f>
        <v>RuSurf</v>
      </c>
    </row>
    <row r="1036" spans="1:5" x14ac:dyDescent="0.25">
      <c r="A1036" s="1">
        <v>33315</v>
      </c>
      <c r="B1036" s="1">
        <v>13</v>
      </c>
      <c r="C1036" s="1">
        <v>181</v>
      </c>
      <c r="D1036" s="1" t="s">
        <v>9</v>
      </c>
      <c r="E1036" s="1" t="str">
        <f>VLOOKUP(C1036,Var!A:C,3)</f>
        <v>ProfRu</v>
      </c>
    </row>
    <row r="1037" spans="1:5" x14ac:dyDescent="0.25">
      <c r="A1037" s="1">
        <v>33315</v>
      </c>
      <c r="B1037" s="1">
        <v>14</v>
      </c>
      <c r="C1037" s="1">
        <v>229</v>
      </c>
      <c r="D1037" s="1" t="s">
        <v>9</v>
      </c>
      <c r="E1037" s="1" t="str">
        <f>VLOOKUP(C1037,Var!A:C,3)</f>
        <v>StRuMax</v>
      </c>
    </row>
    <row r="1038" spans="1:5" x14ac:dyDescent="0.25">
      <c r="A1038" s="1">
        <v>33315</v>
      </c>
      <c r="B1038" s="1">
        <v>15</v>
      </c>
      <c r="C1038" s="1">
        <v>222</v>
      </c>
      <c r="D1038" s="1" t="s">
        <v>9</v>
      </c>
      <c r="E1038" s="1" t="str">
        <f>VLOOKUP(C1038,Var!A:C,3)</f>
        <v>CapaREvap</v>
      </c>
    </row>
    <row r="1039" spans="1:5" x14ac:dyDescent="0.25">
      <c r="A1039" s="1">
        <v>33315</v>
      </c>
      <c r="B1039" s="1">
        <v>16</v>
      </c>
      <c r="C1039" s="1">
        <v>224</v>
      </c>
      <c r="D1039" s="1" t="s">
        <v>9</v>
      </c>
      <c r="E1039" s="1" t="str">
        <f>VLOOKUP(C1039,Var!A:C,3)</f>
        <v>CapaRFE</v>
      </c>
    </row>
    <row r="1040" spans="1:5" x14ac:dyDescent="0.25">
      <c r="A1040" s="1">
        <v>33315</v>
      </c>
      <c r="B1040" s="1">
        <v>17</v>
      </c>
      <c r="C1040" s="1">
        <v>223</v>
      </c>
      <c r="D1040" s="1" t="s">
        <v>9</v>
      </c>
      <c r="E1040" s="1" t="str">
        <f>VLOOKUP(C1040,Var!A:C,3)</f>
        <v>CapaRDE</v>
      </c>
    </row>
    <row r="1041" spans="1:5" x14ac:dyDescent="0.25">
      <c r="A1041" s="1">
        <v>33315</v>
      </c>
      <c r="B1041" s="1">
        <v>18</v>
      </c>
      <c r="C1041" s="1">
        <v>228</v>
      </c>
      <c r="D1041" s="1" t="s">
        <v>9</v>
      </c>
      <c r="E1041" s="1" t="str">
        <f>VLOOKUP(C1041,Var!A:C,3)</f>
        <v>ValRSurf</v>
      </c>
    </row>
    <row r="1042" spans="1:5" x14ac:dyDescent="0.25">
      <c r="A1042" s="1">
        <v>33315</v>
      </c>
      <c r="B1042" s="1">
        <v>19</v>
      </c>
      <c r="C1042" s="1">
        <v>227</v>
      </c>
      <c r="D1042" s="1" t="s">
        <v>9</v>
      </c>
      <c r="E1042" s="1" t="str">
        <f>VLOOKUP(C1042,Var!A:C,3)</f>
        <v>ValRDE</v>
      </c>
    </row>
    <row r="1043" spans="1:5" x14ac:dyDescent="0.25">
      <c r="A1043" s="1">
        <v>33315</v>
      </c>
      <c r="B1043" s="1">
        <v>20</v>
      </c>
      <c r="C1043" s="1">
        <v>226</v>
      </c>
      <c r="D1043" s="1" t="s">
        <v>9</v>
      </c>
      <c r="E1043" s="1" t="str">
        <f>VLOOKUP(C1043,Var!A:C,3)</f>
        <v>ValRFE</v>
      </c>
    </row>
    <row r="1044" spans="1:5" x14ac:dyDescent="0.25">
      <c r="A1044" s="1">
        <v>33315</v>
      </c>
      <c r="B1044" s="1">
        <v>21</v>
      </c>
      <c r="C1044" s="1">
        <v>132</v>
      </c>
      <c r="D1044" s="1" t="s">
        <v>9</v>
      </c>
      <c r="E1044" s="1" t="str">
        <f>VLOOKUP(C1044,Var!A:C,3)</f>
        <v>StockSurface</v>
      </c>
    </row>
    <row r="1045" spans="1:5" x14ac:dyDescent="0.25">
      <c r="A1045" s="1">
        <v>33316</v>
      </c>
      <c r="B1045" s="1">
        <v>1</v>
      </c>
      <c r="C1045" s="1">
        <v>233</v>
      </c>
      <c r="D1045" s="1" t="s">
        <v>15</v>
      </c>
      <c r="E1045" s="1" t="str">
        <f>VLOOKUP(C1045,Var!A:C,3)</f>
        <v>SDJLevee</v>
      </c>
    </row>
    <row r="1046" spans="1:5" x14ac:dyDescent="0.25">
      <c r="A1046" s="1">
        <v>33316</v>
      </c>
      <c r="B1046" s="1">
        <v>2</v>
      </c>
      <c r="C1046" s="1">
        <v>77</v>
      </c>
      <c r="D1046" s="1" t="s">
        <v>15</v>
      </c>
      <c r="E1046" s="1" t="str">
        <f>VLOOKUP(C1046,Var!A:C,3)</f>
        <v>SDJBVP</v>
      </c>
    </row>
    <row r="1047" spans="1:5" x14ac:dyDescent="0.25">
      <c r="A1047" s="1">
        <v>33316</v>
      </c>
      <c r="B1047" s="1">
        <v>3</v>
      </c>
      <c r="C1047" s="1">
        <v>81</v>
      </c>
      <c r="D1047" s="1" t="s">
        <v>15</v>
      </c>
      <c r="E1047" s="1" t="str">
        <f>VLOOKUP(C1047,Var!A:C,3)</f>
        <v>SDJRPR</v>
      </c>
    </row>
    <row r="1048" spans="1:5" x14ac:dyDescent="0.25">
      <c r="A1048" s="1">
        <v>33316</v>
      </c>
      <c r="B1048" s="1">
        <v>4</v>
      </c>
      <c r="C1048" s="1">
        <v>79</v>
      </c>
      <c r="D1048" s="1" t="s">
        <v>15</v>
      </c>
      <c r="E1048" s="1" t="str">
        <f>VLOOKUP(C1048,Var!A:C,3)</f>
        <v>SDJMatu1</v>
      </c>
    </row>
    <row r="1049" spans="1:5" x14ac:dyDescent="0.25">
      <c r="A1049" s="1">
        <v>33316</v>
      </c>
      <c r="B1049" s="1">
        <v>5</v>
      </c>
      <c r="C1049" s="1">
        <v>80</v>
      </c>
      <c r="D1049" s="1" t="s">
        <v>15</v>
      </c>
      <c r="E1049" s="1" t="str">
        <f>VLOOKUP(C1049,Var!A:C,3)</f>
        <v>SDJMatu2</v>
      </c>
    </row>
    <row r="1050" spans="1:5" x14ac:dyDescent="0.25">
      <c r="A1050" s="1">
        <v>33316</v>
      </c>
      <c r="B1050" s="1">
        <v>6</v>
      </c>
      <c r="C1050" s="1">
        <v>170</v>
      </c>
      <c r="D1050" s="1" t="s">
        <v>9</v>
      </c>
      <c r="E1050" s="1" t="str">
        <f>VLOOKUP(C1050,Var!A:C,3)</f>
        <v>SommeDegresJourMax</v>
      </c>
    </row>
    <row r="1051" spans="1:5" x14ac:dyDescent="0.25">
      <c r="A1051" s="1">
        <v>33316</v>
      </c>
      <c r="B1051" s="1">
        <v>7</v>
      </c>
      <c r="C1051" s="1">
        <v>105</v>
      </c>
      <c r="D1051" s="1" t="s">
        <v>9</v>
      </c>
      <c r="E1051" s="1" t="str">
        <f>VLOOKUP(C1051,Var!A:C,3)</f>
        <v>NumPhase</v>
      </c>
    </row>
    <row r="1052" spans="1:5" x14ac:dyDescent="0.25">
      <c r="A1052" s="1">
        <v>33316</v>
      </c>
      <c r="B1052" s="1">
        <v>8</v>
      </c>
      <c r="C1052" s="1">
        <v>99</v>
      </c>
      <c r="D1052" s="1" t="s">
        <v>9</v>
      </c>
      <c r="E1052" s="1" t="str">
        <f>VLOOKUP(C1052,Var!A:C,3)</f>
        <v>SumDegresDay</v>
      </c>
    </row>
    <row r="1053" spans="1:5" x14ac:dyDescent="0.25">
      <c r="A1053" s="1">
        <v>33316</v>
      </c>
      <c r="B1053" s="1">
        <v>9</v>
      </c>
      <c r="C1053" s="1">
        <v>172</v>
      </c>
      <c r="D1053" s="1" t="s">
        <v>9</v>
      </c>
      <c r="E1053" s="1" t="str">
        <f>VLOOKUP(C1053,Var!A:C,3)</f>
        <v>SeuilTemp</v>
      </c>
    </row>
    <row r="1054" spans="1:5" x14ac:dyDescent="0.25">
      <c r="A1054" s="1">
        <v>33316</v>
      </c>
      <c r="B1054" s="1">
        <v>10</v>
      </c>
      <c r="C1054" s="1">
        <v>104</v>
      </c>
      <c r="D1054" s="1" t="s">
        <v>9</v>
      </c>
      <c r="E1054" s="1" t="str">
        <f>VLOOKUP(C1054,Var!A:C,3)</f>
        <v>Lai</v>
      </c>
    </row>
    <row r="1055" spans="1:5" x14ac:dyDescent="0.25">
      <c r="A1055" s="1">
        <v>33316</v>
      </c>
      <c r="B1055" s="1">
        <v>11</v>
      </c>
      <c r="C1055" s="1">
        <v>586</v>
      </c>
      <c r="D1055" s="1" t="s">
        <v>9</v>
      </c>
      <c r="E1055" s="1" t="str">
        <f>VLOOKUP(C1055,Var!A:C,3)</f>
        <v>IcCum</v>
      </c>
    </row>
    <row r="1056" spans="1:5" x14ac:dyDescent="0.25">
      <c r="A1056" s="1">
        <v>33316</v>
      </c>
      <c r="B1056" s="1">
        <v>12</v>
      </c>
      <c r="C1056" s="1">
        <v>125</v>
      </c>
      <c r="D1056" s="1" t="s">
        <v>9</v>
      </c>
      <c r="E1056" s="1" t="str">
        <f>VLOOKUP(C1056,Var!A:C,3)</f>
        <v>FTSW</v>
      </c>
    </row>
    <row r="1057" spans="1:5" x14ac:dyDescent="0.25">
      <c r="A1057" s="1">
        <v>33316</v>
      </c>
      <c r="B1057" s="1">
        <v>13</v>
      </c>
      <c r="C1057" s="1">
        <v>116</v>
      </c>
      <c r="D1057" s="1" t="s">
        <v>9</v>
      </c>
      <c r="E1057" s="1" t="str">
        <f>VLOOKUP(C1057,Var!A:C,3)</f>
        <v>Cstr</v>
      </c>
    </row>
    <row r="1058" spans="1:5" x14ac:dyDescent="0.25">
      <c r="A1058" s="1">
        <v>33316</v>
      </c>
      <c r="B1058" s="1">
        <v>14</v>
      </c>
      <c r="C1058" s="1">
        <v>603</v>
      </c>
      <c r="D1058" s="1" t="s">
        <v>9</v>
      </c>
      <c r="E1058" s="1" t="str">
        <f>VLOOKUP(C1058,Var!A:C,3)</f>
        <v>DurPhase1</v>
      </c>
    </row>
    <row r="1059" spans="1:5" x14ac:dyDescent="0.25">
      <c r="A1059" s="1">
        <v>33316</v>
      </c>
      <c r="B1059" s="1">
        <v>15</v>
      </c>
      <c r="C1059" s="1">
        <v>604</v>
      </c>
      <c r="D1059" s="1" t="s">
        <v>9</v>
      </c>
      <c r="E1059" s="1" t="str">
        <f>VLOOKUP(C1059,Var!A:C,3)</f>
        <v>DurPhase2</v>
      </c>
    </row>
    <row r="1060" spans="1:5" x14ac:dyDescent="0.25">
      <c r="A1060" s="1">
        <v>33316</v>
      </c>
      <c r="B1060" s="1">
        <v>16</v>
      </c>
      <c r="C1060" s="1">
        <v>605</v>
      </c>
      <c r="D1060" s="1" t="s">
        <v>9</v>
      </c>
      <c r="E1060" s="1" t="str">
        <f>VLOOKUP(C1060,Var!A:C,3)</f>
        <v>DurPhase3</v>
      </c>
    </row>
    <row r="1061" spans="1:5" x14ac:dyDescent="0.25">
      <c r="A1061" s="1">
        <v>33316</v>
      </c>
      <c r="B1061" s="1">
        <v>17</v>
      </c>
      <c r="C1061" s="1">
        <v>606</v>
      </c>
      <c r="D1061" s="1" t="s">
        <v>9</v>
      </c>
      <c r="E1061" s="1" t="str">
        <f>VLOOKUP(C1061,Var!A:C,3)</f>
        <v>DurPhase4</v>
      </c>
    </row>
    <row r="1062" spans="1:5" x14ac:dyDescent="0.25">
      <c r="A1062" s="1">
        <v>33316</v>
      </c>
      <c r="B1062" s="1">
        <v>18</v>
      </c>
      <c r="C1062" s="1">
        <v>607</v>
      </c>
      <c r="D1062" s="1" t="s">
        <v>9</v>
      </c>
      <c r="E1062" s="1" t="str">
        <f>VLOOKUP(C1062,Var!A:C,3)</f>
        <v>DurPhase5</v>
      </c>
    </row>
    <row r="1063" spans="1:5" x14ac:dyDescent="0.25">
      <c r="A1063" s="1">
        <v>33316</v>
      </c>
      <c r="B1063" s="1">
        <v>19</v>
      </c>
      <c r="C1063" s="1">
        <v>608</v>
      </c>
      <c r="D1063" s="1" t="s">
        <v>9</v>
      </c>
      <c r="E1063" s="1" t="str">
        <f>VLOOKUP(C1063,Var!A:C,3)</f>
        <v>DurPhase6</v>
      </c>
    </row>
    <row r="1064" spans="1:5" x14ac:dyDescent="0.25">
      <c r="A1064" s="1">
        <v>33316</v>
      </c>
      <c r="B1064" s="1">
        <v>20</v>
      </c>
      <c r="C1064" s="1">
        <v>652</v>
      </c>
      <c r="D1064" s="1" t="s">
        <v>9</v>
      </c>
      <c r="E1064" s="1" t="str">
        <f>VLOOKUP(C1064,Var!A:C,3)</f>
        <v>TempLai</v>
      </c>
    </row>
    <row r="1065" spans="1:5" x14ac:dyDescent="0.25">
      <c r="A1065" s="1">
        <v>33316</v>
      </c>
      <c r="B1065" s="1">
        <v>21</v>
      </c>
      <c r="C1065" s="1">
        <v>382</v>
      </c>
      <c r="D1065" s="1" t="s">
        <v>9</v>
      </c>
      <c r="E1065" s="1" t="str">
        <f>VLOOKUP(C1065,Var!A:C,3)</f>
        <v>ApexHeightGain</v>
      </c>
    </row>
    <row r="1066" spans="1:5" x14ac:dyDescent="0.25">
      <c r="A1066" s="1">
        <v>33316</v>
      </c>
      <c r="B1066" s="1">
        <v>22</v>
      </c>
      <c r="C1066" s="1">
        <v>565</v>
      </c>
      <c r="D1066" s="1" t="s">
        <v>9</v>
      </c>
      <c r="E1066" s="1" t="str">
        <f>VLOOKUP(C1066,Var!A:C,3)</f>
        <v>ChangeNurseryStatus</v>
      </c>
    </row>
    <row r="1067" spans="1:5" x14ac:dyDescent="0.25">
      <c r="A1067" s="1">
        <v>33316</v>
      </c>
      <c r="B1067" s="1">
        <v>23</v>
      </c>
      <c r="C1067" s="1">
        <v>239</v>
      </c>
      <c r="D1067" s="1" t="s">
        <v>9</v>
      </c>
      <c r="E1067" s="1" t="str">
        <f>VLOOKUP(C1067,Var!A:C,3)</f>
        <v>ChangePhase</v>
      </c>
    </row>
    <row r="1068" spans="1:5" x14ac:dyDescent="0.25">
      <c r="A1068" s="1">
        <v>33316</v>
      </c>
      <c r="B1068" s="1">
        <v>24</v>
      </c>
      <c r="C1068" s="1">
        <v>298</v>
      </c>
      <c r="D1068" s="1" t="s">
        <v>9</v>
      </c>
      <c r="E1068" s="1" t="str">
        <f>VLOOKUP(C1068,Var!A:C,3)</f>
        <v>ChangeSsPhase</v>
      </c>
    </row>
    <row r="1069" spans="1:5" x14ac:dyDescent="0.25">
      <c r="A1069" s="1">
        <v>33316</v>
      </c>
      <c r="B1069" s="1">
        <v>25</v>
      </c>
      <c r="C1069" s="1">
        <v>634</v>
      </c>
      <c r="D1069" s="1" t="s">
        <v>9</v>
      </c>
      <c r="E1069" s="1" t="str">
        <f>VLOOKUP(C1069,Var!A:C,3)</f>
        <v>CstrPhase2</v>
      </c>
    </row>
    <row r="1070" spans="1:5" x14ac:dyDescent="0.25">
      <c r="A1070" s="1">
        <v>33316</v>
      </c>
      <c r="B1070" s="1">
        <v>26</v>
      </c>
      <c r="C1070" s="1">
        <v>635</v>
      </c>
      <c r="D1070" s="1" t="s">
        <v>9</v>
      </c>
      <c r="E1070" s="1" t="str">
        <f>VLOOKUP(C1070,Var!A:C,3)</f>
        <v>CstrPhase3</v>
      </c>
    </row>
    <row r="1071" spans="1:5" x14ac:dyDescent="0.25">
      <c r="A1071" s="1">
        <v>33316</v>
      </c>
      <c r="B1071" s="1">
        <v>27</v>
      </c>
      <c r="C1071" s="1">
        <v>636</v>
      </c>
      <c r="D1071" s="1" t="s">
        <v>9</v>
      </c>
      <c r="E1071" s="1" t="str">
        <f>VLOOKUP(C1071,Var!A:C,3)</f>
        <v>CstrPhase4</v>
      </c>
    </row>
    <row r="1072" spans="1:5" x14ac:dyDescent="0.25">
      <c r="A1072" s="1">
        <v>33316</v>
      </c>
      <c r="B1072" s="1">
        <v>28</v>
      </c>
      <c r="C1072" s="1">
        <v>637</v>
      </c>
      <c r="D1072" s="1" t="s">
        <v>9</v>
      </c>
      <c r="E1072" s="1" t="str">
        <f>VLOOKUP(C1072,Var!A:C,3)</f>
        <v>CstrPhase5</v>
      </c>
    </row>
    <row r="1073" spans="1:5" x14ac:dyDescent="0.25">
      <c r="A1073" s="1">
        <v>33316</v>
      </c>
      <c r="B1073" s="1">
        <v>29</v>
      </c>
      <c r="C1073" s="1">
        <v>638</v>
      </c>
      <c r="D1073" s="1" t="s">
        <v>9</v>
      </c>
      <c r="E1073" s="1" t="str">
        <f>VLOOKUP(C1073,Var!A:C,3)</f>
        <v>CstrPhase6</v>
      </c>
    </row>
    <row r="1074" spans="1:5" x14ac:dyDescent="0.25">
      <c r="A1074" s="1">
        <v>33316</v>
      </c>
      <c r="B1074" s="1">
        <v>30</v>
      </c>
      <c r="C1074" s="1">
        <v>609</v>
      </c>
      <c r="D1074" s="1" t="s">
        <v>9</v>
      </c>
      <c r="E1074" s="1" t="str">
        <f>VLOOKUP(C1074,Var!A:C,3)</f>
        <v>CumCstrPhase2</v>
      </c>
    </row>
    <row r="1075" spans="1:5" x14ac:dyDescent="0.25">
      <c r="A1075" s="1">
        <v>33316</v>
      </c>
      <c r="B1075" s="1">
        <v>31</v>
      </c>
      <c r="C1075" s="1">
        <v>610</v>
      </c>
      <c r="D1075" s="1" t="s">
        <v>9</v>
      </c>
      <c r="E1075" s="1" t="str">
        <f>VLOOKUP(C1075,Var!A:C,3)</f>
        <v>CumCstrPhase3</v>
      </c>
    </row>
    <row r="1076" spans="1:5" x14ac:dyDescent="0.25">
      <c r="A1076" s="1">
        <v>33316</v>
      </c>
      <c r="B1076" s="1">
        <v>32</v>
      </c>
      <c r="C1076" s="1">
        <v>611</v>
      </c>
      <c r="D1076" s="1" t="s">
        <v>9</v>
      </c>
      <c r="E1076" s="1" t="str">
        <f>VLOOKUP(C1076,Var!A:C,3)</f>
        <v>CumCstrPhase4</v>
      </c>
    </row>
    <row r="1077" spans="1:5" x14ac:dyDescent="0.25">
      <c r="A1077" s="1">
        <v>33316</v>
      </c>
      <c r="B1077" s="1">
        <v>33</v>
      </c>
      <c r="C1077" s="1">
        <v>612</v>
      </c>
      <c r="D1077" s="1" t="s">
        <v>9</v>
      </c>
      <c r="E1077" s="1" t="str">
        <f>VLOOKUP(C1077,Var!A:C,3)</f>
        <v>CumCstrPhase5</v>
      </c>
    </row>
    <row r="1078" spans="1:5" x14ac:dyDescent="0.25">
      <c r="A1078" s="1">
        <v>33316</v>
      </c>
      <c r="B1078" s="1">
        <v>34</v>
      </c>
      <c r="C1078" s="1">
        <v>613</v>
      </c>
      <c r="D1078" s="1" t="s">
        <v>9</v>
      </c>
      <c r="E1078" s="1" t="str">
        <f>VLOOKUP(C1078,Var!A:C,3)</f>
        <v>CumCstrPhase6</v>
      </c>
    </row>
    <row r="1079" spans="1:5" x14ac:dyDescent="0.25">
      <c r="A1079" s="1">
        <v>33316</v>
      </c>
      <c r="B1079" s="1">
        <v>35</v>
      </c>
      <c r="C1079" s="1">
        <v>614</v>
      </c>
      <c r="D1079" s="1" t="s">
        <v>9</v>
      </c>
      <c r="E1079" s="1" t="str">
        <f>VLOOKUP(C1079,Var!A:C,3)</f>
        <v>CumFTSWPhase2</v>
      </c>
    </row>
    <row r="1080" spans="1:5" x14ac:dyDescent="0.25">
      <c r="A1080" s="1">
        <v>33316</v>
      </c>
      <c r="B1080" s="1">
        <v>36</v>
      </c>
      <c r="C1080" s="1">
        <v>615</v>
      </c>
      <c r="D1080" s="1" t="s">
        <v>9</v>
      </c>
      <c r="E1080" s="1" t="str">
        <f>VLOOKUP(C1080,Var!A:C,3)</f>
        <v>CumFTSWPhase3</v>
      </c>
    </row>
    <row r="1081" spans="1:5" x14ac:dyDescent="0.25">
      <c r="A1081" s="1">
        <v>33316</v>
      </c>
      <c r="B1081" s="1">
        <v>37</v>
      </c>
      <c r="C1081" s="1">
        <v>616</v>
      </c>
      <c r="D1081" s="1" t="s">
        <v>9</v>
      </c>
      <c r="E1081" s="1" t="str">
        <f>VLOOKUP(C1081,Var!A:C,3)</f>
        <v>CumFTSWPhase4</v>
      </c>
    </row>
    <row r="1082" spans="1:5" x14ac:dyDescent="0.25">
      <c r="A1082" s="1">
        <v>33316</v>
      </c>
      <c r="B1082" s="1">
        <v>38</v>
      </c>
      <c r="C1082" s="1">
        <v>617</v>
      </c>
      <c r="D1082" s="1" t="s">
        <v>9</v>
      </c>
      <c r="E1082" s="1" t="str">
        <f>VLOOKUP(C1082,Var!A:C,3)</f>
        <v>CumFTSWPhase5</v>
      </c>
    </row>
    <row r="1083" spans="1:5" x14ac:dyDescent="0.25">
      <c r="A1083" s="1">
        <v>33316</v>
      </c>
      <c r="B1083" s="1">
        <v>39</v>
      </c>
      <c r="C1083" s="1">
        <v>618</v>
      </c>
      <c r="D1083" s="1" t="s">
        <v>9</v>
      </c>
      <c r="E1083" s="1" t="str">
        <f>VLOOKUP(C1083,Var!A:C,3)</f>
        <v>CumFTSWPhase6</v>
      </c>
    </row>
    <row r="1084" spans="1:5" x14ac:dyDescent="0.25">
      <c r="A1084" s="1">
        <v>33316</v>
      </c>
      <c r="B1084" s="1">
        <v>40</v>
      </c>
      <c r="C1084" s="1">
        <v>619</v>
      </c>
      <c r="D1084" s="1" t="s">
        <v>9</v>
      </c>
      <c r="E1084" s="1" t="str">
        <f>VLOOKUP(C1084,Var!A:C,3)</f>
        <v>CumIcPhase2</v>
      </c>
    </row>
    <row r="1085" spans="1:5" x14ac:dyDescent="0.25">
      <c r="A1085" s="1">
        <v>33316</v>
      </c>
      <c r="B1085" s="1">
        <v>41</v>
      </c>
      <c r="C1085" s="1">
        <v>620</v>
      </c>
      <c r="D1085" s="1" t="s">
        <v>9</v>
      </c>
      <c r="E1085" s="1" t="str">
        <f>VLOOKUP(C1085,Var!A:C,3)</f>
        <v>CumIcPhase3</v>
      </c>
    </row>
    <row r="1086" spans="1:5" x14ac:dyDescent="0.25">
      <c r="A1086" s="1">
        <v>33316</v>
      </c>
      <c r="B1086" s="1">
        <v>42</v>
      </c>
      <c r="C1086" s="1">
        <v>621</v>
      </c>
      <c r="D1086" s="1" t="s">
        <v>9</v>
      </c>
      <c r="E1086" s="1" t="str">
        <f>VLOOKUP(C1086,Var!A:C,3)</f>
        <v>CumIcPhase4</v>
      </c>
    </row>
    <row r="1087" spans="1:5" x14ac:dyDescent="0.25">
      <c r="A1087" s="1">
        <v>33316</v>
      </c>
      <c r="B1087" s="1">
        <v>43</v>
      </c>
      <c r="C1087" s="1">
        <v>622</v>
      </c>
      <c r="D1087" s="1" t="s">
        <v>9</v>
      </c>
      <c r="E1087" s="1" t="str">
        <f>VLOOKUP(C1087,Var!A:C,3)</f>
        <v>CumIcPhase5</v>
      </c>
    </row>
    <row r="1088" spans="1:5" x14ac:dyDescent="0.25">
      <c r="A1088" s="1">
        <v>33316</v>
      </c>
      <c r="B1088" s="1">
        <v>44</v>
      </c>
      <c r="C1088" s="1">
        <v>623</v>
      </c>
      <c r="D1088" s="1" t="s">
        <v>9</v>
      </c>
      <c r="E1088" s="1" t="str">
        <f>VLOOKUP(C1088,Var!A:C,3)</f>
        <v>CumIcPhase6</v>
      </c>
    </row>
    <row r="1089" spans="1:5" x14ac:dyDescent="0.25">
      <c r="A1089" s="1">
        <v>33316</v>
      </c>
      <c r="B1089" s="1">
        <v>45</v>
      </c>
      <c r="C1089" s="1">
        <v>575</v>
      </c>
      <c r="D1089" s="1" t="s">
        <v>9</v>
      </c>
      <c r="E1089" s="1" t="str">
        <f>VLOOKUP(C1089,Var!A:C,3)</f>
        <v>DAF</v>
      </c>
    </row>
    <row r="1090" spans="1:5" x14ac:dyDescent="0.25">
      <c r="A1090" s="1">
        <v>33316</v>
      </c>
      <c r="B1090" s="1">
        <v>46</v>
      </c>
      <c r="C1090" s="1">
        <v>418</v>
      </c>
      <c r="D1090" s="1" t="s">
        <v>9</v>
      </c>
      <c r="E1090" s="1" t="str">
        <f>VLOOKUP(C1090,Var!A:C,3)</f>
        <v>DemLeafAreaPlant</v>
      </c>
    </row>
    <row r="1091" spans="1:5" x14ac:dyDescent="0.25">
      <c r="A1091" s="1">
        <v>33316</v>
      </c>
      <c r="B1091" s="1">
        <v>47</v>
      </c>
      <c r="C1091" s="1">
        <v>463</v>
      </c>
      <c r="D1091" s="1" t="s">
        <v>9</v>
      </c>
      <c r="E1091" s="1" t="str">
        <f>VLOOKUP(C1091,Var!A:C,3)</f>
        <v>DemPanicleFillPop</v>
      </c>
    </row>
    <row r="1092" spans="1:5" x14ac:dyDescent="0.25">
      <c r="A1092" s="1">
        <v>33316</v>
      </c>
      <c r="B1092" s="1">
        <v>48</v>
      </c>
      <c r="C1092" s="1">
        <v>436</v>
      </c>
      <c r="D1092" s="1" t="s">
        <v>9</v>
      </c>
      <c r="E1092" s="1" t="str">
        <f>VLOOKUP(C1092,Var!A:C,3)</f>
        <v>DemStructInternodePlant</v>
      </c>
    </row>
    <row r="1093" spans="1:5" x14ac:dyDescent="0.25">
      <c r="A1093" s="1">
        <v>33316</v>
      </c>
      <c r="B1093" s="1">
        <v>49</v>
      </c>
      <c r="C1093" s="1">
        <v>437</v>
      </c>
      <c r="D1093" s="1" t="s">
        <v>9</v>
      </c>
      <c r="E1093" s="1" t="str">
        <f>VLOOKUP(C1093,Var!A:C,3)</f>
        <v>DemStructInternodePop</v>
      </c>
    </row>
    <row r="1094" spans="1:5" x14ac:dyDescent="0.25">
      <c r="A1094" s="1">
        <v>33316</v>
      </c>
      <c r="B1094" s="1">
        <v>50</v>
      </c>
      <c r="C1094" s="1">
        <v>419</v>
      </c>
      <c r="D1094" s="1" t="s">
        <v>9</v>
      </c>
      <c r="E1094" s="1" t="str">
        <f>VLOOKUP(C1094,Var!A:C,3)</f>
        <v>DemStructLeafPlant</v>
      </c>
    </row>
    <row r="1095" spans="1:5" x14ac:dyDescent="0.25">
      <c r="A1095" s="1">
        <v>33316</v>
      </c>
      <c r="B1095" s="1">
        <v>51</v>
      </c>
      <c r="C1095" s="1">
        <v>420</v>
      </c>
      <c r="D1095" s="1" t="s">
        <v>9</v>
      </c>
      <c r="E1095" s="1" t="str">
        <f>VLOOKUP(C1095,Var!A:C,3)</f>
        <v>DemStructLeafPop</v>
      </c>
    </row>
    <row r="1096" spans="1:5" x14ac:dyDescent="0.25">
      <c r="A1096" s="1">
        <v>33316</v>
      </c>
      <c r="B1096" s="1">
        <v>52</v>
      </c>
      <c r="C1096" s="1">
        <v>440</v>
      </c>
      <c r="D1096" s="1" t="s">
        <v>9</v>
      </c>
      <c r="E1096" s="1" t="str">
        <f>VLOOKUP(C1096,Var!A:C,3)</f>
        <v>DemStructPaniclePlant</v>
      </c>
    </row>
    <row r="1097" spans="1:5" x14ac:dyDescent="0.25">
      <c r="A1097" s="1">
        <v>33316</v>
      </c>
      <c r="B1097" s="1">
        <v>53</v>
      </c>
      <c r="C1097" s="1">
        <v>442</v>
      </c>
      <c r="D1097" s="1" t="s">
        <v>9</v>
      </c>
      <c r="E1097" s="1" t="str">
        <f>VLOOKUP(C1097,Var!A:C,3)</f>
        <v>DemStructPaniclePop</v>
      </c>
    </row>
    <row r="1098" spans="1:5" x14ac:dyDescent="0.25">
      <c r="A1098" s="1">
        <v>33316</v>
      </c>
      <c r="B1098" s="1">
        <v>54</v>
      </c>
      <c r="C1098" s="1">
        <v>444</v>
      </c>
      <c r="D1098" s="1" t="s">
        <v>9</v>
      </c>
      <c r="E1098" s="1" t="str">
        <f>VLOOKUP(C1098,Var!A:C,3)</f>
        <v>DemStructRootPlant</v>
      </c>
    </row>
    <row r="1099" spans="1:5" x14ac:dyDescent="0.25">
      <c r="A1099" s="1">
        <v>33316</v>
      </c>
      <c r="B1099" s="1">
        <v>55</v>
      </c>
      <c r="C1099" s="1">
        <v>433</v>
      </c>
      <c r="D1099" s="1" t="s">
        <v>9</v>
      </c>
      <c r="E1099" s="1" t="str">
        <f>VLOOKUP(C1099,Var!A:C,3)</f>
        <v>DemStructRootPop</v>
      </c>
    </row>
    <row r="1100" spans="1:5" x14ac:dyDescent="0.25">
      <c r="A1100" s="1">
        <v>33316</v>
      </c>
      <c r="B1100" s="1">
        <v>56</v>
      </c>
      <c r="C1100" s="1">
        <v>421</v>
      </c>
      <c r="D1100" s="1" t="s">
        <v>9</v>
      </c>
      <c r="E1100" s="1" t="str">
        <f>VLOOKUP(C1100,Var!A:C,3)</f>
        <v>DemStructSheathPop</v>
      </c>
    </row>
    <row r="1101" spans="1:5" x14ac:dyDescent="0.25">
      <c r="A1101" s="1">
        <v>33316</v>
      </c>
      <c r="B1101" s="1">
        <v>57</v>
      </c>
      <c r="C1101" s="1">
        <v>446</v>
      </c>
      <c r="D1101" s="1" t="s">
        <v>9</v>
      </c>
      <c r="E1101" s="1" t="str">
        <f>VLOOKUP(C1101,Var!A:C,3)</f>
        <v>DemStructTotPop</v>
      </c>
    </row>
    <row r="1102" spans="1:5" x14ac:dyDescent="0.25">
      <c r="A1102" s="1">
        <v>33316</v>
      </c>
      <c r="B1102" s="1">
        <v>58</v>
      </c>
      <c r="C1102" s="1">
        <v>571</v>
      </c>
      <c r="D1102" s="1" t="s">
        <v>9</v>
      </c>
      <c r="E1102" s="1" t="str">
        <f>VLOOKUP(C1102,Var!A:C,3)</f>
        <v>FloodwaterGain</v>
      </c>
    </row>
    <row r="1103" spans="1:5" x14ac:dyDescent="0.25">
      <c r="A1103" s="1">
        <v>33316</v>
      </c>
      <c r="B1103" s="1">
        <v>59</v>
      </c>
      <c r="C1103" s="1">
        <v>629</v>
      </c>
      <c r="D1103" s="1" t="s">
        <v>9</v>
      </c>
      <c r="E1103" s="1" t="str">
        <f>VLOOKUP(C1103,Var!A:C,3)</f>
        <v>FtswPhase2</v>
      </c>
    </row>
    <row r="1104" spans="1:5" x14ac:dyDescent="0.25">
      <c r="A1104" s="1">
        <v>33316</v>
      </c>
      <c r="B1104" s="1">
        <v>60</v>
      </c>
      <c r="C1104" s="1">
        <v>630</v>
      </c>
      <c r="D1104" s="1" t="s">
        <v>9</v>
      </c>
      <c r="E1104" s="1" t="str">
        <f>VLOOKUP(C1104,Var!A:C,3)</f>
        <v>FtswPhase3</v>
      </c>
    </row>
    <row r="1105" spans="1:5" x14ac:dyDescent="0.25">
      <c r="A1105" s="1">
        <v>33316</v>
      </c>
      <c r="B1105" s="1">
        <v>61</v>
      </c>
      <c r="C1105" s="1">
        <v>631</v>
      </c>
      <c r="D1105" s="1" t="s">
        <v>9</v>
      </c>
      <c r="E1105" s="1" t="str">
        <f>VLOOKUP(C1105,Var!A:C,3)</f>
        <v>FtswPhase4</v>
      </c>
    </row>
    <row r="1106" spans="1:5" x14ac:dyDescent="0.25">
      <c r="A1106" s="1">
        <v>33316</v>
      </c>
      <c r="B1106" s="1">
        <v>62</v>
      </c>
      <c r="C1106" s="1">
        <v>632</v>
      </c>
      <c r="D1106" s="1" t="s">
        <v>9</v>
      </c>
      <c r="E1106" s="1" t="str">
        <f>VLOOKUP(C1106,Var!A:C,3)</f>
        <v>FtswPhase5</v>
      </c>
    </row>
    <row r="1107" spans="1:5" x14ac:dyDescent="0.25">
      <c r="A1107" s="1">
        <v>33316</v>
      </c>
      <c r="B1107" s="1">
        <v>63</v>
      </c>
      <c r="C1107" s="1">
        <v>633</v>
      </c>
      <c r="D1107" s="1" t="s">
        <v>9</v>
      </c>
      <c r="E1107" s="1" t="str">
        <f>VLOOKUP(C1107,Var!A:C,3)</f>
        <v>FtswPhase6</v>
      </c>
    </row>
    <row r="1108" spans="1:5" x14ac:dyDescent="0.25">
      <c r="A1108" s="1">
        <v>33316</v>
      </c>
      <c r="B1108" s="1">
        <v>64</v>
      </c>
      <c r="C1108" s="1">
        <v>432</v>
      </c>
      <c r="D1108" s="1" t="s">
        <v>9</v>
      </c>
      <c r="E1108" s="1" t="str">
        <f>VLOOKUP(C1108,Var!A:C,3)</f>
        <v>GainRootSystSoilSurfPop</v>
      </c>
    </row>
    <row r="1109" spans="1:5" x14ac:dyDescent="0.25">
      <c r="A1109" s="1">
        <v>33316</v>
      </c>
      <c r="B1109" s="1">
        <v>65</v>
      </c>
      <c r="C1109" s="1">
        <v>431</v>
      </c>
      <c r="D1109" s="1" t="s">
        <v>9</v>
      </c>
      <c r="E1109" s="1" t="str">
        <f>VLOOKUP(C1109,Var!A:C,3)</f>
        <v>GainRootSystVolPop</v>
      </c>
    </row>
    <row r="1110" spans="1:5" x14ac:dyDescent="0.25">
      <c r="A1110" s="1">
        <v>33316</v>
      </c>
      <c r="B1110" s="1">
        <v>66</v>
      </c>
      <c r="C1110" s="1">
        <v>473</v>
      </c>
      <c r="D1110" s="1" t="s">
        <v>9</v>
      </c>
      <c r="E1110" s="1" t="str">
        <f>VLOOKUP(C1110,Var!A:C,3)</f>
        <v>GrowthDryMatPop</v>
      </c>
    </row>
    <row r="1111" spans="1:5" x14ac:dyDescent="0.25">
      <c r="A1111" s="1">
        <v>33316</v>
      </c>
      <c r="B1111" s="1">
        <v>67</v>
      </c>
      <c r="C1111" s="1">
        <v>472</v>
      </c>
      <c r="D1111" s="1" t="s">
        <v>9</v>
      </c>
      <c r="E1111" s="1" t="str">
        <f>VLOOKUP(C1111,Var!A:C,3)</f>
        <v>GrowthResInternodePop</v>
      </c>
    </row>
    <row r="1112" spans="1:5" x14ac:dyDescent="0.25">
      <c r="A1112" s="1">
        <v>33316</v>
      </c>
      <c r="B1112" s="1">
        <v>68</v>
      </c>
      <c r="C1112" s="1">
        <v>457</v>
      </c>
      <c r="D1112" s="1" t="s">
        <v>9</v>
      </c>
      <c r="E1112" s="1" t="str">
        <f>VLOOKUP(C1112,Var!A:C,3)</f>
        <v>GrowthStructDeficit</v>
      </c>
    </row>
    <row r="1113" spans="1:5" x14ac:dyDescent="0.25">
      <c r="A1113" s="1">
        <v>33316</v>
      </c>
      <c r="B1113" s="1">
        <v>69</v>
      </c>
      <c r="C1113" s="1">
        <v>451</v>
      </c>
      <c r="D1113" s="1" t="s">
        <v>9</v>
      </c>
      <c r="E1113" s="1" t="str">
        <f>VLOOKUP(C1113,Var!A:C,3)</f>
        <v>GrowthStructInternodePop</v>
      </c>
    </row>
    <row r="1114" spans="1:5" x14ac:dyDescent="0.25">
      <c r="A1114" s="1">
        <v>33316</v>
      </c>
      <c r="B1114" s="1">
        <v>70</v>
      </c>
      <c r="C1114" s="1">
        <v>448</v>
      </c>
      <c r="D1114" s="1" t="s">
        <v>9</v>
      </c>
      <c r="E1114" s="1" t="str">
        <f>VLOOKUP(C1114,Var!A:C,3)</f>
        <v>GrowthStructLeafPop</v>
      </c>
    </row>
    <row r="1115" spans="1:5" x14ac:dyDescent="0.25">
      <c r="A1115" s="1">
        <v>33316</v>
      </c>
      <c r="B1115" s="1">
        <v>71</v>
      </c>
      <c r="C1115" s="1">
        <v>452</v>
      </c>
      <c r="D1115" s="1" t="s">
        <v>9</v>
      </c>
      <c r="E1115" s="1" t="str">
        <f>VLOOKUP(C1115,Var!A:C,3)</f>
        <v>GrowthStructPaniclePop</v>
      </c>
    </row>
    <row r="1116" spans="1:5" x14ac:dyDescent="0.25">
      <c r="A1116" s="1">
        <v>33316</v>
      </c>
      <c r="B1116" s="1">
        <v>72</v>
      </c>
      <c r="C1116" s="1">
        <v>450</v>
      </c>
      <c r="D1116" s="1" t="s">
        <v>9</v>
      </c>
      <c r="E1116" s="1" t="str">
        <f>VLOOKUP(C1116,Var!A:C,3)</f>
        <v>GrowthStructRootPop</v>
      </c>
    </row>
    <row r="1117" spans="1:5" x14ac:dyDescent="0.25">
      <c r="A1117" s="1">
        <v>33316</v>
      </c>
      <c r="B1117" s="1">
        <v>73</v>
      </c>
      <c r="C1117" s="1">
        <v>449</v>
      </c>
      <c r="D1117" s="1" t="s">
        <v>9</v>
      </c>
      <c r="E1117" s="1" t="str">
        <f>VLOOKUP(C1117,Var!A:C,3)</f>
        <v>GrowthStructSheathPop</v>
      </c>
    </row>
    <row r="1118" spans="1:5" x14ac:dyDescent="0.25">
      <c r="A1118" s="1">
        <v>33316</v>
      </c>
      <c r="B1118" s="1">
        <v>74</v>
      </c>
      <c r="C1118" s="1">
        <v>424</v>
      </c>
      <c r="D1118" s="1" t="s">
        <v>9</v>
      </c>
      <c r="E1118" s="1" t="str">
        <f>VLOOKUP(C1118,Var!A:C,3)</f>
        <v>GrowthStructTotPop</v>
      </c>
    </row>
    <row r="1119" spans="1:5" x14ac:dyDescent="0.25">
      <c r="A1119" s="1">
        <v>33316</v>
      </c>
      <c r="B1119" s="1">
        <v>75</v>
      </c>
      <c r="C1119" s="1">
        <v>374</v>
      </c>
      <c r="D1119" s="1" t="s">
        <v>9</v>
      </c>
      <c r="E1119" s="1" t="str">
        <f>VLOOKUP(C1119,Var!A:C,3)</f>
        <v>HaunGain</v>
      </c>
    </row>
    <row r="1120" spans="1:5" x14ac:dyDescent="0.25">
      <c r="A1120" s="1">
        <v>33316</v>
      </c>
      <c r="B1120" s="1">
        <v>76</v>
      </c>
      <c r="C1120" s="1">
        <v>624</v>
      </c>
      <c r="D1120" s="1" t="s">
        <v>9</v>
      </c>
      <c r="E1120" s="1" t="str">
        <f>VLOOKUP(C1120,Var!A:C,3)</f>
        <v>IcPhase2</v>
      </c>
    </row>
    <row r="1121" spans="1:5" x14ac:dyDescent="0.25">
      <c r="A1121" s="1">
        <v>33316</v>
      </c>
      <c r="B1121" s="1">
        <v>77</v>
      </c>
      <c r="C1121" s="1">
        <v>625</v>
      </c>
      <c r="D1121" s="1" t="s">
        <v>9</v>
      </c>
      <c r="E1121" s="1" t="str">
        <f>VLOOKUP(C1121,Var!A:C,3)</f>
        <v>IcPhase3</v>
      </c>
    </row>
    <row r="1122" spans="1:5" x14ac:dyDescent="0.25">
      <c r="A1122" s="1">
        <v>33316</v>
      </c>
      <c r="B1122" s="1">
        <v>78</v>
      </c>
      <c r="C1122" s="1">
        <v>626</v>
      </c>
      <c r="D1122" s="1" t="s">
        <v>9</v>
      </c>
      <c r="E1122" s="1" t="str">
        <f>VLOOKUP(C1122,Var!A:C,3)</f>
        <v>IcPhase4</v>
      </c>
    </row>
    <row r="1123" spans="1:5" x14ac:dyDescent="0.25">
      <c r="A1123" s="1">
        <v>33316</v>
      </c>
      <c r="B1123" s="1">
        <v>79</v>
      </c>
      <c r="C1123" s="1">
        <v>627</v>
      </c>
      <c r="D1123" s="1" t="s">
        <v>9</v>
      </c>
      <c r="E1123" s="1" t="str">
        <f>VLOOKUP(C1123,Var!A:C,3)</f>
        <v>IcPhase5</v>
      </c>
    </row>
    <row r="1124" spans="1:5" x14ac:dyDescent="0.25">
      <c r="A1124" s="1">
        <v>33316</v>
      </c>
      <c r="B1124" s="1">
        <v>80</v>
      </c>
      <c r="C1124" s="1">
        <v>628</v>
      </c>
      <c r="D1124" s="1" t="s">
        <v>9</v>
      </c>
      <c r="E1124" s="1" t="str">
        <f>VLOOKUP(C1124,Var!A:C,3)</f>
        <v>IcPhase6</v>
      </c>
    </row>
    <row r="1125" spans="1:5" x14ac:dyDescent="0.25">
      <c r="A1125" s="1">
        <v>33316</v>
      </c>
      <c r="B1125" s="1">
        <v>81</v>
      </c>
      <c r="C1125" s="1">
        <v>470</v>
      </c>
      <c r="D1125" s="1" t="s">
        <v>9</v>
      </c>
      <c r="E1125" s="1" t="str">
        <f>VLOOKUP(C1125,Var!A:C,3)</f>
        <v>IncreaseResInternodePop</v>
      </c>
    </row>
    <row r="1126" spans="1:5" x14ac:dyDescent="0.25">
      <c r="A1126" s="1">
        <v>33316</v>
      </c>
      <c r="B1126" s="1">
        <v>82</v>
      </c>
      <c r="C1126" s="1">
        <v>487</v>
      </c>
      <c r="D1126" s="1" t="s">
        <v>9</v>
      </c>
      <c r="E1126" s="1" t="str">
        <f>VLOOKUP(C1126,Var!A:C,3)</f>
        <v>Kcl</v>
      </c>
    </row>
    <row r="1127" spans="1:5" x14ac:dyDescent="0.25">
      <c r="A1127" s="1">
        <v>33316</v>
      </c>
      <c r="B1127" s="1">
        <v>83</v>
      </c>
      <c r="C1127" s="1">
        <v>225</v>
      </c>
      <c r="D1127" s="1" t="s">
        <v>9</v>
      </c>
      <c r="E1127" s="1" t="str">
        <f>VLOOKUP(C1127,Var!A:C,3)</f>
        <v>Kr</v>
      </c>
    </row>
    <row r="1128" spans="1:5" x14ac:dyDescent="0.25">
      <c r="A1128" s="1">
        <v>33316</v>
      </c>
      <c r="B1128" s="1">
        <v>84</v>
      </c>
      <c r="C1128" s="1">
        <v>411</v>
      </c>
      <c r="D1128" s="1" t="s">
        <v>9</v>
      </c>
      <c r="E1128" s="1" t="str">
        <f>VLOOKUP(C1128,Var!A:C,3)</f>
        <v>MobiliLeafDeath</v>
      </c>
    </row>
    <row r="1129" spans="1:5" x14ac:dyDescent="0.25">
      <c r="A1129" s="1">
        <v>33316</v>
      </c>
      <c r="B1129" s="1">
        <v>85</v>
      </c>
      <c r="C1129" s="1">
        <v>514</v>
      </c>
      <c r="D1129" s="1" t="s">
        <v>9</v>
      </c>
      <c r="E1129" s="1" t="str">
        <f>VLOOKUP(C1129,Var!A:C,3)</f>
        <v>NbDaysSinceGermination</v>
      </c>
    </row>
    <row r="1130" spans="1:5" x14ac:dyDescent="0.25">
      <c r="A1130" s="1">
        <v>33316</v>
      </c>
      <c r="B1130" s="1">
        <v>86</v>
      </c>
      <c r="C1130" s="1">
        <v>564</v>
      </c>
      <c r="D1130" s="1" t="s">
        <v>9</v>
      </c>
      <c r="E1130" s="1" t="str">
        <f>VLOOKUP(C1130,Var!A:C,3)</f>
        <v>NurseryStatus</v>
      </c>
    </row>
    <row r="1131" spans="1:5" x14ac:dyDescent="0.25">
      <c r="A1131" s="1">
        <v>33316</v>
      </c>
      <c r="B1131" s="1">
        <v>87</v>
      </c>
      <c r="C1131" s="1">
        <v>464</v>
      </c>
      <c r="D1131" s="1" t="s">
        <v>9</v>
      </c>
      <c r="E1131" s="1" t="str">
        <f>VLOOKUP(C1131,Var!A:C,3)</f>
        <v>PanicleFilDeficit</v>
      </c>
    </row>
    <row r="1132" spans="1:5" x14ac:dyDescent="0.25">
      <c r="A1132" s="1">
        <v>33316</v>
      </c>
      <c r="B1132" s="1">
        <v>88</v>
      </c>
      <c r="C1132" s="1">
        <v>466</v>
      </c>
      <c r="D1132" s="1" t="s">
        <v>9</v>
      </c>
      <c r="E1132" s="1" t="str">
        <f>VLOOKUP(C1132,Var!A:C,3)</f>
        <v>PanicleFilPop</v>
      </c>
    </row>
    <row r="1133" spans="1:5" x14ac:dyDescent="0.25">
      <c r="A1133" s="1">
        <v>33316</v>
      </c>
      <c r="B1133" s="1">
        <v>89</v>
      </c>
      <c r="C1133" s="1">
        <v>462</v>
      </c>
      <c r="D1133" s="1" t="s">
        <v>9</v>
      </c>
      <c r="E1133" s="1" t="str">
        <f>VLOOKUP(C1133,Var!A:C,3)</f>
        <v>PanicleSinkPop</v>
      </c>
    </row>
    <row r="1134" spans="1:5" x14ac:dyDescent="0.25">
      <c r="A1134" s="1">
        <v>33316</v>
      </c>
      <c r="B1134" s="1">
        <v>90</v>
      </c>
      <c r="C1134" s="1">
        <v>441</v>
      </c>
      <c r="D1134" s="1" t="s">
        <v>9</v>
      </c>
      <c r="E1134" s="1" t="str">
        <f>VLOOKUP(C1134,Var!A:C,3)</f>
        <v>PanStructMass</v>
      </c>
    </row>
    <row r="1135" spans="1:5" x14ac:dyDescent="0.25">
      <c r="A1135" s="1">
        <v>33316</v>
      </c>
      <c r="B1135" s="1">
        <v>91</v>
      </c>
      <c r="C1135" s="1">
        <v>405</v>
      </c>
      <c r="D1135" s="1" t="s">
        <v>9</v>
      </c>
      <c r="E1135" s="1" t="str">
        <f>VLOOKUP(C1135,Var!A:C,3)</f>
        <v>PlantLeafNumNew</v>
      </c>
    </row>
    <row r="1136" spans="1:5" x14ac:dyDescent="0.25">
      <c r="A1136" s="1">
        <v>33316</v>
      </c>
      <c r="B1136" s="1">
        <v>92</v>
      </c>
      <c r="C1136" s="1">
        <v>465</v>
      </c>
      <c r="D1136" s="1" t="s">
        <v>9</v>
      </c>
      <c r="E1136" s="1" t="str">
        <f>VLOOKUP(C1136,Var!A:C,3)</f>
        <v>ResInternodeMobiliDay</v>
      </c>
    </row>
    <row r="1137" spans="1:5" x14ac:dyDescent="0.25">
      <c r="A1137" s="1">
        <v>33316</v>
      </c>
      <c r="B1137" s="1">
        <v>93</v>
      </c>
      <c r="C1137" s="1">
        <v>456</v>
      </c>
      <c r="D1137" s="1" t="s">
        <v>9</v>
      </c>
      <c r="E1137" s="1" t="str">
        <f>VLOOKUP(C1137,Var!A:C,3)</f>
        <v>ResInternodeMobiliDayPot</v>
      </c>
    </row>
    <row r="1138" spans="1:5" x14ac:dyDescent="0.25">
      <c r="A1138" s="1">
        <v>33316</v>
      </c>
      <c r="B1138" s="1">
        <v>94</v>
      </c>
      <c r="C1138" s="1">
        <v>499</v>
      </c>
      <c r="D1138" s="1" t="s">
        <v>9</v>
      </c>
      <c r="E1138" s="1" t="str">
        <f>VLOOKUP(C1138,Var!A:C,3)</f>
        <v>RootFrontOld</v>
      </c>
    </row>
    <row r="1139" spans="1:5" x14ac:dyDescent="0.25">
      <c r="A1139" s="1">
        <v>33316</v>
      </c>
      <c r="B1139" s="1">
        <v>95</v>
      </c>
      <c r="C1139" s="1">
        <v>426</v>
      </c>
      <c r="D1139" s="1" t="s">
        <v>9</v>
      </c>
      <c r="E1139" s="1" t="str">
        <f>VLOOKUP(C1139,Var!A:C,3)</f>
        <v>RootSystSoilSurfPop</v>
      </c>
    </row>
    <row r="1140" spans="1:5" x14ac:dyDescent="0.25">
      <c r="A1140" s="1">
        <v>33316</v>
      </c>
      <c r="B1140" s="1">
        <v>96</v>
      </c>
      <c r="C1140" s="1">
        <v>498</v>
      </c>
      <c r="D1140" s="1" t="s">
        <v>9</v>
      </c>
      <c r="E1140" s="1" t="str">
        <f>VLOOKUP(C1140,Var!A:C,3)</f>
        <v>RootSystSoilSurfPopOld</v>
      </c>
    </row>
    <row r="1141" spans="1:5" x14ac:dyDescent="0.25">
      <c r="A1141" s="1">
        <v>33316</v>
      </c>
      <c r="B1141" s="1">
        <v>97</v>
      </c>
      <c r="C1141" s="1">
        <v>428</v>
      </c>
      <c r="D1141" s="1" t="s">
        <v>9</v>
      </c>
      <c r="E1141" s="1" t="str">
        <f>VLOOKUP(C1141,Var!A:C,3)</f>
        <v>RootSystVolPop</v>
      </c>
    </row>
    <row r="1142" spans="1:5" x14ac:dyDescent="0.25">
      <c r="A1142" s="1">
        <v>33316</v>
      </c>
      <c r="B1142" s="1">
        <v>98</v>
      </c>
      <c r="C1142" s="1">
        <v>581</v>
      </c>
      <c r="D1142" s="1" t="s">
        <v>9</v>
      </c>
      <c r="E1142" s="1" t="str">
        <f>VLOOKUP(C1142,Var!A:C,3)</f>
        <v>RootSystVolPopOld</v>
      </c>
    </row>
    <row r="1143" spans="1:5" x14ac:dyDescent="0.25">
      <c r="A1143" s="1">
        <v>33316</v>
      </c>
      <c r="B1143" s="1">
        <v>99</v>
      </c>
      <c r="C1143" s="1">
        <v>512</v>
      </c>
      <c r="D1143" s="1" t="s">
        <v>9</v>
      </c>
      <c r="E1143" s="1" t="str">
        <f>VLOOKUP(C1143,Var!A:C,3)</f>
        <v>SDJCorPhase4</v>
      </c>
    </row>
    <row r="1144" spans="1:5" x14ac:dyDescent="0.25">
      <c r="A1144" s="1">
        <v>33317</v>
      </c>
      <c r="B1144" s="1">
        <v>1</v>
      </c>
      <c r="C1144" s="1">
        <v>105</v>
      </c>
      <c r="D1144" s="1" t="s">
        <v>15</v>
      </c>
      <c r="E1144" s="1" t="str">
        <f>VLOOKUP(C1144,Var!A:C,3)</f>
        <v>NumPhase</v>
      </c>
    </row>
    <row r="1145" spans="1:5" x14ac:dyDescent="0.25">
      <c r="A1145" s="1">
        <v>33317</v>
      </c>
      <c r="B1145" s="1">
        <v>2</v>
      </c>
      <c r="C1145" s="1">
        <v>509</v>
      </c>
      <c r="D1145" s="1" t="s">
        <v>15</v>
      </c>
      <c r="E1145" s="1" t="str">
        <f>VLOOKUP(C1145,Var!A:C,3)</f>
        <v>RollingBase</v>
      </c>
    </row>
    <row r="1146" spans="1:5" x14ac:dyDescent="0.25">
      <c r="A1146" s="1">
        <v>33317</v>
      </c>
      <c r="B1146" s="1">
        <v>3</v>
      </c>
      <c r="C1146" s="1">
        <v>510</v>
      </c>
      <c r="D1146" s="1" t="s">
        <v>15</v>
      </c>
      <c r="E1146" s="1" t="str">
        <f>VLOOKUP(C1146,Var!A:C,3)</f>
        <v>RollingSens</v>
      </c>
    </row>
    <row r="1147" spans="1:5" x14ac:dyDescent="0.25">
      <c r="A1147" s="1">
        <v>33317</v>
      </c>
      <c r="B1147" s="1">
        <v>4</v>
      </c>
      <c r="C1147" s="1">
        <v>125</v>
      </c>
      <c r="D1147" s="1" t="s">
        <v>15</v>
      </c>
      <c r="E1147" s="1" t="str">
        <f>VLOOKUP(C1147,Var!A:C,3)</f>
        <v>FTSW</v>
      </c>
    </row>
    <row r="1148" spans="1:5" x14ac:dyDescent="0.25">
      <c r="A1148" s="1">
        <v>33317</v>
      </c>
      <c r="B1148" s="1">
        <v>5</v>
      </c>
      <c r="C1148" s="1">
        <v>180</v>
      </c>
      <c r="D1148" s="1" t="s">
        <v>15</v>
      </c>
      <c r="E1148" s="1" t="str">
        <f>VLOOKUP(C1148,Var!A:C,3)</f>
        <v>ETo</v>
      </c>
    </row>
    <row r="1149" spans="1:5" x14ac:dyDescent="0.25">
      <c r="A1149" s="1">
        <v>33317</v>
      </c>
      <c r="B1149" s="1">
        <v>6</v>
      </c>
      <c r="C1149" s="1">
        <v>511</v>
      </c>
      <c r="D1149" s="1" t="s">
        <v>9</v>
      </c>
      <c r="E1149" s="1" t="str">
        <f>VLOOKUP(C1149,Var!A:C,3)</f>
        <v>KRolling</v>
      </c>
    </row>
    <row r="1150" spans="1:5" x14ac:dyDescent="0.25">
      <c r="A1150" s="1">
        <v>33318</v>
      </c>
      <c r="B1150" s="1">
        <v>1</v>
      </c>
      <c r="C1150" s="1">
        <v>105</v>
      </c>
      <c r="D1150" s="1" t="s">
        <v>15</v>
      </c>
      <c r="E1150" s="1" t="str">
        <f>VLOOKUP(C1150,Var!A:C,3)</f>
        <v>NumPhase</v>
      </c>
    </row>
    <row r="1151" spans="1:5" x14ac:dyDescent="0.25">
      <c r="A1151" s="1">
        <v>33318</v>
      </c>
      <c r="B1151" s="1">
        <v>2</v>
      </c>
      <c r="C1151" s="1">
        <v>111</v>
      </c>
      <c r="D1151" s="1" t="s">
        <v>15</v>
      </c>
      <c r="E1151" s="1" t="str">
        <f>VLOOKUP(C1151,Var!A:C,3)</f>
        <v>RuRac</v>
      </c>
    </row>
    <row r="1152" spans="1:5" x14ac:dyDescent="0.25">
      <c r="A1152" s="1">
        <v>33318</v>
      </c>
      <c r="B1152" s="1">
        <v>3</v>
      </c>
      <c r="C1152" s="1">
        <v>648</v>
      </c>
      <c r="D1152" s="1" t="s">
        <v>15</v>
      </c>
      <c r="E1152" s="1" t="str">
        <f>VLOOKUP(C1152,Var!A:C,3)</f>
        <v>ResUtil</v>
      </c>
    </row>
    <row r="1153" spans="1:5" x14ac:dyDescent="0.25">
      <c r="A1153" s="1">
        <v>33318</v>
      </c>
      <c r="B1153" s="1">
        <v>4</v>
      </c>
      <c r="C1153" s="1">
        <v>425</v>
      </c>
      <c r="D1153" s="1" t="s">
        <v>9</v>
      </c>
      <c r="E1153" s="1" t="str">
        <f>VLOOKUP(C1153,Var!A:C,3)</f>
        <v>RootFront</v>
      </c>
    </row>
    <row r="1154" spans="1:5" x14ac:dyDescent="0.25">
      <c r="A1154" s="1">
        <v>33319</v>
      </c>
      <c r="B1154" s="1">
        <v>1</v>
      </c>
      <c r="C1154" s="1">
        <v>105</v>
      </c>
      <c r="D1154" s="1" t="s">
        <v>15</v>
      </c>
      <c r="E1154" s="1" t="str">
        <f>VLOOKUP(C1154,Var!A:C,3)</f>
        <v>NumPhase</v>
      </c>
    </row>
    <row r="1155" spans="1:5" x14ac:dyDescent="0.25">
      <c r="A1155" s="1">
        <v>33319</v>
      </c>
      <c r="B1155" s="1">
        <v>2</v>
      </c>
      <c r="C1155" s="1">
        <v>370</v>
      </c>
      <c r="D1155" s="1" t="s">
        <v>15</v>
      </c>
      <c r="E1155" s="1" t="str">
        <f>VLOOKUP(C1155,Var!A:C,3)</f>
        <v>DegresDuJourCor</v>
      </c>
    </row>
    <row r="1156" spans="1:5" x14ac:dyDescent="0.25">
      <c r="A1156" s="1">
        <v>33319</v>
      </c>
      <c r="B1156" s="1">
        <v>3</v>
      </c>
      <c r="C1156" s="1">
        <v>512</v>
      </c>
      <c r="D1156" s="1" t="s">
        <v>20</v>
      </c>
      <c r="E1156" s="1" t="str">
        <f>VLOOKUP(C1156,Var!A:C,3)</f>
        <v>SDJCorPhase4</v>
      </c>
    </row>
    <row r="1157" spans="1:5" x14ac:dyDescent="0.25">
      <c r="A1157" s="1">
        <v>33320</v>
      </c>
      <c r="B1157" s="1">
        <v>1</v>
      </c>
      <c r="C1157" s="1">
        <v>105</v>
      </c>
      <c r="D1157" s="1" t="s">
        <v>15</v>
      </c>
      <c r="E1157" s="1" t="str">
        <f>VLOOKUP(C1157,Var!A:C,3)</f>
        <v>NumPhase</v>
      </c>
    </row>
    <row r="1158" spans="1:5" x14ac:dyDescent="0.25">
      <c r="A1158" s="1">
        <v>33320</v>
      </c>
      <c r="B1158" s="1">
        <v>2</v>
      </c>
      <c r="C1158" s="1">
        <v>239</v>
      </c>
      <c r="D1158" s="1" t="s">
        <v>15</v>
      </c>
      <c r="E1158" s="1" t="str">
        <f>VLOOKUP(C1158,Var!A:C,3)</f>
        <v>ChangePhase</v>
      </c>
    </row>
    <row r="1159" spans="1:5" x14ac:dyDescent="0.25">
      <c r="A1159" s="1">
        <v>33320</v>
      </c>
      <c r="B1159" s="1">
        <v>3</v>
      </c>
      <c r="C1159" s="1">
        <v>514</v>
      </c>
      <c r="D1159" s="1" t="s">
        <v>20</v>
      </c>
      <c r="E1159" s="1" t="str">
        <f>VLOOKUP(C1159,Var!A:C,3)</f>
        <v>NbDaysSinceGermination</v>
      </c>
    </row>
    <row r="1160" spans="1:5" x14ac:dyDescent="0.25">
      <c r="A1160" s="1">
        <v>33321</v>
      </c>
      <c r="B1160" s="1">
        <v>1</v>
      </c>
      <c r="C1160" s="1">
        <v>105</v>
      </c>
      <c r="D1160" s="1" t="s">
        <v>15</v>
      </c>
      <c r="E1160" s="1" t="str">
        <f>VLOOKUP(C1160,Var!A:C,3)</f>
        <v>NumPhase</v>
      </c>
    </row>
    <row r="1161" spans="1:5" x14ac:dyDescent="0.25">
      <c r="A1161" s="1">
        <v>33321</v>
      </c>
      <c r="B1161" s="1">
        <v>2</v>
      </c>
      <c r="C1161" s="1">
        <v>239</v>
      </c>
      <c r="D1161" s="1" t="s">
        <v>15</v>
      </c>
      <c r="E1161" s="1" t="str">
        <f>VLOOKUP(C1161,Var!A:C,3)</f>
        <v>ChangePhase</v>
      </c>
    </row>
    <row r="1162" spans="1:5" x14ac:dyDescent="0.25">
      <c r="A1162" s="1">
        <v>33321</v>
      </c>
      <c r="B1162" s="1">
        <v>3</v>
      </c>
      <c r="C1162" s="1">
        <v>516</v>
      </c>
      <c r="D1162" s="1" t="s">
        <v>15</v>
      </c>
      <c r="E1162" s="1" t="str">
        <f>VLOOKUP(C1162,Var!A:C,3)</f>
        <v>KCritSterCold1</v>
      </c>
    </row>
    <row r="1163" spans="1:5" x14ac:dyDescent="0.25">
      <c r="A1163" s="1">
        <v>33321</v>
      </c>
      <c r="B1163" s="1">
        <v>4</v>
      </c>
      <c r="C1163" s="1">
        <v>517</v>
      </c>
      <c r="D1163" s="1" t="s">
        <v>15</v>
      </c>
      <c r="E1163" s="1" t="str">
        <f>VLOOKUP(C1163,Var!A:C,3)</f>
        <v>KCritSterCold2</v>
      </c>
    </row>
    <row r="1164" spans="1:5" x14ac:dyDescent="0.25">
      <c r="A1164" s="1">
        <v>33321</v>
      </c>
      <c r="B1164" s="1">
        <v>5</v>
      </c>
      <c r="C1164" s="1">
        <v>518</v>
      </c>
      <c r="D1164" s="1" t="s">
        <v>15</v>
      </c>
      <c r="E1164" s="1" t="str">
        <f>VLOOKUP(C1164,Var!A:C,3)</f>
        <v>KCritSterHeat1</v>
      </c>
    </row>
    <row r="1165" spans="1:5" x14ac:dyDescent="0.25">
      <c r="A1165" s="1">
        <v>33321</v>
      </c>
      <c r="B1165" s="1">
        <v>6</v>
      </c>
      <c r="C1165" s="1">
        <v>519</v>
      </c>
      <c r="D1165" s="1" t="s">
        <v>15</v>
      </c>
      <c r="E1165" s="1" t="str">
        <f>VLOOKUP(C1165,Var!A:C,3)</f>
        <v>KCritSterHeat2</v>
      </c>
    </row>
    <row r="1166" spans="1:5" x14ac:dyDescent="0.25">
      <c r="A1166" s="1">
        <v>33321</v>
      </c>
      <c r="B1166" s="1">
        <v>7</v>
      </c>
      <c r="C1166" s="1">
        <v>520</v>
      </c>
      <c r="D1166" s="1" t="s">
        <v>15</v>
      </c>
      <c r="E1166" s="1" t="str">
        <f>VLOOKUP(C1166,Var!A:C,3)</f>
        <v>KCritSterFtsw1</v>
      </c>
    </row>
    <row r="1167" spans="1:5" x14ac:dyDescent="0.25">
      <c r="A1167" s="1">
        <v>33321</v>
      </c>
      <c r="B1167" s="1">
        <v>8</v>
      </c>
      <c r="C1167" s="1">
        <v>521</v>
      </c>
      <c r="D1167" s="1" t="s">
        <v>15</v>
      </c>
      <c r="E1167" s="1" t="str">
        <f>VLOOKUP(C1167,Var!A:C,3)</f>
        <v>KCritSterFtsw2</v>
      </c>
    </row>
    <row r="1168" spans="1:5" x14ac:dyDescent="0.25">
      <c r="A1168" s="1">
        <v>33321</v>
      </c>
      <c r="B1168" s="1">
        <v>9</v>
      </c>
      <c r="C1168" s="1">
        <v>300</v>
      </c>
      <c r="D1168" s="1" t="s">
        <v>15</v>
      </c>
      <c r="E1168" s="1" t="str">
        <f>VLOOKUP(C1168,Var!A:C,3)</f>
        <v>TminMoy</v>
      </c>
    </row>
    <row r="1169" spans="1:5" x14ac:dyDescent="0.25">
      <c r="A1169" s="1">
        <v>33321</v>
      </c>
      <c r="B1169" s="1">
        <v>10</v>
      </c>
      <c r="C1169" s="1">
        <v>301</v>
      </c>
      <c r="D1169" s="1" t="s">
        <v>15</v>
      </c>
      <c r="E1169" s="1" t="str">
        <f>VLOOKUP(C1169,Var!A:C,3)</f>
        <v>TmaxMoy</v>
      </c>
    </row>
    <row r="1170" spans="1:5" x14ac:dyDescent="0.25">
      <c r="A1170" s="1">
        <v>33321</v>
      </c>
      <c r="B1170" s="1">
        <v>11</v>
      </c>
      <c r="C1170" s="1">
        <v>522</v>
      </c>
      <c r="D1170" s="1" t="s">
        <v>15</v>
      </c>
      <c r="E1170" s="1" t="str">
        <f>VLOOKUP(C1170,Var!A:C,3)</f>
        <v>FtswMoy</v>
      </c>
    </row>
    <row r="1171" spans="1:5" x14ac:dyDescent="0.25">
      <c r="A1171" s="1">
        <v>33321</v>
      </c>
      <c r="B1171" s="1">
        <v>12</v>
      </c>
      <c r="C1171" s="1">
        <v>459</v>
      </c>
      <c r="D1171" s="1" t="s">
        <v>20</v>
      </c>
      <c r="E1171" s="1" t="str">
        <f>VLOOKUP(C1171,Var!A:C,3)</f>
        <v>SterilityCold</v>
      </c>
    </row>
    <row r="1172" spans="1:5" x14ac:dyDescent="0.25">
      <c r="A1172" s="1">
        <v>33321</v>
      </c>
      <c r="B1172" s="1">
        <v>13</v>
      </c>
      <c r="C1172" s="1">
        <v>460</v>
      </c>
      <c r="D1172" s="1" t="s">
        <v>20</v>
      </c>
      <c r="E1172" s="1" t="str">
        <f>VLOOKUP(C1172,Var!A:C,3)</f>
        <v>SterilityHeat</v>
      </c>
    </row>
    <row r="1173" spans="1:5" x14ac:dyDescent="0.25">
      <c r="A1173" s="1">
        <v>33321</v>
      </c>
      <c r="B1173" s="1">
        <v>14</v>
      </c>
      <c r="C1173" s="1">
        <v>461</v>
      </c>
      <c r="D1173" s="1" t="s">
        <v>20</v>
      </c>
      <c r="E1173" s="1" t="str">
        <f>VLOOKUP(C1173,Var!A:C,3)</f>
        <v>SterilityDrought</v>
      </c>
    </row>
    <row r="1174" spans="1:5" x14ac:dyDescent="0.25">
      <c r="A1174" s="1">
        <v>33321</v>
      </c>
      <c r="B1174" s="1">
        <v>15</v>
      </c>
      <c r="C1174" s="1">
        <v>523</v>
      </c>
      <c r="D1174" s="1" t="s">
        <v>20</v>
      </c>
      <c r="E1174" s="1" t="str">
        <f>VLOOKUP(C1174,Var!A:C,3)</f>
        <v>SterilityTot</v>
      </c>
    </row>
    <row r="1175" spans="1:5" x14ac:dyDescent="0.25">
      <c r="A1175" s="1">
        <v>33322</v>
      </c>
      <c r="B1175" s="1">
        <v>1</v>
      </c>
      <c r="C1175" s="1">
        <v>19</v>
      </c>
      <c r="D1175" s="1" t="s">
        <v>15</v>
      </c>
      <c r="E1175" s="1" t="str">
        <f>VLOOKUP(C1175,Var!A:C,3)</f>
        <v>TMin</v>
      </c>
    </row>
    <row r="1176" spans="1:5" x14ac:dyDescent="0.25">
      <c r="A1176" s="1">
        <v>33322</v>
      </c>
      <c r="B1176" s="1">
        <v>2</v>
      </c>
      <c r="C1176" s="1">
        <v>105</v>
      </c>
      <c r="D1176" s="1" t="s">
        <v>15</v>
      </c>
      <c r="E1176" s="1" t="str">
        <f>VLOOKUP(C1176,Var!A:C,3)</f>
        <v>NumPhase</v>
      </c>
    </row>
    <row r="1177" spans="1:5" x14ac:dyDescent="0.25">
      <c r="A1177" s="1">
        <v>33322</v>
      </c>
      <c r="B1177" s="1">
        <v>3</v>
      </c>
      <c r="C1177" s="1">
        <v>299</v>
      </c>
      <c r="D1177" s="1" t="s">
        <v>15</v>
      </c>
      <c r="E1177" s="1" t="str">
        <f>VLOOKUP(C1177,Var!A:C,3)</f>
        <v>NumSsPhase</v>
      </c>
    </row>
    <row r="1178" spans="1:5" x14ac:dyDescent="0.25">
      <c r="A1178" s="1">
        <v>33322</v>
      </c>
      <c r="B1178" s="1">
        <v>4</v>
      </c>
      <c r="C1178" s="1">
        <v>300</v>
      </c>
      <c r="D1178" s="1" t="s">
        <v>20</v>
      </c>
      <c r="E1178" s="1" t="str">
        <f>VLOOKUP(C1178,Var!A:C,3)</f>
        <v>TminMoy</v>
      </c>
    </row>
    <row r="1179" spans="1:5" x14ac:dyDescent="0.25">
      <c r="A1179" s="1">
        <v>33323</v>
      </c>
      <c r="B1179" s="1">
        <v>1</v>
      </c>
      <c r="C1179" s="1">
        <v>125</v>
      </c>
      <c r="D1179" s="1" t="s">
        <v>15</v>
      </c>
      <c r="E1179" s="1" t="str">
        <f>VLOOKUP(C1179,Var!A:C,3)</f>
        <v>FTSW</v>
      </c>
    </row>
    <row r="1180" spans="1:5" x14ac:dyDescent="0.25">
      <c r="A1180" s="1">
        <v>33323</v>
      </c>
      <c r="B1180" s="1">
        <v>2</v>
      </c>
      <c r="C1180" s="1">
        <v>105</v>
      </c>
      <c r="D1180" s="1" t="s">
        <v>15</v>
      </c>
      <c r="E1180" s="1" t="str">
        <f>VLOOKUP(C1180,Var!A:C,3)</f>
        <v>NumPhase</v>
      </c>
    </row>
    <row r="1181" spans="1:5" x14ac:dyDescent="0.25">
      <c r="A1181" s="1">
        <v>33323</v>
      </c>
      <c r="B1181" s="1">
        <v>3</v>
      </c>
      <c r="C1181" s="1">
        <v>299</v>
      </c>
      <c r="D1181" s="1" t="s">
        <v>15</v>
      </c>
      <c r="E1181" s="1" t="str">
        <f>VLOOKUP(C1181,Var!A:C,3)</f>
        <v>NumSsPhase</v>
      </c>
    </row>
    <row r="1182" spans="1:5" x14ac:dyDescent="0.25">
      <c r="A1182" s="1">
        <v>33323</v>
      </c>
      <c r="B1182" s="1">
        <v>4</v>
      </c>
      <c r="C1182" s="1">
        <v>522</v>
      </c>
      <c r="D1182" s="1" t="s">
        <v>20</v>
      </c>
      <c r="E1182" s="1" t="str">
        <f>VLOOKUP(C1182,Var!A:C,3)</f>
        <v>FtswMoy</v>
      </c>
    </row>
    <row r="1183" spans="1:5" x14ac:dyDescent="0.25">
      <c r="A1183" s="1">
        <v>33324</v>
      </c>
      <c r="B1183" s="1">
        <v>1</v>
      </c>
      <c r="C1183" s="1">
        <v>18</v>
      </c>
      <c r="D1183" s="1" t="s">
        <v>15</v>
      </c>
      <c r="E1183" s="1" t="str">
        <f>VLOOKUP(C1183,Var!A:C,3)</f>
        <v>TMax</v>
      </c>
    </row>
    <row r="1184" spans="1:5" x14ac:dyDescent="0.25">
      <c r="A1184" s="1">
        <v>33324</v>
      </c>
      <c r="B1184" s="1">
        <v>2</v>
      </c>
      <c r="C1184" s="1">
        <v>105</v>
      </c>
      <c r="D1184" s="1" t="s">
        <v>15</v>
      </c>
      <c r="E1184" s="1" t="str">
        <f>VLOOKUP(C1184,Var!A:C,3)</f>
        <v>NumPhase</v>
      </c>
    </row>
    <row r="1185" spans="1:5" x14ac:dyDescent="0.25">
      <c r="A1185" s="1">
        <v>33324</v>
      </c>
      <c r="B1185" s="1">
        <v>3</v>
      </c>
      <c r="C1185" s="1">
        <v>299</v>
      </c>
      <c r="D1185" s="1" t="s">
        <v>15</v>
      </c>
      <c r="E1185" s="1" t="str">
        <f>VLOOKUP(C1185,Var!A:C,3)</f>
        <v>NumSsPhase</v>
      </c>
    </row>
    <row r="1186" spans="1:5" x14ac:dyDescent="0.25">
      <c r="A1186" s="1">
        <v>33324</v>
      </c>
      <c r="B1186" s="1">
        <v>4</v>
      </c>
      <c r="C1186" s="1">
        <v>301</v>
      </c>
      <c r="D1186" s="1" t="s">
        <v>20</v>
      </c>
      <c r="E1186" s="1" t="str">
        <f>VLOOKUP(C1186,Var!A:C,3)</f>
        <v>TmaxMoy</v>
      </c>
    </row>
    <row r="1187" spans="1:5" x14ac:dyDescent="0.25">
      <c r="A1187" s="1">
        <v>33325</v>
      </c>
      <c r="B1187" s="1">
        <v>1</v>
      </c>
      <c r="C1187" s="1">
        <v>105</v>
      </c>
      <c r="D1187" s="1" t="s">
        <v>15</v>
      </c>
      <c r="E1187" s="1" t="str">
        <f>VLOOKUP(C1187,Var!A:C,3)</f>
        <v>NumPhase</v>
      </c>
    </row>
    <row r="1188" spans="1:5" x14ac:dyDescent="0.25">
      <c r="A1188" s="1">
        <v>33325</v>
      </c>
      <c r="B1188" s="1">
        <v>2</v>
      </c>
      <c r="C1188" s="1">
        <v>239</v>
      </c>
      <c r="D1188" s="1" t="s">
        <v>15</v>
      </c>
      <c r="E1188" s="1" t="str">
        <f>VLOOKUP(C1188,Var!A:C,3)</f>
        <v>ChangePhase</v>
      </c>
    </row>
    <row r="1189" spans="1:5" x14ac:dyDescent="0.25">
      <c r="A1189" s="1">
        <v>33325</v>
      </c>
      <c r="B1189" s="1">
        <v>3</v>
      </c>
      <c r="C1189" s="1">
        <v>379</v>
      </c>
      <c r="D1189" s="1" t="s">
        <v>20</v>
      </c>
      <c r="E1189" s="1" t="str">
        <f>VLOOKUP(C1189,Var!A:C,3)</f>
        <v>CulmsPerPlant</v>
      </c>
    </row>
    <row r="1190" spans="1:5" x14ac:dyDescent="0.25">
      <c r="A1190" s="1">
        <v>33325</v>
      </c>
      <c r="B1190" s="1">
        <v>4</v>
      </c>
      <c r="C1190" s="1">
        <v>552</v>
      </c>
      <c r="D1190" s="1" t="s">
        <v>20</v>
      </c>
      <c r="E1190" s="1" t="str">
        <f>VLOOKUP(C1190,Var!A:C,3)</f>
        <v>CulmsPerHill</v>
      </c>
    </row>
    <row r="1191" spans="1:5" x14ac:dyDescent="0.25">
      <c r="A1191" s="1">
        <v>33325</v>
      </c>
      <c r="B1191" s="1">
        <v>5</v>
      </c>
      <c r="C1191" s="1">
        <v>404</v>
      </c>
      <c r="D1191" s="1" t="s">
        <v>20</v>
      </c>
      <c r="E1191" s="1" t="str">
        <f>VLOOKUP(C1191,Var!A:C,3)</f>
        <v>CulmsPop</v>
      </c>
    </row>
    <row r="1192" spans="1:5" x14ac:dyDescent="0.25">
      <c r="A1192" s="1">
        <v>33325</v>
      </c>
      <c r="B1192" s="1">
        <v>6</v>
      </c>
      <c r="C1192" s="1">
        <v>467</v>
      </c>
      <c r="D1192" s="1" t="s">
        <v>20</v>
      </c>
      <c r="E1192" s="1" t="str">
        <f>VLOOKUP(C1192,Var!A:C,3)</f>
        <v>GrainYieldPop</v>
      </c>
    </row>
    <row r="1193" spans="1:5" x14ac:dyDescent="0.25">
      <c r="A1193" s="1">
        <v>33325</v>
      </c>
      <c r="B1193" s="1">
        <v>7</v>
      </c>
      <c r="C1193" s="1">
        <v>397</v>
      </c>
      <c r="D1193" s="1" t="s">
        <v>20</v>
      </c>
      <c r="E1193" s="1" t="str">
        <f>VLOOKUP(C1193,Var!A:C,3)</f>
        <v>DryMatStructLeafPop</v>
      </c>
    </row>
    <row r="1194" spans="1:5" x14ac:dyDescent="0.25">
      <c r="A1194" s="1">
        <v>33325</v>
      </c>
      <c r="B1194" s="1">
        <v>8</v>
      </c>
      <c r="C1194" s="1">
        <v>398</v>
      </c>
      <c r="D1194" s="1" t="s">
        <v>20</v>
      </c>
      <c r="E1194" s="1" t="str">
        <f>VLOOKUP(C1194,Var!A:C,3)</f>
        <v>DryMatStructSheathPop</v>
      </c>
    </row>
    <row r="1195" spans="1:5" x14ac:dyDescent="0.25">
      <c r="A1195" s="1">
        <v>33325</v>
      </c>
      <c r="B1195" s="1">
        <v>9</v>
      </c>
      <c r="C1195" s="1">
        <v>399</v>
      </c>
      <c r="D1195" s="1" t="s">
        <v>20</v>
      </c>
      <c r="E1195" s="1" t="str">
        <f>VLOOKUP(C1195,Var!A:C,3)</f>
        <v>DryMatStructRootPop</v>
      </c>
    </row>
    <row r="1196" spans="1:5" x14ac:dyDescent="0.25">
      <c r="A1196" s="1">
        <v>33325</v>
      </c>
      <c r="B1196" s="1">
        <v>10</v>
      </c>
      <c r="C1196" s="1">
        <v>400</v>
      </c>
      <c r="D1196" s="1" t="s">
        <v>20</v>
      </c>
      <c r="E1196" s="1" t="str">
        <f>VLOOKUP(C1196,Var!A:C,3)</f>
        <v>DryMatStructInternodePop</v>
      </c>
    </row>
    <row r="1197" spans="1:5" x14ac:dyDescent="0.25">
      <c r="A1197" s="1">
        <v>33325</v>
      </c>
      <c r="B1197" s="1">
        <v>11</v>
      </c>
      <c r="C1197" s="1">
        <v>477</v>
      </c>
      <c r="D1197" s="1" t="s">
        <v>20</v>
      </c>
      <c r="E1197" s="1" t="str">
        <f>VLOOKUP(C1197,Var!A:C,3)</f>
        <v>DryMatResInternodePop</v>
      </c>
    </row>
    <row r="1198" spans="1:5" x14ac:dyDescent="0.25">
      <c r="A1198" s="1">
        <v>33325</v>
      </c>
      <c r="B1198" s="1">
        <v>12</v>
      </c>
      <c r="C1198" s="1">
        <v>401</v>
      </c>
      <c r="D1198" s="1" t="s">
        <v>20</v>
      </c>
      <c r="E1198" s="1" t="str">
        <f>VLOOKUP(C1198,Var!A:C,3)</f>
        <v>DryMatStructPaniclePop</v>
      </c>
    </row>
    <row r="1199" spans="1:5" x14ac:dyDescent="0.25">
      <c r="A1199" s="1">
        <v>33325</v>
      </c>
      <c r="B1199" s="1">
        <v>13</v>
      </c>
      <c r="C1199" s="1">
        <v>551</v>
      </c>
      <c r="D1199" s="1" t="s">
        <v>20</v>
      </c>
      <c r="E1199" s="1" t="str">
        <f>VLOOKUP(C1199,Var!A:C,3)</f>
        <v>DryMatStemPop</v>
      </c>
    </row>
    <row r="1200" spans="1:5" x14ac:dyDescent="0.25">
      <c r="A1200" s="1">
        <v>33325</v>
      </c>
      <c r="B1200" s="1">
        <v>14</v>
      </c>
      <c r="C1200" s="1">
        <v>476</v>
      </c>
      <c r="D1200" s="1" t="s">
        <v>20</v>
      </c>
      <c r="E1200" s="1" t="str">
        <f>VLOOKUP(C1200,Var!A:C,3)</f>
        <v>DryMatStructTotPop</v>
      </c>
    </row>
    <row r="1201" spans="1:5" x14ac:dyDescent="0.25">
      <c r="A1201" s="1">
        <v>33325</v>
      </c>
      <c r="B1201" s="1">
        <v>15</v>
      </c>
      <c r="C1201" s="1">
        <v>478</v>
      </c>
      <c r="D1201" s="1" t="s">
        <v>20</v>
      </c>
      <c r="E1201" s="1" t="str">
        <f>VLOOKUP(C1201,Var!A:C,3)</f>
        <v>DryMatVegeTotPop</v>
      </c>
    </row>
    <row r="1202" spans="1:5" x14ac:dyDescent="0.25">
      <c r="A1202" s="1">
        <v>33325</v>
      </c>
      <c r="B1202" s="1">
        <v>16</v>
      </c>
      <c r="C1202" s="1">
        <v>479</v>
      </c>
      <c r="D1202" s="1" t="s">
        <v>20</v>
      </c>
      <c r="E1202" s="1" t="str">
        <f>VLOOKUP(C1202,Var!A:C,3)</f>
        <v>DryMatPanicleTotPop</v>
      </c>
    </row>
    <row r="1203" spans="1:5" x14ac:dyDescent="0.25">
      <c r="A1203" s="1">
        <v>33325</v>
      </c>
      <c r="B1203" s="1">
        <v>17</v>
      </c>
      <c r="C1203" s="1">
        <v>480</v>
      </c>
      <c r="D1203" s="1" t="s">
        <v>20</v>
      </c>
      <c r="E1203" s="1" t="str">
        <f>VLOOKUP(C1203,Var!A:C,3)</f>
        <v>DryMatAboveGroundPop</v>
      </c>
    </row>
    <row r="1204" spans="1:5" x14ac:dyDescent="0.25">
      <c r="A1204" s="1">
        <v>33325</v>
      </c>
      <c r="B1204" s="1">
        <v>18</v>
      </c>
      <c r="C1204" s="1">
        <v>481</v>
      </c>
      <c r="D1204" s="1" t="s">
        <v>20</v>
      </c>
      <c r="E1204" s="1" t="str">
        <f>VLOOKUP(C1204,Var!A:C,3)</f>
        <v>DryMatTotPop</v>
      </c>
    </row>
    <row r="1205" spans="1:5" x14ac:dyDescent="0.25">
      <c r="A1205" s="1">
        <v>33325</v>
      </c>
      <c r="B1205" s="1">
        <v>19</v>
      </c>
      <c r="C1205" s="1">
        <v>474</v>
      </c>
      <c r="D1205" s="1" t="s">
        <v>20</v>
      </c>
      <c r="E1205" s="1" t="str">
        <f>VLOOKUP(C1205,Var!A:C,3)</f>
        <v>HarvestIndex</v>
      </c>
    </row>
    <row r="1206" spans="1:5" x14ac:dyDescent="0.25">
      <c r="A1206" s="1">
        <v>33325</v>
      </c>
      <c r="B1206" s="1">
        <v>20</v>
      </c>
      <c r="C1206" s="1">
        <v>527</v>
      </c>
      <c r="D1206" s="1" t="s">
        <v>20</v>
      </c>
      <c r="E1206" s="1" t="str">
        <f>VLOOKUP(C1206,Var!A:C,3)</f>
        <v>PanicleNumPop</v>
      </c>
    </row>
    <row r="1207" spans="1:5" x14ac:dyDescent="0.25">
      <c r="A1207" s="1">
        <v>33325</v>
      </c>
      <c r="B1207" s="1">
        <v>21</v>
      </c>
      <c r="C1207" s="1">
        <v>528</v>
      </c>
      <c r="D1207" s="1" t="s">
        <v>20</v>
      </c>
      <c r="E1207" s="1" t="str">
        <f>VLOOKUP(C1207,Var!A:C,3)</f>
        <v>PanicleNumPlant</v>
      </c>
    </row>
    <row r="1208" spans="1:5" x14ac:dyDescent="0.25">
      <c r="A1208" s="1">
        <v>33325</v>
      </c>
      <c r="B1208" s="1">
        <v>22</v>
      </c>
      <c r="C1208" s="1">
        <v>529</v>
      </c>
      <c r="D1208" s="1" t="s">
        <v>20</v>
      </c>
      <c r="E1208" s="1" t="str">
        <f>VLOOKUP(C1208,Var!A:C,3)</f>
        <v>GrainYieldPanicle</v>
      </c>
    </row>
    <row r="1209" spans="1:5" x14ac:dyDescent="0.25">
      <c r="A1209" s="1">
        <v>33325</v>
      </c>
      <c r="B1209" s="1">
        <v>23</v>
      </c>
      <c r="C1209" s="1">
        <v>530</v>
      </c>
      <c r="D1209" s="1" t="s">
        <v>20</v>
      </c>
      <c r="E1209" s="1" t="str">
        <f>VLOOKUP(C1209,Var!A:C,3)</f>
        <v>SpikeNumPop</v>
      </c>
    </row>
    <row r="1210" spans="1:5" x14ac:dyDescent="0.25">
      <c r="A1210" s="1">
        <v>33325</v>
      </c>
      <c r="B1210" s="1">
        <v>24</v>
      </c>
      <c r="C1210" s="1">
        <v>531</v>
      </c>
      <c r="D1210" s="1" t="s">
        <v>20</v>
      </c>
      <c r="E1210" s="1" t="str">
        <f>VLOOKUP(C1210,Var!A:C,3)</f>
        <v>SpikeNumPanicle</v>
      </c>
    </row>
    <row r="1211" spans="1:5" x14ac:dyDescent="0.25">
      <c r="A1211" s="1">
        <v>33325</v>
      </c>
      <c r="B1211" s="1">
        <v>25</v>
      </c>
      <c r="C1211" s="1">
        <v>532</v>
      </c>
      <c r="D1211" s="1" t="s">
        <v>20</v>
      </c>
      <c r="E1211" s="1" t="str">
        <f>VLOOKUP(C1211,Var!A:C,3)</f>
        <v>FertSpikeNumPop</v>
      </c>
    </row>
    <row r="1212" spans="1:5" x14ac:dyDescent="0.25">
      <c r="A1212" s="1">
        <v>33325</v>
      </c>
      <c r="B1212" s="1">
        <v>26</v>
      </c>
      <c r="C1212" s="1">
        <v>533</v>
      </c>
      <c r="D1212" s="1" t="s">
        <v>20</v>
      </c>
      <c r="E1212" s="1" t="str">
        <f>VLOOKUP(C1212,Var!A:C,3)</f>
        <v>GrainFillingStatus</v>
      </c>
    </row>
    <row r="1213" spans="1:5" x14ac:dyDescent="0.25">
      <c r="A1213" s="1">
        <v>33325</v>
      </c>
      <c r="B1213" s="1">
        <v>27</v>
      </c>
      <c r="C1213" s="1">
        <v>373</v>
      </c>
      <c r="D1213" s="1" t="s">
        <v>20</v>
      </c>
      <c r="E1213" s="1" t="str">
        <f>VLOOKUP(C1213,Var!A:C,3)</f>
        <v>PhaseStemElongation</v>
      </c>
    </row>
    <row r="1214" spans="1:5" x14ac:dyDescent="0.25">
      <c r="A1214" s="1">
        <v>33325</v>
      </c>
      <c r="B1214" s="1">
        <v>28</v>
      </c>
      <c r="C1214" s="1">
        <v>144</v>
      </c>
      <c r="D1214" s="1" t="s">
        <v>20</v>
      </c>
      <c r="E1214" s="1" t="str">
        <f>VLOOKUP(C1214,Var!A:C,3)</f>
        <v>Sla</v>
      </c>
    </row>
    <row r="1215" spans="1:5" x14ac:dyDescent="0.25">
      <c r="A1215" s="1">
        <v>33325</v>
      </c>
      <c r="B1215" s="1">
        <v>29</v>
      </c>
      <c r="C1215" s="1">
        <v>375</v>
      </c>
      <c r="D1215" s="1" t="s">
        <v>20</v>
      </c>
      <c r="E1215" s="1" t="str">
        <f>VLOOKUP(C1215,Var!A:C,3)</f>
        <v>HaunIndex</v>
      </c>
    </row>
    <row r="1216" spans="1:5" x14ac:dyDescent="0.25">
      <c r="A1216" s="1">
        <v>33325</v>
      </c>
      <c r="B1216" s="1">
        <v>30</v>
      </c>
      <c r="C1216" s="1">
        <v>381</v>
      </c>
      <c r="D1216" s="1" t="s">
        <v>20</v>
      </c>
      <c r="E1216" s="1" t="str">
        <f>VLOOKUP(C1216,Var!A:C,3)</f>
        <v>ApexHeight</v>
      </c>
    </row>
    <row r="1217" spans="1:5" x14ac:dyDescent="0.25">
      <c r="A1217" s="1">
        <v>33325</v>
      </c>
      <c r="B1217" s="1">
        <v>31</v>
      </c>
      <c r="C1217" s="1">
        <v>383</v>
      </c>
      <c r="D1217" s="1" t="s">
        <v>20</v>
      </c>
      <c r="E1217" s="1" t="str">
        <f>VLOOKUP(C1217,Var!A:C,3)</f>
        <v>PlantHeight</v>
      </c>
    </row>
    <row r="1218" spans="1:5" x14ac:dyDescent="0.25">
      <c r="A1218" s="1">
        <v>33325</v>
      </c>
      <c r="B1218" s="1">
        <v>32</v>
      </c>
      <c r="C1218" s="1">
        <v>384</v>
      </c>
      <c r="D1218" s="1" t="s">
        <v>20</v>
      </c>
      <c r="E1218" s="1" t="str">
        <f>VLOOKUP(C1218,Var!A:C,3)</f>
        <v>PlantWidth</v>
      </c>
    </row>
    <row r="1219" spans="1:5" x14ac:dyDescent="0.25">
      <c r="A1219" s="1">
        <v>33325</v>
      </c>
      <c r="B1219" s="1">
        <v>33</v>
      </c>
      <c r="C1219" s="1">
        <v>389</v>
      </c>
      <c r="D1219" s="1" t="s">
        <v>20</v>
      </c>
      <c r="E1219" s="1" t="str">
        <f>VLOOKUP(C1219,Var!A:C,3)</f>
        <v>VitesseRacinaireDay</v>
      </c>
    </row>
    <row r="1220" spans="1:5" x14ac:dyDescent="0.25">
      <c r="A1220" s="1">
        <v>33325</v>
      </c>
      <c r="B1220" s="1">
        <v>34</v>
      </c>
      <c r="C1220" s="1">
        <v>487</v>
      </c>
      <c r="D1220" s="1" t="s">
        <v>20</v>
      </c>
      <c r="E1220" s="1" t="str">
        <f>VLOOKUP(C1220,Var!A:C,3)</f>
        <v>Kcl</v>
      </c>
    </row>
    <row r="1221" spans="1:5" x14ac:dyDescent="0.25">
      <c r="A1221" s="1">
        <v>33325</v>
      </c>
      <c r="B1221" s="1">
        <v>35</v>
      </c>
      <c r="C1221" s="1">
        <v>511</v>
      </c>
      <c r="D1221" s="1" t="s">
        <v>20</v>
      </c>
      <c r="E1221" s="1" t="str">
        <f>VLOOKUP(C1221,Var!A:C,3)</f>
        <v>KRolling</v>
      </c>
    </row>
    <row r="1222" spans="1:5" x14ac:dyDescent="0.25">
      <c r="A1222" s="1">
        <v>33325</v>
      </c>
      <c r="B1222" s="1">
        <v>36</v>
      </c>
      <c r="C1222" s="1">
        <v>385</v>
      </c>
      <c r="D1222" s="1" t="s">
        <v>20</v>
      </c>
      <c r="E1222" s="1" t="str">
        <f>VLOOKUP(C1222,Var!A:C,3)</f>
        <v>LIRkdfcl</v>
      </c>
    </row>
    <row r="1223" spans="1:5" x14ac:dyDescent="0.25">
      <c r="A1223" s="1">
        <v>33325</v>
      </c>
      <c r="B1223" s="1">
        <v>37</v>
      </c>
      <c r="C1223" s="1">
        <v>390</v>
      </c>
      <c r="D1223" s="1" t="s">
        <v>20</v>
      </c>
      <c r="E1223" s="1" t="str">
        <f>VLOOKUP(C1223,Var!A:C,3)</f>
        <v>LTRkdfcl</v>
      </c>
    </row>
    <row r="1224" spans="1:5" x14ac:dyDescent="0.25">
      <c r="A1224" s="1">
        <v>33325</v>
      </c>
      <c r="B1224" s="1">
        <v>38</v>
      </c>
      <c r="C1224" s="1">
        <v>177</v>
      </c>
      <c r="D1224" s="1" t="s">
        <v>20</v>
      </c>
      <c r="E1224" s="1" t="str">
        <f>VLOOKUP(C1224,Var!A:C,3)</f>
        <v>AssimPot</v>
      </c>
    </row>
    <row r="1225" spans="1:5" x14ac:dyDescent="0.25">
      <c r="A1225" s="1">
        <v>33325</v>
      </c>
      <c r="B1225" s="1">
        <v>39</v>
      </c>
      <c r="C1225" s="1">
        <v>95</v>
      </c>
      <c r="D1225" s="1" t="s">
        <v>20</v>
      </c>
      <c r="E1225" s="1" t="str">
        <f>VLOOKUP(C1225,Var!A:C,3)</f>
        <v>Assim</v>
      </c>
    </row>
    <row r="1226" spans="1:5" x14ac:dyDescent="0.25">
      <c r="A1226" s="1">
        <v>33325</v>
      </c>
      <c r="B1226" s="1">
        <v>40</v>
      </c>
      <c r="C1226" s="1">
        <v>443</v>
      </c>
      <c r="D1226" s="1" t="s">
        <v>20</v>
      </c>
      <c r="E1226" s="1" t="str">
        <f>VLOOKUP(C1226,Var!A:C,3)</f>
        <v>RespMaintTot</v>
      </c>
    </row>
    <row r="1227" spans="1:5" x14ac:dyDescent="0.25">
      <c r="A1227" s="1">
        <v>33325</v>
      </c>
      <c r="B1227" s="1">
        <v>41</v>
      </c>
      <c r="C1227" s="1">
        <v>415</v>
      </c>
      <c r="D1227" s="1" t="s">
        <v>20</v>
      </c>
      <c r="E1227" s="1" t="str">
        <f>VLOOKUP(C1227,Var!A:C,3)</f>
        <v>SupplyTot</v>
      </c>
    </row>
    <row r="1228" spans="1:5" x14ac:dyDescent="0.25">
      <c r="A1228" s="1">
        <v>33325</v>
      </c>
      <c r="B1228" s="1">
        <v>42</v>
      </c>
      <c r="C1228" s="1">
        <v>454</v>
      </c>
      <c r="D1228" s="1" t="s">
        <v>20</v>
      </c>
      <c r="E1228" s="1" t="str">
        <f>VLOOKUP(C1228,Var!A:C,3)</f>
        <v>AssimSurplus</v>
      </c>
    </row>
    <row r="1229" spans="1:5" x14ac:dyDescent="0.25">
      <c r="A1229" s="1">
        <v>33325</v>
      </c>
      <c r="B1229" s="1">
        <v>43</v>
      </c>
      <c r="C1229" s="1">
        <v>471</v>
      </c>
      <c r="D1229" s="1" t="s">
        <v>20</v>
      </c>
      <c r="E1229" s="1" t="str">
        <f>VLOOKUP(C1229,Var!A:C,3)</f>
        <v>AssimNotUsed</v>
      </c>
    </row>
    <row r="1230" spans="1:5" x14ac:dyDescent="0.25">
      <c r="A1230" s="1">
        <v>33325</v>
      </c>
      <c r="B1230" s="1">
        <v>44</v>
      </c>
      <c r="C1230" s="1">
        <v>524</v>
      </c>
      <c r="D1230" s="1" t="s">
        <v>20</v>
      </c>
      <c r="E1230" s="1" t="str">
        <f>VLOOKUP(C1230,Var!A:C,3)</f>
        <v>AssimNotUsedCum</v>
      </c>
    </row>
    <row r="1231" spans="1:5" x14ac:dyDescent="0.25">
      <c r="A1231" s="1">
        <v>33325</v>
      </c>
      <c r="B1231" s="1">
        <v>45</v>
      </c>
      <c r="C1231" s="1">
        <v>408</v>
      </c>
      <c r="D1231" s="1" t="s">
        <v>20</v>
      </c>
      <c r="E1231" s="1" t="str">
        <f>VLOOKUP(C1231,Var!A:C,3)</f>
        <v>TillerDeathPop</v>
      </c>
    </row>
    <row r="1232" spans="1:5" x14ac:dyDescent="0.25">
      <c r="A1232" s="1">
        <v>33325</v>
      </c>
      <c r="B1232" s="1">
        <v>46</v>
      </c>
      <c r="C1232" s="1">
        <v>412</v>
      </c>
      <c r="D1232" s="1" t="s">
        <v>20</v>
      </c>
      <c r="E1232" s="1" t="str">
        <f>VLOOKUP(C1232,Var!A:C,3)</f>
        <v>DeadLeafdrywtPop</v>
      </c>
    </row>
    <row r="1233" spans="1:5" x14ac:dyDescent="0.25">
      <c r="A1233" s="1">
        <v>33325</v>
      </c>
      <c r="B1233" s="1">
        <v>47</v>
      </c>
      <c r="C1233" s="1">
        <v>469</v>
      </c>
      <c r="D1233" s="1" t="s">
        <v>20</v>
      </c>
      <c r="E1233" s="1" t="str">
        <f>VLOOKUP(C1233,Var!A:C,3)</f>
        <v>ResCapacityInternodePop</v>
      </c>
    </row>
    <row r="1234" spans="1:5" x14ac:dyDescent="0.25">
      <c r="A1234" s="1">
        <v>33325</v>
      </c>
      <c r="B1234" s="1">
        <v>48</v>
      </c>
      <c r="C1234" s="1">
        <v>503</v>
      </c>
      <c r="D1234" s="1" t="s">
        <v>20</v>
      </c>
      <c r="E1234" s="1" t="str">
        <f>VLOOKUP(C1234,Var!A:C,3)</f>
        <v>InternodeResStatus</v>
      </c>
    </row>
    <row r="1235" spans="1:5" x14ac:dyDescent="0.25">
      <c r="A1235" s="1">
        <v>33325</v>
      </c>
      <c r="B1235" s="1">
        <v>49</v>
      </c>
      <c r="C1235" s="1">
        <v>116</v>
      </c>
      <c r="D1235" s="1" t="s">
        <v>20</v>
      </c>
      <c r="E1235" s="1" t="str">
        <f>VLOOKUP(C1235,Var!A:C,3)</f>
        <v>Cstr</v>
      </c>
    </row>
    <row r="1236" spans="1:5" x14ac:dyDescent="0.25">
      <c r="A1236" s="1">
        <v>33325</v>
      </c>
      <c r="B1236" s="1">
        <v>50</v>
      </c>
      <c r="C1236" s="1">
        <v>125</v>
      </c>
      <c r="D1236" s="1" t="s">
        <v>20</v>
      </c>
      <c r="E1236" s="1" t="str">
        <f>VLOOKUP(C1236,Var!A:C,3)</f>
        <v>FTSW</v>
      </c>
    </row>
    <row r="1237" spans="1:5" x14ac:dyDescent="0.25">
      <c r="A1237" s="1">
        <v>33326</v>
      </c>
      <c r="B1237" s="1">
        <v>1</v>
      </c>
      <c r="C1237" s="1">
        <v>105</v>
      </c>
      <c r="D1237" s="1" t="s">
        <v>15</v>
      </c>
      <c r="E1237" s="1" t="str">
        <f>VLOOKUP(C1237,Var!A:C,3)</f>
        <v>NumPhase</v>
      </c>
    </row>
    <row r="1238" spans="1:5" x14ac:dyDescent="0.25">
      <c r="A1238" s="1">
        <v>33326</v>
      </c>
      <c r="B1238" s="1">
        <v>2</v>
      </c>
      <c r="C1238" s="1">
        <v>239</v>
      </c>
      <c r="D1238" s="1" t="s">
        <v>15</v>
      </c>
      <c r="E1238" s="1" t="str">
        <f>VLOOKUP(C1238,Var!A:C,3)</f>
        <v>ChangePhase</v>
      </c>
    </row>
    <row r="1239" spans="1:5" x14ac:dyDescent="0.25">
      <c r="A1239" s="1">
        <v>33326</v>
      </c>
      <c r="B1239" s="1">
        <v>3</v>
      </c>
      <c r="C1239" s="1">
        <v>104</v>
      </c>
      <c r="D1239" s="1" t="s">
        <v>15</v>
      </c>
      <c r="E1239" s="1" t="str">
        <f>VLOOKUP(C1239,Var!A:C,3)</f>
        <v>Lai</v>
      </c>
    </row>
    <row r="1240" spans="1:5" x14ac:dyDescent="0.25">
      <c r="A1240" s="1">
        <v>33326</v>
      </c>
      <c r="B1240" s="1">
        <v>4</v>
      </c>
      <c r="C1240" s="1">
        <v>652</v>
      </c>
      <c r="D1240" s="1" t="s">
        <v>20</v>
      </c>
      <c r="E1240" s="1" t="str">
        <f>VLOOKUP(C1240,Var!A:C,3)</f>
        <v>TempLai</v>
      </c>
    </row>
    <row r="1241" spans="1:5" x14ac:dyDescent="0.25">
      <c r="A1241" s="1">
        <v>33326</v>
      </c>
      <c r="B1241" s="1">
        <v>5</v>
      </c>
      <c r="C1241" s="1">
        <v>309</v>
      </c>
      <c r="D1241" s="1" t="s">
        <v>20</v>
      </c>
      <c r="E1241" s="1" t="str">
        <f>VLOOKUP(C1241,Var!A:C,3)</f>
        <v>MaxLai</v>
      </c>
    </row>
    <row r="1242" spans="1:5" x14ac:dyDescent="0.25">
      <c r="A1242" s="1">
        <v>33327</v>
      </c>
      <c r="B1242" s="1">
        <v>1</v>
      </c>
      <c r="C1242" s="1">
        <v>244</v>
      </c>
      <c r="D1242" s="1" t="s">
        <v>15</v>
      </c>
      <c r="E1242" s="1" t="str">
        <f>VLOOKUP(C1242,Var!A:C,3)</f>
        <v>PARIntercepte</v>
      </c>
    </row>
    <row r="1243" spans="1:5" x14ac:dyDescent="0.25">
      <c r="A1243" s="1">
        <v>33327</v>
      </c>
      <c r="B1243" s="1">
        <v>2</v>
      </c>
      <c r="C1243" s="1">
        <v>243</v>
      </c>
      <c r="D1243" s="1" t="s">
        <v>15</v>
      </c>
      <c r="E1243" s="1" t="str">
        <f>VLOOKUP(C1243,Var!A:C,3)</f>
        <v>Conversion</v>
      </c>
    </row>
    <row r="1244" spans="1:5" x14ac:dyDescent="0.25">
      <c r="A1244" s="1">
        <v>33327</v>
      </c>
      <c r="B1244" s="1">
        <v>3</v>
      </c>
      <c r="C1244" s="1">
        <v>18</v>
      </c>
      <c r="D1244" s="1" t="s">
        <v>15</v>
      </c>
      <c r="E1244" s="1" t="str">
        <f>VLOOKUP(C1244,Var!A:C,3)</f>
        <v>TMax</v>
      </c>
    </row>
    <row r="1245" spans="1:5" x14ac:dyDescent="0.25">
      <c r="A1245" s="1">
        <v>33327</v>
      </c>
      <c r="B1245" s="1">
        <v>4</v>
      </c>
      <c r="C1245" s="1">
        <v>19</v>
      </c>
      <c r="D1245" s="1" t="s">
        <v>15</v>
      </c>
      <c r="E1245" s="1" t="str">
        <f>VLOOKUP(C1245,Var!A:C,3)</f>
        <v>TMin</v>
      </c>
    </row>
    <row r="1246" spans="1:5" x14ac:dyDescent="0.25">
      <c r="A1246" s="1">
        <v>33327</v>
      </c>
      <c r="B1246" s="1">
        <v>5</v>
      </c>
      <c r="C1246" s="1">
        <v>85</v>
      </c>
      <c r="D1246" s="1" t="s">
        <v>15</v>
      </c>
      <c r="E1246" s="1" t="str">
        <f>VLOOKUP(C1246,Var!A:C,3)</f>
        <v>TBase</v>
      </c>
    </row>
    <row r="1247" spans="1:5" x14ac:dyDescent="0.25">
      <c r="A1247" s="1">
        <v>33327</v>
      </c>
      <c r="B1247" s="1">
        <v>6</v>
      </c>
      <c r="C1247" s="1">
        <v>86</v>
      </c>
      <c r="D1247" s="1" t="s">
        <v>15</v>
      </c>
      <c r="E1247" s="1" t="str">
        <f>VLOOKUP(C1247,Var!A:C,3)</f>
        <v>TOpt1</v>
      </c>
    </row>
    <row r="1248" spans="1:5" x14ac:dyDescent="0.25">
      <c r="A1248" s="1">
        <v>33327</v>
      </c>
      <c r="B1248" s="1">
        <v>7</v>
      </c>
      <c r="C1248" s="1">
        <v>135</v>
      </c>
      <c r="D1248" s="1" t="s">
        <v>15</v>
      </c>
      <c r="E1248" s="1" t="str">
        <f>VLOOKUP(C1248,Var!A:C,3)</f>
        <v>DayLength</v>
      </c>
    </row>
    <row r="1249" spans="1:5" x14ac:dyDescent="0.25">
      <c r="A1249" s="1">
        <v>33327</v>
      </c>
      <c r="B1249" s="1">
        <v>8</v>
      </c>
      <c r="C1249" s="1">
        <v>599</v>
      </c>
      <c r="D1249" s="1" t="s">
        <v>15</v>
      </c>
      <c r="E1249" s="1" t="str">
        <f>VLOOKUP(C1249,Var!A:C,3)</f>
        <v>StressCold</v>
      </c>
    </row>
    <row r="1250" spans="1:5" x14ac:dyDescent="0.25">
      <c r="A1250" s="1">
        <v>33327</v>
      </c>
      <c r="B1250" s="1">
        <v>9</v>
      </c>
      <c r="C1250" s="1">
        <v>177</v>
      </c>
      <c r="D1250" s="1" t="s">
        <v>9</v>
      </c>
      <c r="E1250" s="1" t="str">
        <f>VLOOKUP(C1250,Var!A:C,3)</f>
        <v>AssimPot</v>
      </c>
    </row>
    <row r="1251" spans="1:5" x14ac:dyDescent="0.25">
      <c r="A1251" s="1">
        <v>33328</v>
      </c>
      <c r="B1251" s="1">
        <v>1</v>
      </c>
      <c r="C1251" s="1">
        <v>180</v>
      </c>
      <c r="D1251" s="1" t="s">
        <v>15</v>
      </c>
      <c r="E1251" s="1" t="str">
        <f>VLOOKUP(C1251,Var!A:C,3)</f>
        <v>ETo</v>
      </c>
    </row>
    <row r="1252" spans="1:5" x14ac:dyDescent="0.25">
      <c r="A1252" s="1">
        <v>33328</v>
      </c>
      <c r="B1252" s="1">
        <v>2</v>
      </c>
      <c r="C1252" s="1">
        <v>141</v>
      </c>
      <c r="D1252" s="1" t="s">
        <v>15</v>
      </c>
      <c r="E1252" s="1" t="str">
        <f>VLOOKUP(C1252,Var!A:C,3)</f>
        <v>Kce</v>
      </c>
    </row>
    <row r="1253" spans="1:5" x14ac:dyDescent="0.25">
      <c r="A1253" s="1">
        <v>33328</v>
      </c>
      <c r="B1253" s="1">
        <v>3</v>
      </c>
      <c r="C1253" s="1">
        <v>123</v>
      </c>
      <c r="D1253" s="1" t="s">
        <v>9</v>
      </c>
      <c r="E1253" s="1" t="str">
        <f>VLOOKUP(C1253,Var!A:C,3)</f>
        <v>EvapPot</v>
      </c>
    </row>
    <row r="1254" spans="1:5" x14ac:dyDescent="0.25">
      <c r="A1254" s="1">
        <v>33329</v>
      </c>
      <c r="B1254" s="1">
        <v>1</v>
      </c>
      <c r="C1254" s="1">
        <v>283</v>
      </c>
      <c r="D1254" s="1" t="s">
        <v>15</v>
      </c>
      <c r="E1254" s="1" t="str">
        <f>VLOOKUP(C1254,Var!A:C,3)</f>
        <v>StockIniSurf</v>
      </c>
    </row>
    <row r="1255" spans="1:5" x14ac:dyDescent="0.25">
      <c r="A1255" s="1">
        <v>33329</v>
      </c>
      <c r="B1255" s="1">
        <v>2</v>
      </c>
      <c r="C1255" s="1">
        <v>284</v>
      </c>
      <c r="D1255" s="1" t="s">
        <v>15</v>
      </c>
      <c r="E1255" s="1" t="str">
        <f>VLOOKUP(C1255,Var!A:C,3)</f>
        <v>StockIniProf</v>
      </c>
    </row>
    <row r="1256" spans="1:5" x14ac:dyDescent="0.25">
      <c r="A1256" s="1">
        <v>33329</v>
      </c>
      <c r="B1256" s="1">
        <v>3</v>
      </c>
      <c r="C1256" s="1">
        <v>281</v>
      </c>
      <c r="D1256" s="1" t="s">
        <v>15</v>
      </c>
      <c r="E1256" s="1" t="str">
        <f>VLOOKUP(C1256,Var!A:C,3)</f>
        <v>EpaisseurSurf</v>
      </c>
    </row>
    <row r="1257" spans="1:5" x14ac:dyDescent="0.25">
      <c r="A1257" s="1">
        <v>33329</v>
      </c>
      <c r="B1257" s="1">
        <v>4</v>
      </c>
      <c r="C1257" s="1">
        <v>282</v>
      </c>
      <c r="D1257" s="1" t="s">
        <v>15</v>
      </c>
      <c r="E1257" s="1" t="str">
        <f>VLOOKUP(C1257,Var!A:C,3)</f>
        <v>EpaisseurProf</v>
      </c>
    </row>
    <row r="1258" spans="1:5" x14ac:dyDescent="0.25">
      <c r="A1258" s="1">
        <v>33329</v>
      </c>
      <c r="B1258" s="1">
        <v>5</v>
      </c>
      <c r="C1258" s="1">
        <v>91</v>
      </c>
      <c r="D1258" s="1" t="s">
        <v>15</v>
      </c>
      <c r="E1258" s="1" t="str">
        <f>VLOOKUP(C1258,Var!A:C,3)</f>
        <v>HumPF</v>
      </c>
    </row>
    <row r="1259" spans="1:5" x14ac:dyDescent="0.25">
      <c r="A1259" s="1">
        <v>33329</v>
      </c>
      <c r="B1259" s="1">
        <v>6</v>
      </c>
      <c r="C1259" s="1">
        <v>647</v>
      </c>
      <c r="D1259" s="1" t="s">
        <v>15</v>
      </c>
      <c r="E1259" s="1" t="str">
        <f>VLOOKUP(C1259,Var!A:C,3)</f>
        <v>HumFC</v>
      </c>
    </row>
    <row r="1260" spans="1:5" x14ac:dyDescent="0.25">
      <c r="A1260" s="1">
        <v>33329</v>
      </c>
      <c r="B1260" s="1">
        <v>7</v>
      </c>
      <c r="C1260" s="1">
        <v>319</v>
      </c>
      <c r="D1260" s="1" t="s">
        <v>15</v>
      </c>
      <c r="E1260" s="1" t="str">
        <f>VLOOKUP(C1260,Var!A:C,3)</f>
        <v>HumSat</v>
      </c>
    </row>
    <row r="1261" spans="1:5" x14ac:dyDescent="0.25">
      <c r="A1261" s="1">
        <v>33329</v>
      </c>
      <c r="B1261" s="1">
        <v>8</v>
      </c>
      <c r="C1261" s="1">
        <v>130</v>
      </c>
      <c r="D1261" s="1" t="s">
        <v>15</v>
      </c>
      <c r="E1261" s="1" t="str">
        <f>VLOOKUP(C1261,Var!A:C,3)</f>
        <v>PEvap</v>
      </c>
    </row>
    <row r="1262" spans="1:5" x14ac:dyDescent="0.25">
      <c r="A1262" s="1">
        <v>33329</v>
      </c>
      <c r="B1262" s="1">
        <v>9</v>
      </c>
      <c r="C1262" s="1">
        <v>165</v>
      </c>
      <c r="D1262" s="1" t="s">
        <v>15</v>
      </c>
      <c r="E1262" s="1" t="str">
        <f>VLOOKUP(C1262,Var!A:C,3)</f>
        <v>DateSemis</v>
      </c>
    </row>
    <row r="1263" spans="1:5" x14ac:dyDescent="0.25">
      <c r="A1263" s="1">
        <v>33329</v>
      </c>
      <c r="B1263" s="1">
        <v>10</v>
      </c>
      <c r="C1263" s="1">
        <v>648</v>
      </c>
      <c r="D1263" s="1" t="s">
        <v>9</v>
      </c>
      <c r="E1263" s="1" t="str">
        <f>VLOOKUP(C1263,Var!A:C,3)</f>
        <v>ResUtil</v>
      </c>
    </row>
    <row r="1264" spans="1:5" x14ac:dyDescent="0.25">
      <c r="A1264" s="1">
        <v>33329</v>
      </c>
      <c r="B1264" s="1">
        <v>11</v>
      </c>
      <c r="C1264" s="1">
        <v>133</v>
      </c>
      <c r="D1264" s="1" t="s">
        <v>9</v>
      </c>
      <c r="E1264" s="1" t="str">
        <f>VLOOKUP(C1264,Var!A:C,3)</f>
        <v>StockTotal</v>
      </c>
    </row>
    <row r="1265" spans="1:5" x14ac:dyDescent="0.25">
      <c r="A1265" s="1">
        <v>33329</v>
      </c>
      <c r="B1265" s="1">
        <v>12</v>
      </c>
      <c r="C1265" s="1">
        <v>390</v>
      </c>
      <c r="D1265" s="1" t="s">
        <v>9</v>
      </c>
      <c r="E1265" s="1" t="str">
        <f>VLOOKUP(C1265,Var!A:C,3)</f>
        <v>LTRkdfcl</v>
      </c>
    </row>
    <row r="1266" spans="1:5" x14ac:dyDescent="0.25">
      <c r="A1266" s="1">
        <v>33329</v>
      </c>
      <c r="B1266" s="1">
        <v>13</v>
      </c>
      <c r="C1266" s="1">
        <v>14</v>
      </c>
      <c r="D1266" s="1" t="s">
        <v>9</v>
      </c>
      <c r="E1266" s="1" t="str">
        <f>VLOOKUP(C1266,Var!A:C,3)</f>
        <v>Hum</v>
      </c>
    </row>
    <row r="1267" spans="1:5" x14ac:dyDescent="0.25">
      <c r="A1267" s="1">
        <v>33329</v>
      </c>
      <c r="B1267" s="1">
        <v>14</v>
      </c>
      <c r="C1267" s="1">
        <v>139</v>
      </c>
      <c r="D1267" s="1" t="s">
        <v>9</v>
      </c>
      <c r="E1267" s="1" t="str">
        <f>VLOOKUP(C1267,Var!A:C,3)</f>
        <v>RuSurf</v>
      </c>
    </row>
    <row r="1268" spans="1:5" x14ac:dyDescent="0.25">
      <c r="A1268" s="1">
        <v>33329</v>
      </c>
      <c r="B1268" s="1">
        <v>15</v>
      </c>
      <c r="C1268" s="1">
        <v>181</v>
      </c>
      <c r="D1268" s="1" t="s">
        <v>9</v>
      </c>
      <c r="E1268" s="1" t="str">
        <f>VLOOKUP(C1268,Var!A:C,3)</f>
        <v>ProfRu</v>
      </c>
    </row>
    <row r="1269" spans="1:5" x14ac:dyDescent="0.25">
      <c r="A1269" s="1">
        <v>33329</v>
      </c>
      <c r="B1269" s="1">
        <v>16</v>
      </c>
      <c r="C1269" s="1">
        <v>229</v>
      </c>
      <c r="D1269" s="1" t="s">
        <v>9</v>
      </c>
      <c r="E1269" s="1" t="str">
        <f>VLOOKUP(C1269,Var!A:C,3)</f>
        <v>StRuMax</v>
      </c>
    </row>
    <row r="1270" spans="1:5" x14ac:dyDescent="0.25">
      <c r="A1270" s="1">
        <v>33329</v>
      </c>
      <c r="B1270" s="1">
        <v>17</v>
      </c>
      <c r="C1270" s="1">
        <v>222</v>
      </c>
      <c r="D1270" s="1" t="s">
        <v>9</v>
      </c>
      <c r="E1270" s="1" t="str">
        <f>VLOOKUP(C1270,Var!A:C,3)</f>
        <v>CapaREvap</v>
      </c>
    </row>
    <row r="1271" spans="1:5" x14ac:dyDescent="0.25">
      <c r="A1271" s="1">
        <v>33329</v>
      </c>
      <c r="B1271" s="1">
        <v>18</v>
      </c>
      <c r="C1271" s="1">
        <v>224</v>
      </c>
      <c r="D1271" s="1" t="s">
        <v>9</v>
      </c>
      <c r="E1271" s="1" t="str">
        <f>VLOOKUP(C1271,Var!A:C,3)</f>
        <v>CapaRFE</v>
      </c>
    </row>
    <row r="1272" spans="1:5" x14ac:dyDescent="0.25">
      <c r="A1272" s="1">
        <v>33329</v>
      </c>
      <c r="B1272" s="1">
        <v>19</v>
      </c>
      <c r="C1272" s="1">
        <v>223</v>
      </c>
      <c r="D1272" s="1" t="s">
        <v>9</v>
      </c>
      <c r="E1272" s="1" t="str">
        <f>VLOOKUP(C1272,Var!A:C,3)</f>
        <v>CapaRDE</v>
      </c>
    </row>
    <row r="1273" spans="1:5" x14ac:dyDescent="0.25">
      <c r="A1273" s="1">
        <v>33329</v>
      </c>
      <c r="B1273" s="1">
        <v>20</v>
      </c>
      <c r="C1273" s="1">
        <v>228</v>
      </c>
      <c r="D1273" s="1" t="s">
        <v>9</v>
      </c>
      <c r="E1273" s="1" t="str">
        <f>VLOOKUP(C1273,Var!A:C,3)</f>
        <v>ValRSurf</v>
      </c>
    </row>
    <row r="1274" spans="1:5" x14ac:dyDescent="0.25">
      <c r="A1274" s="1">
        <v>33329</v>
      </c>
      <c r="B1274" s="1">
        <v>21</v>
      </c>
      <c r="C1274" s="1">
        <v>227</v>
      </c>
      <c r="D1274" s="1" t="s">
        <v>9</v>
      </c>
      <c r="E1274" s="1" t="str">
        <f>VLOOKUP(C1274,Var!A:C,3)</f>
        <v>ValRDE</v>
      </c>
    </row>
    <row r="1275" spans="1:5" x14ac:dyDescent="0.25">
      <c r="A1275" s="1">
        <v>33329</v>
      </c>
      <c r="B1275" s="1">
        <v>22</v>
      </c>
      <c r="C1275" s="1">
        <v>226</v>
      </c>
      <c r="D1275" s="1" t="s">
        <v>9</v>
      </c>
      <c r="E1275" s="1" t="str">
        <f>VLOOKUP(C1275,Var!A:C,3)</f>
        <v>ValRFE</v>
      </c>
    </row>
    <row r="1276" spans="1:5" x14ac:dyDescent="0.25">
      <c r="A1276" s="1">
        <v>33329</v>
      </c>
      <c r="B1276" s="1">
        <v>23</v>
      </c>
      <c r="C1276" s="1">
        <v>132</v>
      </c>
      <c r="D1276" s="1" t="s">
        <v>9</v>
      </c>
      <c r="E1276" s="1" t="str">
        <f>VLOOKUP(C1276,Var!A:C,3)</f>
        <v>StockSurface</v>
      </c>
    </row>
    <row r="1277" spans="1:5" x14ac:dyDescent="0.25">
      <c r="A1277" s="1">
        <v>33329</v>
      </c>
      <c r="B1277" s="1">
        <v>24</v>
      </c>
      <c r="C1277" s="1">
        <v>561</v>
      </c>
      <c r="D1277" s="1" t="s">
        <v>9</v>
      </c>
      <c r="E1277" s="1" t="str">
        <f>VLOOKUP(C1277,Var!A:C,3)</f>
        <v>CounterNursery</v>
      </c>
    </row>
    <row r="1278" spans="1:5" x14ac:dyDescent="0.25">
      <c r="A1278" s="1">
        <v>33329</v>
      </c>
      <c r="B1278" s="1">
        <v>25</v>
      </c>
      <c r="C1278" s="1">
        <v>583</v>
      </c>
      <c r="D1278" s="1" t="s">
        <v>9</v>
      </c>
      <c r="E1278" s="1" t="str">
        <f>VLOOKUP(C1278,Var!A:C,3)</f>
        <v>VolRelMacropores</v>
      </c>
    </row>
    <row r="1279" spans="1:5" x14ac:dyDescent="0.25">
      <c r="A1279" s="1">
        <v>33329</v>
      </c>
      <c r="B1279" s="1">
        <v>26</v>
      </c>
      <c r="C1279" s="1">
        <v>584</v>
      </c>
      <c r="D1279" s="1" t="s">
        <v>9</v>
      </c>
      <c r="E1279" s="1" t="str">
        <f>VLOOKUP(C1279,Var!A:C,3)</f>
        <v>VolMacropores</v>
      </c>
    </row>
    <row r="1280" spans="1:5" x14ac:dyDescent="0.25">
      <c r="A1280" s="1">
        <v>33329</v>
      </c>
      <c r="B1280" s="1">
        <v>27</v>
      </c>
      <c r="C1280" s="1">
        <v>489</v>
      </c>
      <c r="D1280" s="1" t="s">
        <v>9</v>
      </c>
      <c r="E1280" s="1" t="str">
        <f>VLOOKUP(C1280,Var!A:C,3)</f>
        <v>LIRkdf</v>
      </c>
    </row>
    <row r="1281" spans="1:5" x14ac:dyDescent="0.25">
      <c r="A1281" s="1">
        <v>33329</v>
      </c>
      <c r="B1281" s="1">
        <v>28</v>
      </c>
      <c r="C1281" s="1">
        <v>490</v>
      </c>
      <c r="D1281" s="1" t="s">
        <v>9</v>
      </c>
      <c r="E1281" s="1" t="str">
        <f>VLOOKUP(C1281,Var!A:C,3)</f>
        <v>LTRkdf</v>
      </c>
    </row>
    <row r="1282" spans="1:5" x14ac:dyDescent="0.25">
      <c r="A1282" s="1">
        <v>33330</v>
      </c>
      <c r="B1282" s="1">
        <v>1</v>
      </c>
      <c r="C1282" s="1">
        <v>105</v>
      </c>
      <c r="D1282" s="1" t="s">
        <v>15</v>
      </c>
      <c r="E1282" s="1" t="str">
        <f>VLOOKUP(C1282,Var!A:C,3)</f>
        <v>NumPhase</v>
      </c>
    </row>
    <row r="1283" spans="1:5" x14ac:dyDescent="0.25">
      <c r="A1283" s="1">
        <v>33330</v>
      </c>
      <c r="B1283" s="1">
        <v>2</v>
      </c>
      <c r="C1283" s="1">
        <v>557</v>
      </c>
      <c r="D1283" s="1" t="s">
        <v>15</v>
      </c>
      <c r="E1283" s="1" t="str">
        <f>VLOOKUP(C1283,Var!A:C,3)</f>
        <v>DensityNursery</v>
      </c>
    </row>
    <row r="1284" spans="1:5" x14ac:dyDescent="0.25">
      <c r="A1284" s="1">
        <v>33330</v>
      </c>
      <c r="B1284" s="1">
        <v>3</v>
      </c>
      <c r="C1284" s="1">
        <v>563</v>
      </c>
      <c r="D1284" s="1" t="s">
        <v>15</v>
      </c>
      <c r="E1284" s="1" t="str">
        <f>VLOOKUP(C1284,Var!A:C,3)</f>
        <v>DensityField</v>
      </c>
    </row>
    <row r="1285" spans="1:5" x14ac:dyDescent="0.25">
      <c r="A1285" s="1">
        <v>33330</v>
      </c>
      <c r="B1285" s="1">
        <v>4</v>
      </c>
      <c r="C1285" s="1">
        <v>558</v>
      </c>
      <c r="D1285" s="1" t="s">
        <v>15</v>
      </c>
      <c r="E1285" s="1" t="str">
        <f>VLOOKUP(C1285,Var!A:C,3)</f>
        <v>DurationNursery</v>
      </c>
    </row>
    <row r="1286" spans="1:5" x14ac:dyDescent="0.25">
      <c r="A1286" s="1">
        <v>33330</v>
      </c>
      <c r="B1286" s="1">
        <v>5</v>
      </c>
      <c r="C1286" s="1">
        <v>546</v>
      </c>
      <c r="D1286" s="1" t="s">
        <v>15</v>
      </c>
      <c r="E1286" s="1" t="str">
        <f>VLOOKUP(C1286,Var!A:C,3)</f>
        <v>PlantsPerHill</v>
      </c>
    </row>
    <row r="1287" spans="1:5" x14ac:dyDescent="0.25">
      <c r="A1287" s="1">
        <v>33330</v>
      </c>
      <c r="B1287" s="1">
        <v>6</v>
      </c>
      <c r="C1287" s="1">
        <v>556</v>
      </c>
      <c r="D1287" s="1" t="s">
        <v>15</v>
      </c>
      <c r="E1287" s="1" t="str">
        <f>VLOOKUP(C1287,Var!A:C,3)</f>
        <v>Transplanting</v>
      </c>
    </row>
    <row r="1288" spans="1:5" x14ac:dyDescent="0.25">
      <c r="A1288" s="1">
        <v>33330</v>
      </c>
      <c r="B1288" s="1">
        <v>7</v>
      </c>
      <c r="C1288" s="1">
        <v>564</v>
      </c>
      <c r="D1288" s="1" t="s">
        <v>20</v>
      </c>
      <c r="E1288" s="1" t="str">
        <f>VLOOKUP(C1288,Var!A:C,3)</f>
        <v>NurseryStatus</v>
      </c>
    </row>
    <row r="1289" spans="1:5" x14ac:dyDescent="0.25">
      <c r="A1289" s="1">
        <v>33330</v>
      </c>
      <c r="B1289" s="1">
        <v>8</v>
      </c>
      <c r="C1289" s="1">
        <v>565</v>
      </c>
      <c r="D1289" s="1" t="s">
        <v>20</v>
      </c>
      <c r="E1289" s="1" t="str">
        <f>VLOOKUP(C1289,Var!A:C,3)</f>
        <v>ChangeNurseryStatus</v>
      </c>
    </row>
    <row r="1290" spans="1:5" x14ac:dyDescent="0.25">
      <c r="A1290" s="1">
        <v>33330</v>
      </c>
      <c r="B1290" s="1">
        <v>9</v>
      </c>
      <c r="C1290" s="1">
        <v>561</v>
      </c>
      <c r="D1290" s="1" t="s">
        <v>20</v>
      </c>
      <c r="E1290" s="1" t="str">
        <f>VLOOKUP(C1290,Var!A:C,3)</f>
        <v>CounterNursery</v>
      </c>
    </row>
    <row r="1291" spans="1:5" x14ac:dyDescent="0.25">
      <c r="A1291" s="1">
        <v>33330</v>
      </c>
      <c r="B1291" s="1">
        <v>10</v>
      </c>
      <c r="C1291" s="1">
        <v>562</v>
      </c>
      <c r="D1291" s="1" t="s">
        <v>20</v>
      </c>
      <c r="E1291" s="1" t="str">
        <f>VLOOKUP(C1291,Var!A:C,3)</f>
        <v>Density</v>
      </c>
    </row>
    <row r="1292" spans="1:5" x14ac:dyDescent="0.25">
      <c r="A1292" s="1">
        <v>33330</v>
      </c>
      <c r="B1292" s="1">
        <v>11</v>
      </c>
      <c r="C1292" s="1">
        <v>397</v>
      </c>
      <c r="D1292" s="1" t="s">
        <v>20</v>
      </c>
      <c r="E1292" s="1" t="str">
        <f>VLOOKUP(C1292,Var!A:C,3)</f>
        <v>DryMatStructLeafPop</v>
      </c>
    </row>
    <row r="1293" spans="1:5" x14ac:dyDescent="0.25">
      <c r="A1293" s="1">
        <v>33330</v>
      </c>
      <c r="B1293" s="1">
        <v>12</v>
      </c>
      <c r="C1293" s="1">
        <v>398</v>
      </c>
      <c r="D1293" s="1" t="s">
        <v>20</v>
      </c>
      <c r="E1293" s="1" t="str">
        <f>VLOOKUP(C1293,Var!A:C,3)</f>
        <v>DryMatStructSheathPop</v>
      </c>
    </row>
    <row r="1294" spans="1:5" x14ac:dyDescent="0.25">
      <c r="A1294" s="1">
        <v>33330</v>
      </c>
      <c r="B1294" s="1">
        <v>13</v>
      </c>
      <c r="C1294" s="1">
        <v>399</v>
      </c>
      <c r="D1294" s="1" t="s">
        <v>20</v>
      </c>
      <c r="E1294" s="1" t="str">
        <f>VLOOKUP(C1294,Var!A:C,3)</f>
        <v>DryMatStructRootPop</v>
      </c>
    </row>
    <row r="1295" spans="1:5" x14ac:dyDescent="0.25">
      <c r="A1295" s="1">
        <v>33330</v>
      </c>
      <c r="B1295" s="1">
        <v>14</v>
      </c>
      <c r="C1295" s="1">
        <v>400</v>
      </c>
      <c r="D1295" s="1" t="s">
        <v>20</v>
      </c>
      <c r="E1295" s="1" t="str">
        <f>VLOOKUP(C1295,Var!A:C,3)</f>
        <v>DryMatStructInternodePop</v>
      </c>
    </row>
    <row r="1296" spans="1:5" x14ac:dyDescent="0.25">
      <c r="A1296" s="1">
        <v>33330</v>
      </c>
      <c r="B1296" s="1">
        <v>15</v>
      </c>
      <c r="C1296" s="1">
        <v>401</v>
      </c>
      <c r="D1296" s="1" t="s">
        <v>20</v>
      </c>
      <c r="E1296" s="1" t="str">
        <f>VLOOKUP(C1296,Var!A:C,3)</f>
        <v>DryMatStructPaniclePop</v>
      </c>
    </row>
    <row r="1297" spans="1:5" x14ac:dyDescent="0.25">
      <c r="A1297" s="1">
        <v>33330</v>
      </c>
      <c r="B1297" s="1">
        <v>16</v>
      </c>
      <c r="C1297" s="1">
        <v>477</v>
      </c>
      <c r="D1297" s="1" t="s">
        <v>20</v>
      </c>
      <c r="E1297" s="1" t="str">
        <f>VLOOKUP(C1297,Var!A:C,3)</f>
        <v>DryMatResInternodePop</v>
      </c>
    </row>
    <row r="1298" spans="1:5" x14ac:dyDescent="0.25">
      <c r="A1298" s="1">
        <v>33331</v>
      </c>
      <c r="B1298" s="1">
        <v>1</v>
      </c>
      <c r="C1298" s="1">
        <v>105</v>
      </c>
      <c r="D1298" s="1" t="s">
        <v>15</v>
      </c>
      <c r="E1298" s="1" t="str">
        <f>VLOOKUP(C1298,Var!A:C,3)</f>
        <v>NumPhase</v>
      </c>
    </row>
    <row r="1299" spans="1:5" x14ac:dyDescent="0.25">
      <c r="A1299" s="1">
        <v>33331</v>
      </c>
      <c r="B1299" s="1">
        <v>2</v>
      </c>
      <c r="C1299" s="1">
        <v>239</v>
      </c>
      <c r="D1299" s="1" t="s">
        <v>15</v>
      </c>
      <c r="E1299" s="1" t="str">
        <f>VLOOKUP(C1299,Var!A:C,3)</f>
        <v>ChangePhase</v>
      </c>
    </row>
    <row r="1300" spans="1:5" x14ac:dyDescent="0.25">
      <c r="A1300" s="1">
        <v>33331</v>
      </c>
      <c r="B1300" s="1">
        <v>3</v>
      </c>
      <c r="C1300" s="1">
        <v>546</v>
      </c>
      <c r="D1300" s="1" t="s">
        <v>15</v>
      </c>
      <c r="E1300" s="1" t="str">
        <f>VLOOKUP(C1300,Var!A:C,3)</f>
        <v>PlantsPerHill</v>
      </c>
    </row>
    <row r="1301" spans="1:5" x14ac:dyDescent="0.25">
      <c r="A1301" s="1">
        <v>33331</v>
      </c>
      <c r="B1301" s="1">
        <v>4</v>
      </c>
      <c r="C1301" s="1">
        <v>402</v>
      </c>
      <c r="D1301" s="1" t="s">
        <v>15</v>
      </c>
      <c r="E1301" s="1" t="str">
        <f>VLOOKUP(C1301,Var!A:C,3)</f>
        <v>TilAbility</v>
      </c>
    </row>
    <row r="1302" spans="1:5" x14ac:dyDescent="0.25">
      <c r="A1302" s="1">
        <v>33331</v>
      </c>
      <c r="B1302" s="1">
        <v>5</v>
      </c>
      <c r="C1302" s="1">
        <v>562</v>
      </c>
      <c r="D1302" s="1" t="s">
        <v>15</v>
      </c>
      <c r="E1302" s="1" t="str">
        <f>VLOOKUP(C1302,Var!A:C,3)</f>
        <v>Density</v>
      </c>
    </row>
    <row r="1303" spans="1:5" x14ac:dyDescent="0.25">
      <c r="A1303" s="1">
        <v>33331</v>
      </c>
      <c r="B1303" s="1">
        <v>6</v>
      </c>
      <c r="C1303" s="1">
        <v>505</v>
      </c>
      <c r="D1303" s="1" t="s">
        <v>15</v>
      </c>
      <c r="E1303" s="1" t="str">
        <f>VLOOKUP(C1303,Var!A:C,3)</f>
        <v>Ic</v>
      </c>
    </row>
    <row r="1304" spans="1:5" x14ac:dyDescent="0.25">
      <c r="A1304" s="1">
        <v>33331</v>
      </c>
      <c r="B1304" s="1">
        <v>7</v>
      </c>
      <c r="C1304" s="1">
        <v>537</v>
      </c>
      <c r="D1304" s="1" t="s">
        <v>15</v>
      </c>
      <c r="E1304" s="1" t="str">
        <f>VLOOKUP(C1304,Var!A:C,3)</f>
        <v>IcTillering</v>
      </c>
    </row>
    <row r="1305" spans="1:5" x14ac:dyDescent="0.25">
      <c r="A1305" s="1">
        <v>33331</v>
      </c>
      <c r="B1305" s="1">
        <v>8</v>
      </c>
      <c r="C1305" s="1">
        <v>116</v>
      </c>
      <c r="D1305" s="1" t="s">
        <v>15</v>
      </c>
      <c r="E1305" s="1" t="str">
        <f>VLOOKUP(C1305,Var!A:C,3)</f>
        <v>Cstr</v>
      </c>
    </row>
    <row r="1306" spans="1:5" x14ac:dyDescent="0.25">
      <c r="A1306" s="1">
        <v>33331</v>
      </c>
      <c r="B1306" s="1">
        <v>9</v>
      </c>
      <c r="C1306" s="1">
        <v>375</v>
      </c>
      <c r="D1306" s="1" t="s">
        <v>15</v>
      </c>
      <c r="E1306" s="1" t="str">
        <f>VLOOKUP(C1306,Var!A:C,3)</f>
        <v>HaunIndex</v>
      </c>
    </row>
    <row r="1307" spans="1:5" x14ac:dyDescent="0.25">
      <c r="A1307" s="1">
        <v>33331</v>
      </c>
      <c r="B1307" s="1">
        <v>10</v>
      </c>
      <c r="C1307" s="1">
        <v>536</v>
      </c>
      <c r="D1307" s="1" t="s">
        <v>15</v>
      </c>
      <c r="E1307" s="1" t="str">
        <f>VLOOKUP(C1307,Var!A:C,3)</f>
        <v>HaunCritTillering</v>
      </c>
    </row>
    <row r="1308" spans="1:5" x14ac:dyDescent="0.25">
      <c r="A1308" s="1">
        <v>33331</v>
      </c>
      <c r="B1308" s="1">
        <v>11</v>
      </c>
      <c r="C1308" s="1">
        <v>390</v>
      </c>
      <c r="D1308" s="1" t="s">
        <v>15</v>
      </c>
      <c r="E1308" s="1" t="str">
        <f>VLOOKUP(C1308,Var!A:C,3)</f>
        <v>LTRkdfcl</v>
      </c>
    </row>
    <row r="1309" spans="1:5" x14ac:dyDescent="0.25">
      <c r="A1309" s="1">
        <v>33331</v>
      </c>
      <c r="B1309" s="1">
        <v>12</v>
      </c>
      <c r="C1309" s="1">
        <v>552</v>
      </c>
      <c r="D1309" s="1" t="s">
        <v>20</v>
      </c>
      <c r="E1309" s="1" t="str">
        <f>VLOOKUP(C1309,Var!A:C,3)</f>
        <v>CulmsPerHill</v>
      </c>
    </row>
    <row r="1310" spans="1:5" x14ac:dyDescent="0.25">
      <c r="A1310" s="1">
        <v>33331</v>
      </c>
      <c r="B1310" s="1">
        <v>13</v>
      </c>
      <c r="C1310" s="1">
        <v>379</v>
      </c>
      <c r="D1310" s="1" t="s">
        <v>20</v>
      </c>
      <c r="E1310" s="1" t="str">
        <f>VLOOKUP(C1310,Var!A:C,3)</f>
        <v>CulmsPerPlant</v>
      </c>
    </row>
    <row r="1311" spans="1:5" x14ac:dyDescent="0.25">
      <c r="A1311" s="1">
        <v>33331</v>
      </c>
      <c r="B1311" s="1">
        <v>14</v>
      </c>
      <c r="C1311" s="1">
        <v>404</v>
      </c>
      <c r="D1311" s="1" t="s">
        <v>20</v>
      </c>
      <c r="E1311" s="1" t="str">
        <f>VLOOKUP(C1311,Var!A:C,3)</f>
        <v>CulmsPop</v>
      </c>
    </row>
    <row r="1312" spans="1:5" x14ac:dyDescent="0.25">
      <c r="A1312" s="1">
        <v>33332</v>
      </c>
      <c r="B1312" s="1">
        <v>1</v>
      </c>
      <c r="C1312" s="1">
        <v>105</v>
      </c>
      <c r="D1312" s="1" t="s">
        <v>15</v>
      </c>
      <c r="E1312" s="1" t="str">
        <f>VLOOKUP(C1312,Var!A:C,3)</f>
        <v>NumPhase</v>
      </c>
    </row>
    <row r="1313" spans="1:5" x14ac:dyDescent="0.25">
      <c r="A1313" s="1">
        <v>33332</v>
      </c>
      <c r="B1313" s="1">
        <v>2</v>
      </c>
      <c r="C1313" s="1">
        <v>512</v>
      </c>
      <c r="D1313" s="1" t="s">
        <v>15</v>
      </c>
      <c r="E1313" s="1" t="str">
        <f>VLOOKUP(C1313,Var!A:C,3)</f>
        <v>SDJCorPhase4</v>
      </c>
    </row>
    <row r="1314" spans="1:5" x14ac:dyDescent="0.25">
      <c r="A1314" s="1">
        <v>33332</v>
      </c>
      <c r="B1314" s="1">
        <v>3</v>
      </c>
      <c r="C1314" s="1">
        <v>81</v>
      </c>
      <c r="D1314" s="1" t="s">
        <v>15</v>
      </c>
      <c r="E1314" s="1" t="str">
        <f>VLOOKUP(C1314,Var!A:C,3)</f>
        <v>SDJRPR</v>
      </c>
    </row>
    <row r="1315" spans="1:5" x14ac:dyDescent="0.25">
      <c r="A1315" s="1">
        <v>33332</v>
      </c>
      <c r="B1315" s="1">
        <v>4</v>
      </c>
      <c r="C1315" s="1">
        <v>407</v>
      </c>
      <c r="D1315" s="1" t="s">
        <v>15</v>
      </c>
      <c r="E1315" s="1" t="str">
        <f>VLOOKUP(C1315,Var!A:C,3)</f>
        <v>CoeffTillerDeath</v>
      </c>
    </row>
    <row r="1316" spans="1:5" x14ac:dyDescent="0.25">
      <c r="A1316" s="1">
        <v>33332</v>
      </c>
      <c r="B1316" s="1">
        <v>5</v>
      </c>
      <c r="C1316" s="1">
        <v>562</v>
      </c>
      <c r="D1316" s="1" t="s">
        <v>15</v>
      </c>
      <c r="E1316" s="1" t="str">
        <f>VLOOKUP(C1316,Var!A:C,3)</f>
        <v>Density</v>
      </c>
    </row>
    <row r="1317" spans="1:5" x14ac:dyDescent="0.25">
      <c r="A1317" s="1">
        <v>33332</v>
      </c>
      <c r="B1317" s="1">
        <v>6</v>
      </c>
      <c r="C1317" s="1">
        <v>505</v>
      </c>
      <c r="D1317" s="1" t="s">
        <v>15</v>
      </c>
      <c r="E1317" s="1" t="str">
        <f>VLOOKUP(C1317,Var!A:C,3)</f>
        <v>Ic</v>
      </c>
    </row>
    <row r="1318" spans="1:5" x14ac:dyDescent="0.25">
      <c r="A1318" s="1">
        <v>33332</v>
      </c>
      <c r="B1318" s="1">
        <v>7</v>
      </c>
      <c r="C1318" s="1">
        <v>546</v>
      </c>
      <c r="D1318" s="1" t="s">
        <v>15</v>
      </c>
      <c r="E1318" s="1" t="str">
        <f>VLOOKUP(C1318,Var!A:C,3)</f>
        <v>PlantsPerHill</v>
      </c>
    </row>
    <row r="1319" spans="1:5" x14ac:dyDescent="0.25">
      <c r="A1319" s="1">
        <v>33332</v>
      </c>
      <c r="B1319" s="1">
        <v>8</v>
      </c>
      <c r="C1319" s="1">
        <v>408</v>
      </c>
      <c r="D1319" s="1" t="s">
        <v>9</v>
      </c>
      <c r="E1319" s="1" t="str">
        <f>VLOOKUP(C1319,Var!A:C,3)</f>
        <v>TillerDeathPop</v>
      </c>
    </row>
    <row r="1320" spans="1:5" x14ac:dyDescent="0.25">
      <c r="A1320" s="1">
        <v>33332</v>
      </c>
      <c r="B1320" s="1">
        <v>9</v>
      </c>
      <c r="C1320" s="1">
        <v>404</v>
      </c>
      <c r="D1320" s="1" t="s">
        <v>20</v>
      </c>
      <c r="E1320" s="1" t="str">
        <f>VLOOKUP(C1320,Var!A:C,3)</f>
        <v>CulmsPop</v>
      </c>
    </row>
    <row r="1321" spans="1:5" x14ac:dyDescent="0.25">
      <c r="A1321" s="1">
        <v>33332</v>
      </c>
      <c r="B1321" s="1">
        <v>10</v>
      </c>
      <c r="C1321" s="1">
        <v>379</v>
      </c>
      <c r="D1321" s="1" t="s">
        <v>20</v>
      </c>
      <c r="E1321" s="1" t="str">
        <f>VLOOKUP(C1321,Var!A:C,3)</f>
        <v>CulmsPerPlant</v>
      </c>
    </row>
    <row r="1322" spans="1:5" x14ac:dyDescent="0.25">
      <c r="A1322" s="1">
        <v>33332</v>
      </c>
      <c r="B1322" s="1">
        <v>11</v>
      </c>
      <c r="C1322" s="1">
        <v>552</v>
      </c>
      <c r="D1322" s="1" t="s">
        <v>20</v>
      </c>
      <c r="E1322" s="1" t="str">
        <f>VLOOKUP(C1322,Var!A:C,3)</f>
        <v>CulmsPerHill</v>
      </c>
    </row>
    <row r="1323" spans="1:5" x14ac:dyDescent="0.25">
      <c r="A1323" s="1">
        <v>33332</v>
      </c>
      <c r="B1323" s="1">
        <v>12</v>
      </c>
      <c r="C1323" s="1">
        <v>401</v>
      </c>
      <c r="D1323" s="1" t="s">
        <v>20</v>
      </c>
      <c r="E1323" s="1" t="str">
        <f>VLOOKUP(C1323,Var!A:C,3)</f>
        <v>DryMatStructPaniclePop</v>
      </c>
    </row>
    <row r="1324" spans="1:5" x14ac:dyDescent="0.25">
      <c r="A1324" s="1">
        <v>33333</v>
      </c>
      <c r="B1324" s="1">
        <v>1</v>
      </c>
      <c r="C1324" s="1">
        <v>105</v>
      </c>
      <c r="D1324" s="1" t="s">
        <v>15</v>
      </c>
      <c r="E1324" s="1" t="str">
        <f>VLOOKUP(C1324,Var!A:C,3)</f>
        <v>NumPhase</v>
      </c>
    </row>
    <row r="1325" spans="1:5" x14ac:dyDescent="0.25">
      <c r="A1325" s="1">
        <v>33333</v>
      </c>
      <c r="B1325" s="1">
        <v>2</v>
      </c>
      <c r="C1325" s="1">
        <v>405</v>
      </c>
      <c r="D1325" s="1" t="s">
        <v>15</v>
      </c>
      <c r="E1325" s="1" t="str">
        <f>VLOOKUP(C1325,Var!A:C,3)</f>
        <v>PlantLeafNumNew</v>
      </c>
    </row>
    <row r="1326" spans="1:5" x14ac:dyDescent="0.25">
      <c r="A1326" s="1">
        <v>33333</v>
      </c>
      <c r="B1326" s="1">
        <v>3</v>
      </c>
      <c r="C1326" s="1">
        <v>549</v>
      </c>
      <c r="D1326" s="1" t="s">
        <v>15</v>
      </c>
      <c r="E1326" s="1" t="str">
        <f>VLOOKUP(C1326,Var!A:C,3)</f>
        <v>SlaNew</v>
      </c>
    </row>
    <row r="1327" spans="1:5" x14ac:dyDescent="0.25">
      <c r="A1327" s="1">
        <v>33333</v>
      </c>
      <c r="B1327" s="1">
        <v>4</v>
      </c>
      <c r="C1327" s="1">
        <v>82</v>
      </c>
      <c r="D1327" s="1" t="s">
        <v>15</v>
      </c>
      <c r="E1327" s="1" t="str">
        <f>VLOOKUP(C1327,Var!A:C,3)</f>
        <v>SlaMax</v>
      </c>
    </row>
    <row r="1328" spans="1:5" x14ac:dyDescent="0.25">
      <c r="A1328" s="1">
        <v>33333</v>
      </c>
      <c r="B1328" s="1">
        <v>5</v>
      </c>
      <c r="C1328" s="1">
        <v>377</v>
      </c>
      <c r="D1328" s="1" t="s">
        <v>15</v>
      </c>
      <c r="E1328" s="1" t="str">
        <f>VLOOKUP(C1328,Var!A:C,3)</f>
        <v>RelPotLeafLength</v>
      </c>
    </row>
    <row r="1329" spans="1:5" x14ac:dyDescent="0.25">
      <c r="A1329" s="1">
        <v>33333</v>
      </c>
      <c r="B1329" s="1">
        <v>6</v>
      </c>
      <c r="C1329" s="1">
        <v>562</v>
      </c>
      <c r="D1329" s="1" t="s">
        <v>15</v>
      </c>
      <c r="E1329" s="1" t="str">
        <f>VLOOKUP(C1329,Var!A:C,3)</f>
        <v>Density</v>
      </c>
    </row>
    <row r="1330" spans="1:5" x14ac:dyDescent="0.25">
      <c r="A1330" s="1">
        <v>33333</v>
      </c>
      <c r="B1330" s="1">
        <v>7</v>
      </c>
      <c r="C1330" s="1">
        <v>378</v>
      </c>
      <c r="D1330" s="1" t="s">
        <v>15</v>
      </c>
      <c r="E1330" s="1" t="str">
        <f>VLOOKUP(C1330,Var!A:C,3)</f>
        <v>LeafLengthMax</v>
      </c>
    </row>
    <row r="1331" spans="1:5" x14ac:dyDescent="0.25">
      <c r="A1331" s="1">
        <v>33333</v>
      </c>
      <c r="B1331" s="1">
        <v>8</v>
      </c>
      <c r="C1331" s="1">
        <v>508</v>
      </c>
      <c r="D1331" s="1" t="s">
        <v>15</v>
      </c>
      <c r="E1331" s="1" t="str">
        <f>VLOOKUP(C1331,Var!A:C,3)</f>
        <v>CoeffLeafWLRatio</v>
      </c>
    </row>
    <row r="1332" spans="1:5" x14ac:dyDescent="0.25">
      <c r="A1332" s="1">
        <v>33333</v>
      </c>
      <c r="B1332" s="1">
        <v>9</v>
      </c>
      <c r="C1332" s="1">
        <v>116</v>
      </c>
      <c r="D1332" s="1" t="s">
        <v>15</v>
      </c>
      <c r="E1332" s="1" t="str">
        <f>VLOOKUP(C1332,Var!A:C,3)</f>
        <v>Cstr</v>
      </c>
    </row>
    <row r="1333" spans="1:5" x14ac:dyDescent="0.25">
      <c r="A1333" s="1">
        <v>33333</v>
      </c>
      <c r="B1333" s="1">
        <v>10</v>
      </c>
      <c r="C1333" s="1">
        <v>599</v>
      </c>
      <c r="D1333" s="1" t="s">
        <v>15</v>
      </c>
      <c r="E1333" s="1" t="str">
        <f>VLOOKUP(C1333,Var!A:C,3)</f>
        <v>StressCold</v>
      </c>
    </row>
    <row r="1334" spans="1:5" x14ac:dyDescent="0.25">
      <c r="A1334" s="1">
        <v>33333</v>
      </c>
      <c r="B1334" s="1">
        <v>11</v>
      </c>
      <c r="C1334" s="1">
        <v>418</v>
      </c>
      <c r="D1334" s="1" t="s">
        <v>20</v>
      </c>
      <c r="E1334" s="1" t="str">
        <f>VLOOKUP(C1334,Var!A:C,3)</f>
        <v>DemLeafAreaPlant</v>
      </c>
    </row>
    <row r="1335" spans="1:5" x14ac:dyDescent="0.25">
      <c r="A1335" s="1">
        <v>33333</v>
      </c>
      <c r="B1335" s="1">
        <v>12</v>
      </c>
      <c r="C1335" s="1">
        <v>419</v>
      </c>
      <c r="D1335" s="1" t="s">
        <v>20</v>
      </c>
      <c r="E1335" s="1" t="str">
        <f>VLOOKUP(C1335,Var!A:C,3)</f>
        <v>DemStructLeafPlant</v>
      </c>
    </row>
    <row r="1336" spans="1:5" x14ac:dyDescent="0.25">
      <c r="A1336" s="1">
        <v>33333</v>
      </c>
      <c r="B1336" s="1">
        <v>13</v>
      </c>
      <c r="C1336" s="1">
        <v>420</v>
      </c>
      <c r="D1336" s="1" t="s">
        <v>20</v>
      </c>
      <c r="E1336" s="1" t="str">
        <f>VLOOKUP(C1336,Var!A:C,3)</f>
        <v>DemStructLeafPop</v>
      </c>
    </row>
    <row r="1337" spans="1:5" x14ac:dyDescent="0.25">
      <c r="A1337" s="1">
        <v>33334</v>
      </c>
      <c r="B1337" s="1">
        <v>1</v>
      </c>
      <c r="C1337" s="1">
        <v>105</v>
      </c>
      <c r="D1337" s="1" t="s">
        <v>15</v>
      </c>
      <c r="E1337" s="1" t="str">
        <f>VLOOKUP(C1337,Var!A:C,3)</f>
        <v>NumPhase</v>
      </c>
    </row>
    <row r="1338" spans="1:5" x14ac:dyDescent="0.25">
      <c r="A1338" s="1">
        <v>33334</v>
      </c>
      <c r="B1338" s="1">
        <v>2</v>
      </c>
      <c r="C1338" s="1">
        <v>562</v>
      </c>
      <c r="D1338" s="1" t="s">
        <v>15</v>
      </c>
      <c r="E1338" s="1" t="str">
        <f>VLOOKUP(C1338,Var!A:C,3)</f>
        <v>Density</v>
      </c>
    </row>
    <row r="1339" spans="1:5" x14ac:dyDescent="0.25">
      <c r="A1339" s="1">
        <v>33334</v>
      </c>
      <c r="B1339" s="1">
        <v>3</v>
      </c>
      <c r="C1339" s="1">
        <v>422</v>
      </c>
      <c r="D1339" s="1" t="s">
        <v>15</v>
      </c>
      <c r="E1339" s="1" t="str">
        <f>VLOOKUP(C1339,Var!A:C,3)</f>
        <v>CoeffRootMassPerVolMax</v>
      </c>
    </row>
    <row r="1340" spans="1:5" x14ac:dyDescent="0.25">
      <c r="A1340" s="1">
        <v>33334</v>
      </c>
      <c r="B1340" s="1">
        <v>4</v>
      </c>
      <c r="C1340" s="1">
        <v>423</v>
      </c>
      <c r="D1340" s="1" t="s">
        <v>15</v>
      </c>
      <c r="E1340" s="1" t="str">
        <f>VLOOKUP(C1340,Var!A:C,3)</f>
        <v>RootPartitMax</v>
      </c>
    </row>
    <row r="1341" spans="1:5" x14ac:dyDescent="0.25">
      <c r="A1341" s="1">
        <v>33334</v>
      </c>
      <c r="B1341" s="1">
        <v>5</v>
      </c>
      <c r="C1341" s="1">
        <v>424</v>
      </c>
      <c r="D1341" s="1" t="s">
        <v>15</v>
      </c>
      <c r="E1341" s="1" t="str">
        <f>VLOOKUP(C1341,Var!A:C,3)</f>
        <v>GrowthStructTotPop</v>
      </c>
    </row>
    <row r="1342" spans="1:5" x14ac:dyDescent="0.25">
      <c r="A1342" s="1">
        <v>33334</v>
      </c>
      <c r="B1342" s="1">
        <v>6</v>
      </c>
      <c r="C1342" s="1">
        <v>425</v>
      </c>
      <c r="D1342" s="1" t="s">
        <v>15</v>
      </c>
      <c r="E1342" s="1" t="str">
        <f>VLOOKUP(C1342,Var!A:C,3)</f>
        <v>RootFront</v>
      </c>
    </row>
    <row r="1343" spans="1:5" x14ac:dyDescent="0.25">
      <c r="A1343" s="1">
        <v>33334</v>
      </c>
      <c r="B1343" s="1">
        <v>7</v>
      </c>
      <c r="C1343" s="1">
        <v>415</v>
      </c>
      <c r="D1343" s="1" t="s">
        <v>15</v>
      </c>
      <c r="E1343" s="1" t="str">
        <f>VLOOKUP(C1343,Var!A:C,3)</f>
        <v>SupplyTot</v>
      </c>
    </row>
    <row r="1344" spans="1:5" x14ac:dyDescent="0.25">
      <c r="A1344" s="1">
        <v>33334</v>
      </c>
      <c r="B1344" s="1">
        <v>8</v>
      </c>
      <c r="C1344" s="1">
        <v>420</v>
      </c>
      <c r="D1344" s="1" t="s">
        <v>15</v>
      </c>
      <c r="E1344" s="1" t="str">
        <f>VLOOKUP(C1344,Var!A:C,3)</f>
        <v>DemStructLeafPop</v>
      </c>
    </row>
    <row r="1345" spans="1:5" x14ac:dyDescent="0.25">
      <c r="A1345" s="1">
        <v>33334</v>
      </c>
      <c r="B1345" s="1">
        <v>9</v>
      </c>
      <c r="C1345" s="1">
        <v>421</v>
      </c>
      <c r="D1345" s="1" t="s">
        <v>15</v>
      </c>
      <c r="E1345" s="1" t="str">
        <f>VLOOKUP(C1345,Var!A:C,3)</f>
        <v>DemStructSheathPop</v>
      </c>
    </row>
    <row r="1346" spans="1:5" x14ac:dyDescent="0.25">
      <c r="A1346" s="1">
        <v>33334</v>
      </c>
      <c r="B1346" s="1">
        <v>10</v>
      </c>
      <c r="C1346" s="1">
        <v>399</v>
      </c>
      <c r="D1346" s="1" t="s">
        <v>15</v>
      </c>
      <c r="E1346" s="1" t="str">
        <f>VLOOKUP(C1346,Var!A:C,3)</f>
        <v>DryMatStructRootPop</v>
      </c>
    </row>
    <row r="1347" spans="1:5" x14ac:dyDescent="0.25">
      <c r="A1347" s="1">
        <v>33334</v>
      </c>
      <c r="B1347" s="1">
        <v>11</v>
      </c>
      <c r="C1347" s="1">
        <v>426</v>
      </c>
      <c r="D1347" s="1" t="s">
        <v>9</v>
      </c>
      <c r="E1347" s="1" t="str">
        <f>VLOOKUP(C1347,Var!A:C,3)</f>
        <v>RootSystSoilSurfPop</v>
      </c>
    </row>
    <row r="1348" spans="1:5" x14ac:dyDescent="0.25">
      <c r="A1348" s="1">
        <v>33334</v>
      </c>
      <c r="B1348" s="1">
        <v>12</v>
      </c>
      <c r="C1348" s="1">
        <v>428</v>
      </c>
      <c r="D1348" s="1" t="s">
        <v>9</v>
      </c>
      <c r="E1348" s="1" t="str">
        <f>VLOOKUP(C1348,Var!A:C,3)</f>
        <v>RootSystVolPop</v>
      </c>
    </row>
    <row r="1349" spans="1:5" x14ac:dyDescent="0.25">
      <c r="A1349" s="1">
        <v>33334</v>
      </c>
      <c r="B1349" s="1">
        <v>13</v>
      </c>
      <c r="C1349" s="1">
        <v>431</v>
      </c>
      <c r="D1349" s="1" t="s">
        <v>9</v>
      </c>
      <c r="E1349" s="1" t="str">
        <f>VLOOKUP(C1349,Var!A:C,3)</f>
        <v>GainRootSystVolPop</v>
      </c>
    </row>
    <row r="1350" spans="1:5" x14ac:dyDescent="0.25">
      <c r="A1350" s="1">
        <v>33334</v>
      </c>
      <c r="B1350" s="1">
        <v>14</v>
      </c>
      <c r="C1350" s="1">
        <v>432</v>
      </c>
      <c r="D1350" s="1" t="s">
        <v>9</v>
      </c>
      <c r="E1350" s="1" t="str">
        <f>VLOOKUP(C1350,Var!A:C,3)</f>
        <v>GainRootSystSoilSurfPop</v>
      </c>
    </row>
    <row r="1351" spans="1:5" x14ac:dyDescent="0.25">
      <c r="A1351" s="1">
        <v>33334</v>
      </c>
      <c r="B1351" s="1">
        <v>15</v>
      </c>
      <c r="C1351" s="1">
        <v>433</v>
      </c>
      <c r="D1351" s="1" t="s">
        <v>9</v>
      </c>
      <c r="E1351" s="1" t="str">
        <f>VLOOKUP(C1351,Var!A:C,3)</f>
        <v>DemStructRootPop</v>
      </c>
    </row>
    <row r="1352" spans="1:5" x14ac:dyDescent="0.25">
      <c r="A1352" s="1">
        <v>33334</v>
      </c>
      <c r="B1352" s="1">
        <v>16</v>
      </c>
      <c r="C1352" s="1">
        <v>498</v>
      </c>
      <c r="D1352" s="1" t="s">
        <v>20</v>
      </c>
      <c r="E1352" s="1" t="str">
        <f>VLOOKUP(C1352,Var!A:C,3)</f>
        <v>RootSystSoilSurfPopOld</v>
      </c>
    </row>
    <row r="1353" spans="1:5" x14ac:dyDescent="0.25">
      <c r="A1353" s="1">
        <v>33334</v>
      </c>
      <c r="B1353" s="1">
        <v>17</v>
      </c>
      <c r="C1353" s="1">
        <v>499</v>
      </c>
      <c r="D1353" s="1" t="s">
        <v>20</v>
      </c>
      <c r="E1353" s="1" t="str">
        <f>VLOOKUP(C1353,Var!A:C,3)</f>
        <v>RootFrontOld</v>
      </c>
    </row>
    <row r="1354" spans="1:5" x14ac:dyDescent="0.25">
      <c r="A1354" s="1">
        <v>33334</v>
      </c>
      <c r="B1354" s="1">
        <v>18</v>
      </c>
      <c r="C1354" s="1">
        <v>581</v>
      </c>
      <c r="D1354" s="1" t="s">
        <v>20</v>
      </c>
      <c r="E1354" s="1" t="str">
        <f>VLOOKUP(C1354,Var!A:C,3)</f>
        <v>RootSystVolPopOld</v>
      </c>
    </row>
    <row r="1355" spans="1:5" x14ac:dyDescent="0.25">
      <c r="A1355" s="1">
        <v>33334</v>
      </c>
      <c r="B1355" s="1">
        <v>19</v>
      </c>
      <c r="C1355" s="1">
        <v>444</v>
      </c>
      <c r="D1355" s="1" t="s">
        <v>9</v>
      </c>
      <c r="E1355" s="1" t="str">
        <f>VLOOKUP(C1355,Var!A:C,3)</f>
        <v>DemStructRootPlant</v>
      </c>
    </row>
    <row r="1356" spans="1:5" x14ac:dyDescent="0.25">
      <c r="A1356" s="1">
        <v>33335</v>
      </c>
      <c r="B1356" s="1">
        <v>1</v>
      </c>
      <c r="C1356" s="1">
        <v>373</v>
      </c>
      <c r="D1356" s="1" t="s">
        <v>15</v>
      </c>
      <c r="E1356" s="1" t="str">
        <f>VLOOKUP(C1356,Var!A:C,3)</f>
        <v>PhaseStemElongation</v>
      </c>
    </row>
    <row r="1357" spans="1:5" x14ac:dyDescent="0.25">
      <c r="A1357" s="1">
        <v>33335</v>
      </c>
      <c r="B1357" s="1">
        <v>2</v>
      </c>
      <c r="C1357" s="1">
        <v>382</v>
      </c>
      <c r="D1357" s="1" t="s">
        <v>15</v>
      </c>
      <c r="E1357" s="1" t="str">
        <f>VLOOKUP(C1357,Var!A:C,3)</f>
        <v>ApexHeightGain</v>
      </c>
    </row>
    <row r="1358" spans="1:5" x14ac:dyDescent="0.25">
      <c r="A1358" s="1">
        <v>33335</v>
      </c>
      <c r="B1358" s="1">
        <v>3</v>
      </c>
      <c r="C1358" s="1">
        <v>552</v>
      </c>
      <c r="D1358" s="1" t="s">
        <v>15</v>
      </c>
      <c r="E1358" s="1" t="str">
        <f>VLOOKUP(C1358,Var!A:C,3)</f>
        <v>CulmsPerHill</v>
      </c>
    </row>
    <row r="1359" spans="1:5" x14ac:dyDescent="0.25">
      <c r="A1359" s="1">
        <v>33335</v>
      </c>
      <c r="B1359" s="1">
        <v>4</v>
      </c>
      <c r="C1359" s="1">
        <v>435</v>
      </c>
      <c r="D1359" s="1" t="s">
        <v>15</v>
      </c>
      <c r="E1359" s="1" t="str">
        <f>VLOOKUP(C1359,Var!A:C,3)</f>
        <v>CoeffInternodeMass</v>
      </c>
    </row>
    <row r="1360" spans="1:5" x14ac:dyDescent="0.25">
      <c r="A1360" s="1">
        <v>33335</v>
      </c>
      <c r="B1360" s="1">
        <v>5</v>
      </c>
      <c r="C1360" s="1">
        <v>562</v>
      </c>
      <c r="D1360" s="1" t="s">
        <v>15</v>
      </c>
      <c r="E1360" s="1" t="str">
        <f>VLOOKUP(C1360,Var!A:C,3)</f>
        <v>Density</v>
      </c>
    </row>
    <row r="1361" spans="1:5" x14ac:dyDescent="0.25">
      <c r="A1361" s="1">
        <v>33335</v>
      </c>
      <c r="B1361" s="1">
        <v>6</v>
      </c>
      <c r="C1361" s="1">
        <v>505</v>
      </c>
      <c r="D1361" s="1" t="s">
        <v>15</v>
      </c>
      <c r="E1361" s="1" t="str">
        <f>VLOOKUP(C1361,Var!A:C,3)</f>
        <v>Ic</v>
      </c>
    </row>
    <row r="1362" spans="1:5" x14ac:dyDescent="0.25">
      <c r="A1362" s="1">
        <v>33335</v>
      </c>
      <c r="B1362" s="1">
        <v>7</v>
      </c>
      <c r="C1362" s="1">
        <v>436</v>
      </c>
      <c r="D1362" s="1" t="s">
        <v>9</v>
      </c>
      <c r="E1362" s="1" t="str">
        <f>VLOOKUP(C1362,Var!A:C,3)</f>
        <v>DemStructInternodePlant</v>
      </c>
    </row>
    <row r="1363" spans="1:5" x14ac:dyDescent="0.25">
      <c r="A1363" s="1">
        <v>33335</v>
      </c>
      <c r="B1363" s="1">
        <v>8</v>
      </c>
      <c r="C1363" s="1">
        <v>437</v>
      </c>
      <c r="D1363" s="1" t="s">
        <v>9</v>
      </c>
      <c r="E1363" s="1" t="str">
        <f>VLOOKUP(C1363,Var!A:C,3)</f>
        <v>DemStructInternodePop</v>
      </c>
    </row>
    <row r="1364" spans="1:5" x14ac:dyDescent="0.25">
      <c r="A1364" s="1">
        <v>33336</v>
      </c>
      <c r="B1364" s="1">
        <v>1</v>
      </c>
      <c r="C1364" s="1">
        <v>105</v>
      </c>
      <c r="D1364" s="1" t="s">
        <v>15</v>
      </c>
      <c r="E1364" s="1" t="str">
        <f>VLOOKUP(C1364,Var!A:C,3)</f>
        <v>NumPhase</v>
      </c>
    </row>
    <row r="1365" spans="1:5" x14ac:dyDescent="0.25">
      <c r="A1365" s="1">
        <v>33336</v>
      </c>
      <c r="B1365" s="1">
        <v>2</v>
      </c>
      <c r="C1365" s="1">
        <v>438</v>
      </c>
      <c r="D1365" s="1" t="s">
        <v>15</v>
      </c>
      <c r="E1365" s="1" t="str">
        <f>VLOOKUP(C1365,Var!A:C,3)</f>
        <v>CoeffPanicleMass</v>
      </c>
    </row>
    <row r="1366" spans="1:5" x14ac:dyDescent="0.25">
      <c r="A1366" s="1">
        <v>33336</v>
      </c>
      <c r="B1366" s="1">
        <v>3</v>
      </c>
      <c r="C1366" s="1">
        <v>552</v>
      </c>
      <c r="D1366" s="1" t="s">
        <v>15</v>
      </c>
      <c r="E1366" s="1" t="str">
        <f>VLOOKUP(C1366,Var!A:C,3)</f>
        <v>CulmsPerHill</v>
      </c>
    </row>
    <row r="1367" spans="1:5" x14ac:dyDescent="0.25">
      <c r="A1367" s="1">
        <v>33336</v>
      </c>
      <c r="B1367" s="1">
        <v>4</v>
      </c>
      <c r="C1367" s="1">
        <v>505</v>
      </c>
      <c r="D1367" s="1" t="s">
        <v>15</v>
      </c>
      <c r="E1367" s="1" t="str">
        <f>VLOOKUP(C1367,Var!A:C,3)</f>
        <v>Ic</v>
      </c>
    </row>
    <row r="1368" spans="1:5" x14ac:dyDescent="0.25">
      <c r="A1368" s="1">
        <v>33336</v>
      </c>
      <c r="B1368" s="1">
        <v>5</v>
      </c>
      <c r="C1368" s="1">
        <v>401</v>
      </c>
      <c r="D1368" s="1" t="s">
        <v>15</v>
      </c>
      <c r="E1368" s="1" t="str">
        <f>VLOOKUP(C1368,Var!A:C,3)</f>
        <v>DryMatStructPaniclePop</v>
      </c>
    </row>
    <row r="1369" spans="1:5" x14ac:dyDescent="0.25">
      <c r="A1369" s="1">
        <v>33336</v>
      </c>
      <c r="B1369" s="1">
        <v>6</v>
      </c>
      <c r="C1369" s="1">
        <v>562</v>
      </c>
      <c r="D1369" s="1" t="s">
        <v>15</v>
      </c>
      <c r="E1369" s="1" t="str">
        <f>VLOOKUP(C1369,Var!A:C,3)</f>
        <v>Density</v>
      </c>
    </row>
    <row r="1370" spans="1:5" x14ac:dyDescent="0.25">
      <c r="A1370" s="1">
        <v>33336</v>
      </c>
      <c r="B1370" s="1">
        <v>7</v>
      </c>
      <c r="C1370" s="1">
        <v>439</v>
      </c>
      <c r="D1370" s="1" t="s">
        <v>15</v>
      </c>
      <c r="E1370" s="1" t="str">
        <f>VLOOKUP(C1370,Var!A:C,3)</f>
        <v>PanStructMassMax</v>
      </c>
    </row>
    <row r="1371" spans="1:5" x14ac:dyDescent="0.25">
      <c r="A1371" s="1">
        <v>33336</v>
      </c>
      <c r="B1371" s="1">
        <v>8</v>
      </c>
      <c r="C1371" s="1">
        <v>599</v>
      </c>
      <c r="D1371" s="1" t="s">
        <v>15</v>
      </c>
      <c r="E1371" s="1" t="str">
        <f>VLOOKUP(C1371,Var!A:C,3)</f>
        <v>StressCold</v>
      </c>
    </row>
    <row r="1372" spans="1:5" x14ac:dyDescent="0.25">
      <c r="A1372" s="1">
        <v>33336</v>
      </c>
      <c r="B1372" s="1">
        <v>9</v>
      </c>
      <c r="C1372" s="1">
        <v>440</v>
      </c>
      <c r="D1372" s="1" t="s">
        <v>9</v>
      </c>
      <c r="E1372" s="1" t="str">
        <f>VLOOKUP(C1372,Var!A:C,3)</f>
        <v>DemStructPaniclePlant</v>
      </c>
    </row>
    <row r="1373" spans="1:5" x14ac:dyDescent="0.25">
      <c r="A1373" s="1">
        <v>33336</v>
      </c>
      <c r="B1373" s="1">
        <v>10</v>
      </c>
      <c r="C1373" s="1">
        <v>441</v>
      </c>
      <c r="D1373" s="1" t="s">
        <v>9</v>
      </c>
      <c r="E1373" s="1" t="str">
        <f>VLOOKUP(C1373,Var!A:C,3)</f>
        <v>PanStructMass</v>
      </c>
    </row>
    <row r="1374" spans="1:5" x14ac:dyDescent="0.25">
      <c r="A1374" s="1">
        <v>33336</v>
      </c>
      <c r="B1374" s="1">
        <v>11</v>
      </c>
      <c r="C1374" s="1">
        <v>442</v>
      </c>
      <c r="D1374" s="1" t="s">
        <v>9</v>
      </c>
      <c r="E1374" s="1" t="str">
        <f>VLOOKUP(C1374,Var!A:C,3)</f>
        <v>DemStructPaniclePop</v>
      </c>
    </row>
    <row r="1375" spans="1:5" x14ac:dyDescent="0.25">
      <c r="A1375" s="1">
        <v>33337</v>
      </c>
      <c r="B1375" s="1">
        <v>1</v>
      </c>
      <c r="C1375" s="1">
        <v>105</v>
      </c>
      <c r="D1375" s="1" t="s">
        <v>15</v>
      </c>
      <c r="E1375" s="1" t="str">
        <f>VLOOKUP(C1375,Var!A:C,3)</f>
        <v>NumPhase</v>
      </c>
    </row>
    <row r="1376" spans="1:5" x14ac:dyDescent="0.25">
      <c r="A1376" s="1">
        <v>33337</v>
      </c>
      <c r="B1376" s="1">
        <v>2</v>
      </c>
      <c r="C1376" s="1">
        <v>239</v>
      </c>
      <c r="D1376" s="1" t="s">
        <v>15</v>
      </c>
      <c r="E1376" s="1" t="str">
        <f>VLOOKUP(C1376,Var!A:C,3)</f>
        <v>ChangePhase</v>
      </c>
    </row>
    <row r="1377" spans="1:5" x14ac:dyDescent="0.25">
      <c r="A1377" s="1">
        <v>33337</v>
      </c>
      <c r="B1377" s="1">
        <v>3</v>
      </c>
      <c r="C1377" s="1">
        <v>546</v>
      </c>
      <c r="D1377" s="1" t="s">
        <v>15</v>
      </c>
      <c r="E1377" s="1" t="str">
        <f>VLOOKUP(C1377,Var!A:C,3)</f>
        <v>PlantsPerHill</v>
      </c>
    </row>
    <row r="1378" spans="1:5" x14ac:dyDescent="0.25">
      <c r="A1378" s="1">
        <v>33337</v>
      </c>
      <c r="B1378" s="1">
        <v>4</v>
      </c>
      <c r="C1378" s="1">
        <v>70</v>
      </c>
      <c r="D1378" s="1" t="s">
        <v>15</v>
      </c>
      <c r="E1378" s="1" t="str">
        <f>VLOOKUP(C1378,Var!A:C,3)</f>
        <v>TxResGrain</v>
      </c>
    </row>
    <row r="1379" spans="1:5" x14ac:dyDescent="0.25">
      <c r="A1379" s="1">
        <v>33337</v>
      </c>
      <c r="B1379" s="1">
        <v>5</v>
      </c>
      <c r="C1379" s="1">
        <v>53</v>
      </c>
      <c r="D1379" s="1" t="s">
        <v>15</v>
      </c>
      <c r="E1379" s="1" t="str">
        <f>VLOOKUP(C1379,Var!A:C,3)</f>
        <v>PoidsSecGrain</v>
      </c>
    </row>
    <row r="1380" spans="1:5" x14ac:dyDescent="0.25">
      <c r="A1380" s="1">
        <v>33337</v>
      </c>
      <c r="B1380" s="1">
        <v>6</v>
      </c>
      <c r="C1380" s="1">
        <v>562</v>
      </c>
      <c r="D1380" s="1" t="s">
        <v>15</v>
      </c>
      <c r="E1380" s="1" t="str">
        <f>VLOOKUP(C1380,Var!A:C,3)</f>
        <v>Density</v>
      </c>
    </row>
    <row r="1381" spans="1:5" x14ac:dyDescent="0.25">
      <c r="A1381" s="1">
        <v>33337</v>
      </c>
      <c r="B1381" s="1">
        <v>7</v>
      </c>
      <c r="C1381" s="1">
        <v>448</v>
      </c>
      <c r="D1381" s="1" t="s">
        <v>15</v>
      </c>
      <c r="E1381" s="1" t="str">
        <f>VLOOKUP(C1381,Var!A:C,3)</f>
        <v>GrowthStructLeafPop</v>
      </c>
    </row>
    <row r="1382" spans="1:5" x14ac:dyDescent="0.25">
      <c r="A1382" s="1">
        <v>33337</v>
      </c>
      <c r="B1382" s="1">
        <v>8</v>
      </c>
      <c r="C1382" s="1">
        <v>449</v>
      </c>
      <c r="D1382" s="1" t="s">
        <v>15</v>
      </c>
      <c r="E1382" s="1" t="str">
        <f>VLOOKUP(C1382,Var!A:C,3)</f>
        <v>GrowthStructSheathPop</v>
      </c>
    </row>
    <row r="1383" spans="1:5" x14ac:dyDescent="0.25">
      <c r="A1383" s="1">
        <v>33337</v>
      </c>
      <c r="B1383" s="1">
        <v>9</v>
      </c>
      <c r="C1383" s="1">
        <v>450</v>
      </c>
      <c r="D1383" s="1" t="s">
        <v>15</v>
      </c>
      <c r="E1383" s="1" t="str">
        <f>VLOOKUP(C1383,Var!A:C,3)</f>
        <v>GrowthStructRootPop</v>
      </c>
    </row>
    <row r="1384" spans="1:5" x14ac:dyDescent="0.25">
      <c r="A1384" s="1">
        <v>33337</v>
      </c>
      <c r="B1384" s="1">
        <v>10</v>
      </c>
      <c r="C1384" s="1">
        <v>451</v>
      </c>
      <c r="D1384" s="1" t="s">
        <v>15</v>
      </c>
      <c r="E1384" s="1" t="str">
        <f>VLOOKUP(C1384,Var!A:C,3)</f>
        <v>GrowthStructInternodePop</v>
      </c>
    </row>
    <row r="1385" spans="1:5" x14ac:dyDescent="0.25">
      <c r="A1385" s="1">
        <v>33337</v>
      </c>
      <c r="B1385" s="1">
        <v>11</v>
      </c>
      <c r="C1385" s="1">
        <v>452</v>
      </c>
      <c r="D1385" s="1" t="s">
        <v>15</v>
      </c>
      <c r="E1385" s="1" t="str">
        <f>VLOOKUP(C1385,Var!A:C,3)</f>
        <v>GrowthStructPaniclePop</v>
      </c>
    </row>
    <row r="1386" spans="1:5" x14ac:dyDescent="0.25">
      <c r="A1386" s="1">
        <v>33337</v>
      </c>
      <c r="B1386" s="1">
        <v>12</v>
      </c>
      <c r="C1386" s="1">
        <v>424</v>
      </c>
      <c r="D1386" s="1" t="s">
        <v>15</v>
      </c>
      <c r="E1386" s="1" t="str">
        <f>VLOOKUP(C1386,Var!A:C,3)</f>
        <v>GrowthStructTotPop</v>
      </c>
    </row>
    <row r="1387" spans="1:5" x14ac:dyDescent="0.25">
      <c r="A1387" s="1">
        <v>33337</v>
      </c>
      <c r="B1387" s="1">
        <v>13</v>
      </c>
      <c r="C1387" s="1">
        <v>472</v>
      </c>
      <c r="D1387" s="1" t="s">
        <v>15</v>
      </c>
      <c r="E1387" s="1" t="str">
        <f>VLOOKUP(C1387,Var!A:C,3)</f>
        <v>GrowthResInternodePop</v>
      </c>
    </row>
    <row r="1388" spans="1:5" x14ac:dyDescent="0.25">
      <c r="A1388" s="1">
        <v>33337</v>
      </c>
      <c r="B1388" s="1">
        <v>14</v>
      </c>
      <c r="C1388" s="1">
        <v>467</v>
      </c>
      <c r="D1388" s="1" t="s">
        <v>15</v>
      </c>
      <c r="E1388" s="1" t="str">
        <f>VLOOKUP(C1388,Var!A:C,3)</f>
        <v>GrainYieldPop</v>
      </c>
    </row>
    <row r="1389" spans="1:5" x14ac:dyDescent="0.25">
      <c r="A1389" s="1">
        <v>33337</v>
      </c>
      <c r="B1389" s="1">
        <v>15</v>
      </c>
      <c r="C1389" s="1">
        <v>469</v>
      </c>
      <c r="D1389" s="1" t="s">
        <v>15</v>
      </c>
      <c r="E1389" s="1" t="str">
        <f>VLOOKUP(C1389,Var!A:C,3)</f>
        <v>ResCapacityInternodePop</v>
      </c>
    </row>
    <row r="1390" spans="1:5" x14ac:dyDescent="0.25">
      <c r="A1390" s="1">
        <v>33337</v>
      </c>
      <c r="B1390" s="1">
        <v>16</v>
      </c>
      <c r="C1390" s="1">
        <v>379</v>
      </c>
      <c r="D1390" s="1" t="s">
        <v>15</v>
      </c>
      <c r="E1390" s="1" t="str">
        <f>VLOOKUP(C1390,Var!A:C,3)</f>
        <v>CulmsPerPlant</v>
      </c>
    </row>
    <row r="1391" spans="1:5" x14ac:dyDescent="0.25">
      <c r="A1391" s="1">
        <v>33337</v>
      </c>
      <c r="B1391" s="1">
        <v>17</v>
      </c>
      <c r="C1391" s="1">
        <v>458</v>
      </c>
      <c r="D1391" s="1" t="s">
        <v>15</v>
      </c>
      <c r="E1391" s="1" t="str">
        <f>VLOOKUP(C1391,Var!A:C,3)</f>
        <v>CoeffPanSinkPop</v>
      </c>
    </row>
    <row r="1392" spans="1:5" x14ac:dyDescent="0.25">
      <c r="A1392" s="1">
        <v>33337</v>
      </c>
      <c r="B1392" s="1">
        <v>18</v>
      </c>
      <c r="C1392" s="1">
        <v>523</v>
      </c>
      <c r="D1392" s="1" t="s">
        <v>15</v>
      </c>
      <c r="E1392" s="1" t="str">
        <f>VLOOKUP(C1392,Var!A:C,3)</f>
        <v>SterilityTot</v>
      </c>
    </row>
    <row r="1393" spans="1:5" x14ac:dyDescent="0.25">
      <c r="A1393" s="1">
        <v>33337</v>
      </c>
      <c r="B1393" s="1">
        <v>19</v>
      </c>
      <c r="C1393" s="1">
        <v>397</v>
      </c>
      <c r="D1393" s="1" t="s">
        <v>20</v>
      </c>
      <c r="E1393" s="1" t="str">
        <f>VLOOKUP(C1393,Var!A:C,3)</f>
        <v>DryMatStructLeafPop</v>
      </c>
    </row>
    <row r="1394" spans="1:5" x14ac:dyDescent="0.25">
      <c r="A1394" s="1">
        <v>33337</v>
      </c>
      <c r="B1394" s="1">
        <v>20</v>
      </c>
      <c r="C1394" s="1">
        <v>398</v>
      </c>
      <c r="D1394" s="1" t="s">
        <v>20</v>
      </c>
      <c r="E1394" s="1" t="str">
        <f>VLOOKUP(C1394,Var!A:C,3)</f>
        <v>DryMatStructSheathPop</v>
      </c>
    </row>
    <row r="1395" spans="1:5" x14ac:dyDescent="0.25">
      <c r="A1395" s="1">
        <v>33337</v>
      </c>
      <c r="B1395" s="1">
        <v>21</v>
      </c>
      <c r="C1395" s="1">
        <v>399</v>
      </c>
      <c r="D1395" s="1" t="s">
        <v>20</v>
      </c>
      <c r="E1395" s="1" t="str">
        <f>VLOOKUP(C1395,Var!A:C,3)</f>
        <v>DryMatStructRootPop</v>
      </c>
    </row>
    <row r="1396" spans="1:5" x14ac:dyDescent="0.25">
      <c r="A1396" s="1">
        <v>33337</v>
      </c>
      <c r="B1396" s="1">
        <v>22</v>
      </c>
      <c r="C1396" s="1">
        <v>400</v>
      </c>
      <c r="D1396" s="1" t="s">
        <v>20</v>
      </c>
      <c r="E1396" s="1" t="str">
        <f>VLOOKUP(C1396,Var!A:C,3)</f>
        <v>DryMatStructInternodePop</v>
      </c>
    </row>
    <row r="1397" spans="1:5" x14ac:dyDescent="0.25">
      <c r="A1397" s="1">
        <v>33337</v>
      </c>
      <c r="B1397" s="1">
        <v>23</v>
      </c>
      <c r="C1397" s="1">
        <v>401</v>
      </c>
      <c r="D1397" s="1" t="s">
        <v>20</v>
      </c>
      <c r="E1397" s="1" t="str">
        <f>VLOOKUP(C1397,Var!A:C,3)</f>
        <v>DryMatStructPaniclePop</v>
      </c>
    </row>
    <row r="1398" spans="1:5" x14ac:dyDescent="0.25">
      <c r="A1398" s="1">
        <v>33337</v>
      </c>
      <c r="B1398" s="1">
        <v>24</v>
      </c>
      <c r="C1398" s="1">
        <v>551</v>
      </c>
      <c r="D1398" s="1" t="s">
        <v>20</v>
      </c>
      <c r="E1398" s="1" t="str">
        <f>VLOOKUP(C1398,Var!A:C,3)</f>
        <v>DryMatStemPop</v>
      </c>
    </row>
    <row r="1399" spans="1:5" x14ac:dyDescent="0.25">
      <c r="A1399" s="1">
        <v>33337</v>
      </c>
      <c r="B1399" s="1">
        <v>25</v>
      </c>
      <c r="C1399" s="1">
        <v>476</v>
      </c>
      <c r="D1399" s="1" t="s">
        <v>20</v>
      </c>
      <c r="E1399" s="1" t="str">
        <f>VLOOKUP(C1399,Var!A:C,3)</f>
        <v>DryMatStructTotPop</v>
      </c>
    </row>
    <row r="1400" spans="1:5" x14ac:dyDescent="0.25">
      <c r="A1400" s="1">
        <v>33337</v>
      </c>
      <c r="B1400" s="1">
        <v>26</v>
      </c>
      <c r="C1400" s="1">
        <v>477</v>
      </c>
      <c r="D1400" s="1" t="s">
        <v>20</v>
      </c>
      <c r="E1400" s="1" t="str">
        <f>VLOOKUP(C1400,Var!A:C,3)</f>
        <v>DryMatResInternodePop</v>
      </c>
    </row>
    <row r="1401" spans="1:5" x14ac:dyDescent="0.25">
      <c r="A1401" s="1">
        <v>33337</v>
      </c>
      <c r="B1401" s="1">
        <v>27</v>
      </c>
      <c r="C1401" s="1">
        <v>478</v>
      </c>
      <c r="D1401" s="1" t="s">
        <v>9</v>
      </c>
      <c r="E1401" s="1" t="str">
        <f>VLOOKUP(C1401,Var!A:C,3)</f>
        <v>DryMatVegeTotPop</v>
      </c>
    </row>
    <row r="1402" spans="1:5" x14ac:dyDescent="0.25">
      <c r="A1402" s="1">
        <v>33337</v>
      </c>
      <c r="B1402" s="1">
        <v>28</v>
      </c>
      <c r="C1402" s="1">
        <v>479</v>
      </c>
      <c r="D1402" s="1" t="s">
        <v>9</v>
      </c>
      <c r="E1402" s="1" t="str">
        <f>VLOOKUP(C1402,Var!A:C,3)</f>
        <v>DryMatPanicleTotPop</v>
      </c>
    </row>
    <row r="1403" spans="1:5" x14ac:dyDescent="0.25">
      <c r="A1403" s="1">
        <v>33337</v>
      </c>
      <c r="B1403" s="1">
        <v>29</v>
      </c>
      <c r="C1403" s="1">
        <v>480</v>
      </c>
      <c r="D1403" s="1" t="s">
        <v>9</v>
      </c>
      <c r="E1403" s="1" t="str">
        <f>VLOOKUP(C1403,Var!A:C,3)</f>
        <v>DryMatAboveGroundPop</v>
      </c>
    </row>
    <row r="1404" spans="1:5" x14ac:dyDescent="0.25">
      <c r="A1404" s="1">
        <v>33337</v>
      </c>
      <c r="B1404" s="1">
        <v>30</v>
      </c>
      <c r="C1404" s="1">
        <v>481</v>
      </c>
      <c r="D1404" s="1" t="s">
        <v>9</v>
      </c>
      <c r="E1404" s="1" t="str">
        <f>VLOOKUP(C1404,Var!A:C,3)</f>
        <v>DryMatTotPop</v>
      </c>
    </row>
    <row r="1405" spans="1:5" x14ac:dyDescent="0.25">
      <c r="A1405" s="1">
        <v>33337</v>
      </c>
      <c r="B1405" s="1">
        <v>31</v>
      </c>
      <c r="C1405" s="1">
        <v>474</v>
      </c>
      <c r="D1405" s="1" t="s">
        <v>9</v>
      </c>
      <c r="E1405" s="1" t="str">
        <f>VLOOKUP(C1405,Var!A:C,3)</f>
        <v>HarvestIndex</v>
      </c>
    </row>
    <row r="1406" spans="1:5" x14ac:dyDescent="0.25">
      <c r="A1406" s="1">
        <v>33337</v>
      </c>
      <c r="B1406" s="1">
        <v>32</v>
      </c>
      <c r="C1406" s="1">
        <v>503</v>
      </c>
      <c r="D1406" s="1" t="s">
        <v>9</v>
      </c>
      <c r="E1406" s="1" t="str">
        <f>VLOOKUP(C1406,Var!A:C,3)</f>
        <v>InternodeResStatus</v>
      </c>
    </row>
    <row r="1407" spans="1:5" x14ac:dyDescent="0.25">
      <c r="A1407" s="1">
        <v>33337</v>
      </c>
      <c r="B1407" s="1">
        <v>33</v>
      </c>
      <c r="C1407" s="1">
        <v>527</v>
      </c>
      <c r="D1407" s="1" t="s">
        <v>20</v>
      </c>
      <c r="E1407" s="1" t="str">
        <f>VLOOKUP(C1407,Var!A:C,3)</f>
        <v>PanicleNumPop</v>
      </c>
    </row>
    <row r="1408" spans="1:5" x14ac:dyDescent="0.25">
      <c r="A1408" s="1">
        <v>33337</v>
      </c>
      <c r="B1408" s="1">
        <v>34</v>
      </c>
      <c r="C1408" s="1">
        <v>528</v>
      </c>
      <c r="D1408" s="1" t="s">
        <v>20</v>
      </c>
      <c r="E1408" s="1" t="str">
        <f>VLOOKUP(C1408,Var!A:C,3)</f>
        <v>PanicleNumPlant</v>
      </c>
    </row>
    <row r="1409" spans="1:5" x14ac:dyDescent="0.25">
      <c r="A1409" s="1">
        <v>33337</v>
      </c>
      <c r="B1409" s="1">
        <v>35</v>
      </c>
      <c r="C1409" s="1">
        <v>529</v>
      </c>
      <c r="D1409" s="1" t="s">
        <v>20</v>
      </c>
      <c r="E1409" s="1" t="str">
        <f>VLOOKUP(C1409,Var!A:C,3)</f>
        <v>GrainYieldPanicle</v>
      </c>
    </row>
    <row r="1410" spans="1:5" x14ac:dyDescent="0.25">
      <c r="A1410" s="1">
        <v>33337</v>
      </c>
      <c r="B1410" s="1">
        <v>36</v>
      </c>
      <c r="C1410" s="1">
        <v>530</v>
      </c>
      <c r="D1410" s="1" t="s">
        <v>20</v>
      </c>
      <c r="E1410" s="1" t="str">
        <f>VLOOKUP(C1410,Var!A:C,3)</f>
        <v>SpikeNumPop</v>
      </c>
    </row>
    <row r="1411" spans="1:5" x14ac:dyDescent="0.25">
      <c r="A1411" s="1">
        <v>33337</v>
      </c>
      <c r="B1411" s="1">
        <v>37</v>
      </c>
      <c r="C1411" s="1">
        <v>531</v>
      </c>
      <c r="D1411" s="1" t="s">
        <v>20</v>
      </c>
      <c r="E1411" s="1" t="str">
        <f>VLOOKUP(C1411,Var!A:C,3)</f>
        <v>SpikeNumPanicle</v>
      </c>
    </row>
    <row r="1412" spans="1:5" x14ac:dyDescent="0.25">
      <c r="A1412" s="1">
        <v>33337</v>
      </c>
      <c r="B1412" s="1">
        <v>38</v>
      </c>
      <c r="C1412" s="1">
        <v>532</v>
      </c>
      <c r="D1412" s="1" t="s">
        <v>20</v>
      </c>
      <c r="E1412" s="1" t="str">
        <f>VLOOKUP(C1412,Var!A:C,3)</f>
        <v>FertSpikeNumPop</v>
      </c>
    </row>
    <row r="1413" spans="1:5" x14ac:dyDescent="0.25">
      <c r="A1413" s="1">
        <v>33337</v>
      </c>
      <c r="B1413" s="1">
        <v>39</v>
      </c>
      <c r="C1413" s="1">
        <v>533</v>
      </c>
      <c r="D1413" s="1" t="s">
        <v>20</v>
      </c>
      <c r="E1413" s="1" t="str">
        <f>VLOOKUP(C1413,Var!A:C,3)</f>
        <v>GrainFillingStatus</v>
      </c>
    </row>
    <row r="1414" spans="1:5" x14ac:dyDescent="0.25">
      <c r="A1414" s="1">
        <v>33337</v>
      </c>
      <c r="B1414" s="1">
        <v>40</v>
      </c>
      <c r="C1414" s="1">
        <v>534</v>
      </c>
      <c r="D1414" s="1" t="s">
        <v>20</v>
      </c>
      <c r="E1414" s="1" t="str">
        <f>VLOOKUP(C1414,Var!A:C,3)</f>
        <v>RootShootRatio</v>
      </c>
    </row>
    <row r="1415" spans="1:5" x14ac:dyDescent="0.25">
      <c r="A1415" s="1">
        <v>33338</v>
      </c>
      <c r="B1415" s="1">
        <v>1</v>
      </c>
      <c r="C1415" s="1">
        <v>105</v>
      </c>
      <c r="D1415" s="1" t="s">
        <v>15</v>
      </c>
      <c r="E1415" s="1" t="str">
        <f>VLOOKUP(C1415,Var!A:C,3)</f>
        <v>NumPhase</v>
      </c>
    </row>
    <row r="1416" spans="1:5" x14ac:dyDescent="0.25">
      <c r="A1416" s="1">
        <v>33338</v>
      </c>
      <c r="B1416" s="1">
        <v>2</v>
      </c>
      <c r="C1416" s="1">
        <v>511</v>
      </c>
      <c r="D1416" s="1" t="s">
        <v>15</v>
      </c>
      <c r="E1416" s="1" t="str">
        <f>VLOOKUP(C1416,Var!A:C,3)</f>
        <v>KRolling</v>
      </c>
    </row>
    <row r="1417" spans="1:5" x14ac:dyDescent="0.25">
      <c r="A1417" s="1">
        <v>33338</v>
      </c>
      <c r="B1417" s="1">
        <v>3</v>
      </c>
      <c r="C1417" s="1">
        <v>562</v>
      </c>
      <c r="D1417" s="1" t="s">
        <v>15</v>
      </c>
      <c r="E1417" s="1" t="str">
        <f>VLOOKUP(C1417,Var!A:C,3)</f>
        <v>Density</v>
      </c>
    </row>
    <row r="1418" spans="1:5" x14ac:dyDescent="0.25">
      <c r="A1418" s="1">
        <v>33338</v>
      </c>
      <c r="B1418" s="1">
        <v>4</v>
      </c>
      <c r="C1418" s="1">
        <v>384</v>
      </c>
      <c r="D1418" s="1" t="s">
        <v>15</v>
      </c>
      <c r="E1418" s="1" t="str">
        <f>VLOOKUP(C1418,Var!A:C,3)</f>
        <v>PlantWidth</v>
      </c>
    </row>
    <row r="1419" spans="1:5" x14ac:dyDescent="0.25">
      <c r="A1419" s="1">
        <v>33338</v>
      </c>
      <c r="B1419" s="1">
        <v>5</v>
      </c>
      <c r="C1419" s="1">
        <v>383</v>
      </c>
      <c r="D1419" s="1" t="s">
        <v>15</v>
      </c>
      <c r="E1419" s="1" t="str">
        <f>VLOOKUP(C1419,Var!A:C,3)</f>
        <v>PlantHeight</v>
      </c>
    </row>
    <row r="1420" spans="1:5" x14ac:dyDescent="0.25">
      <c r="A1420" s="1">
        <v>33338</v>
      </c>
      <c r="B1420" s="1">
        <v>6</v>
      </c>
      <c r="C1420" s="1">
        <v>58</v>
      </c>
      <c r="D1420" s="1" t="s">
        <v>15</v>
      </c>
      <c r="E1420" s="1" t="str">
        <f>VLOOKUP(C1420,Var!A:C,3)</f>
        <v>Kdf</v>
      </c>
    </row>
    <row r="1421" spans="1:5" x14ac:dyDescent="0.25">
      <c r="A1421" s="1">
        <v>33338</v>
      </c>
      <c r="B1421" s="1">
        <v>7</v>
      </c>
      <c r="C1421" s="1">
        <v>104</v>
      </c>
      <c r="D1421" s="1" t="s">
        <v>15</v>
      </c>
      <c r="E1421" s="1" t="str">
        <f>VLOOKUP(C1421,Var!A:C,3)</f>
        <v>Lai</v>
      </c>
    </row>
    <row r="1422" spans="1:5" x14ac:dyDescent="0.25">
      <c r="A1422" s="1">
        <v>33338</v>
      </c>
      <c r="B1422" s="1">
        <v>8</v>
      </c>
      <c r="C1422" s="1">
        <v>570</v>
      </c>
      <c r="D1422" s="1" t="s">
        <v>15</v>
      </c>
      <c r="E1422" s="1" t="str">
        <f>VLOOKUP(C1422,Var!A:C,3)</f>
        <v>FractionPlantHeightSubmer</v>
      </c>
    </row>
    <row r="1423" spans="1:5" x14ac:dyDescent="0.25">
      <c r="A1423" s="1">
        <v>33338</v>
      </c>
      <c r="B1423" s="1">
        <v>9</v>
      </c>
      <c r="C1423" s="1">
        <v>489</v>
      </c>
      <c r="D1423" s="1" t="s">
        <v>9</v>
      </c>
      <c r="E1423" s="1" t="str">
        <f>VLOOKUP(C1423,Var!A:C,3)</f>
        <v>LIRkdf</v>
      </c>
    </row>
    <row r="1424" spans="1:5" x14ac:dyDescent="0.25">
      <c r="A1424" s="1">
        <v>33338</v>
      </c>
      <c r="B1424" s="1">
        <v>10</v>
      </c>
      <c r="C1424" s="1">
        <v>385</v>
      </c>
      <c r="D1424" s="1" t="s">
        <v>20</v>
      </c>
      <c r="E1424" s="1" t="str">
        <f>VLOOKUP(C1424,Var!A:C,3)</f>
        <v>LIRkdfcl</v>
      </c>
    </row>
    <row r="1425" spans="1:5" x14ac:dyDescent="0.25">
      <c r="A1425" s="1">
        <v>33338</v>
      </c>
      <c r="B1425" s="1">
        <v>11</v>
      </c>
      <c r="C1425" s="1">
        <v>490</v>
      </c>
      <c r="D1425" s="1" t="s">
        <v>9</v>
      </c>
      <c r="E1425" s="1" t="str">
        <f>VLOOKUP(C1425,Var!A:C,3)</f>
        <v>LTRkdf</v>
      </c>
    </row>
    <row r="1426" spans="1:5" x14ac:dyDescent="0.25">
      <c r="A1426" s="1">
        <v>33338</v>
      </c>
      <c r="B1426" s="1">
        <v>12</v>
      </c>
      <c r="C1426" s="1">
        <v>390</v>
      </c>
      <c r="D1426" s="1" t="s">
        <v>20</v>
      </c>
      <c r="E1426" s="1" t="str">
        <f>VLOOKUP(C1426,Var!A:C,3)</f>
        <v>LTRkdfcl</v>
      </c>
    </row>
    <row r="1427" spans="1:5" x14ac:dyDescent="0.25">
      <c r="A1427" s="1">
        <v>33339</v>
      </c>
      <c r="B1427" s="1">
        <v>1</v>
      </c>
      <c r="C1427" s="1">
        <v>561</v>
      </c>
      <c r="D1427" s="1" t="s">
        <v>15</v>
      </c>
      <c r="E1427" s="1" t="str">
        <f>VLOOKUP(C1427,Var!A:C,3)</f>
        <v>CounterNursery</v>
      </c>
    </row>
    <row r="1428" spans="1:5" x14ac:dyDescent="0.25">
      <c r="A1428" s="1">
        <v>33339</v>
      </c>
      <c r="B1428" s="1">
        <v>2</v>
      </c>
      <c r="C1428" s="1">
        <v>559</v>
      </c>
      <c r="D1428" s="1" t="s">
        <v>15</v>
      </c>
      <c r="E1428" s="1" t="str">
        <f>VLOOKUP(C1428,Var!A:C,3)</f>
        <v>CoeffTransplantingShock</v>
      </c>
    </row>
    <row r="1429" spans="1:5" x14ac:dyDescent="0.25">
      <c r="A1429" s="1">
        <v>33339</v>
      </c>
      <c r="B1429" s="1">
        <v>3</v>
      </c>
      <c r="C1429" s="1">
        <v>95</v>
      </c>
      <c r="D1429" s="1" t="s">
        <v>20</v>
      </c>
      <c r="E1429" s="1" t="str">
        <f>VLOOKUP(C1429,Var!A:C,3)</f>
        <v>Assim</v>
      </c>
    </row>
    <row r="1430" spans="1:5" x14ac:dyDescent="0.25">
      <c r="A1430" s="1">
        <v>33340</v>
      </c>
      <c r="B1430" s="1">
        <v>1</v>
      </c>
      <c r="C1430" s="1">
        <v>105</v>
      </c>
      <c r="D1430" s="1" t="s">
        <v>15</v>
      </c>
      <c r="E1430" s="1" t="str">
        <f>VLOOKUP(C1430,Var!A:C,3)</f>
        <v>NumPhase</v>
      </c>
    </row>
    <row r="1431" spans="1:5" x14ac:dyDescent="0.25">
      <c r="A1431" s="1">
        <v>33340</v>
      </c>
      <c r="B1431" s="1">
        <v>2</v>
      </c>
      <c r="C1431" s="1">
        <v>141</v>
      </c>
      <c r="D1431" s="1" t="s">
        <v>15</v>
      </c>
      <c r="E1431" s="1" t="str">
        <f>VLOOKUP(C1431,Var!A:C,3)</f>
        <v>Kce</v>
      </c>
    </row>
    <row r="1432" spans="1:5" x14ac:dyDescent="0.25">
      <c r="A1432" s="1">
        <v>33340</v>
      </c>
      <c r="B1432" s="1">
        <v>3</v>
      </c>
      <c r="C1432" s="1">
        <v>123</v>
      </c>
      <c r="D1432" s="1" t="s">
        <v>15</v>
      </c>
      <c r="E1432" s="1" t="str">
        <f>VLOOKUP(C1432,Var!A:C,3)</f>
        <v>EvapPot</v>
      </c>
    </row>
    <row r="1433" spans="1:5" x14ac:dyDescent="0.25">
      <c r="A1433" s="1">
        <v>33340</v>
      </c>
      <c r="B1433" s="1">
        <v>4</v>
      </c>
      <c r="C1433" s="1">
        <v>222</v>
      </c>
      <c r="D1433" s="1" t="s">
        <v>15</v>
      </c>
      <c r="E1433" s="1" t="str">
        <f>VLOOKUP(C1433,Var!A:C,3)</f>
        <v>CapaREvap</v>
      </c>
    </row>
    <row r="1434" spans="1:5" x14ac:dyDescent="0.25">
      <c r="A1434" s="1">
        <v>33340</v>
      </c>
      <c r="B1434" s="1">
        <v>5</v>
      </c>
      <c r="C1434" s="1">
        <v>223</v>
      </c>
      <c r="D1434" s="1" t="s">
        <v>15</v>
      </c>
      <c r="E1434" s="1" t="str">
        <f>VLOOKUP(C1434,Var!A:C,3)</f>
        <v>CapaRDE</v>
      </c>
    </row>
    <row r="1435" spans="1:5" x14ac:dyDescent="0.25">
      <c r="A1435" s="1">
        <v>33340</v>
      </c>
      <c r="B1435" s="1">
        <v>6</v>
      </c>
      <c r="C1435" s="1">
        <v>224</v>
      </c>
      <c r="D1435" s="1" t="s">
        <v>15</v>
      </c>
      <c r="E1435" s="1" t="str">
        <f>VLOOKUP(C1435,Var!A:C,3)</f>
        <v>CapaRFE</v>
      </c>
    </row>
    <row r="1436" spans="1:5" x14ac:dyDescent="0.25">
      <c r="A1436" s="1">
        <v>33340</v>
      </c>
      <c r="B1436" s="1">
        <v>7</v>
      </c>
      <c r="C1436" s="1">
        <v>111</v>
      </c>
      <c r="D1436" s="1" t="s">
        <v>15</v>
      </c>
      <c r="E1436" s="1" t="str">
        <f>VLOOKUP(C1436,Var!A:C,3)</f>
        <v>RuRac</v>
      </c>
    </row>
    <row r="1437" spans="1:5" x14ac:dyDescent="0.25">
      <c r="A1437" s="1">
        <v>33340</v>
      </c>
      <c r="B1437" s="1">
        <v>8</v>
      </c>
      <c r="C1437" s="1">
        <v>139</v>
      </c>
      <c r="D1437" s="1" t="s">
        <v>15</v>
      </c>
      <c r="E1437" s="1" t="str">
        <f>VLOOKUP(C1437,Var!A:C,3)</f>
        <v>RuSurf</v>
      </c>
    </row>
    <row r="1438" spans="1:5" x14ac:dyDescent="0.25">
      <c r="A1438" s="1">
        <v>33340</v>
      </c>
      <c r="B1438" s="1">
        <v>9</v>
      </c>
      <c r="C1438" s="1">
        <v>566</v>
      </c>
      <c r="D1438" s="1" t="s">
        <v>15</v>
      </c>
      <c r="E1438" s="1" t="str">
        <f>VLOOKUP(C1438,Var!A:C,3)</f>
        <v>FloodwaterDepth</v>
      </c>
    </row>
    <row r="1439" spans="1:5" x14ac:dyDescent="0.25">
      <c r="A1439" s="1">
        <v>33340</v>
      </c>
      <c r="B1439" s="1">
        <v>10</v>
      </c>
      <c r="C1439" s="1">
        <v>553</v>
      </c>
      <c r="D1439" s="1" t="s">
        <v>15</v>
      </c>
      <c r="E1439" s="1" t="str">
        <f>VLOOKUP(C1439,Var!A:C,3)</f>
        <v>BundHeight</v>
      </c>
    </row>
    <row r="1440" spans="1:5" x14ac:dyDescent="0.25">
      <c r="A1440" s="1">
        <v>33340</v>
      </c>
      <c r="B1440" s="1">
        <v>11</v>
      </c>
      <c r="C1440" s="1">
        <v>281</v>
      </c>
      <c r="D1440" s="1" t="s">
        <v>15</v>
      </c>
      <c r="E1440" s="1" t="str">
        <f>VLOOKUP(C1440,Var!A:C,3)</f>
        <v>EpaisseurSurf</v>
      </c>
    </row>
    <row r="1441" spans="1:5" x14ac:dyDescent="0.25">
      <c r="A1441" s="1">
        <v>33340</v>
      </c>
      <c r="B1441" s="1">
        <v>12</v>
      </c>
      <c r="C1441" s="1">
        <v>282</v>
      </c>
      <c r="D1441" s="1" t="s">
        <v>15</v>
      </c>
      <c r="E1441" s="1" t="str">
        <f>VLOOKUP(C1441,Var!A:C,3)</f>
        <v>EpaisseurProf</v>
      </c>
    </row>
    <row r="1442" spans="1:5" x14ac:dyDescent="0.25">
      <c r="A1442" s="1">
        <v>33340</v>
      </c>
      <c r="B1442" s="1">
        <v>13</v>
      </c>
      <c r="C1442" s="1">
        <v>585</v>
      </c>
      <c r="D1442" s="1" t="s">
        <v>15</v>
      </c>
      <c r="E1442" s="1" t="str">
        <f>VLOOKUP(C1442,Var!A:C,3)</f>
        <v>StockMacropores</v>
      </c>
    </row>
    <row r="1443" spans="1:5" x14ac:dyDescent="0.25">
      <c r="A1443" s="1">
        <v>33340</v>
      </c>
      <c r="B1443" s="1">
        <v>14</v>
      </c>
      <c r="C1443" s="1">
        <v>425</v>
      </c>
      <c r="D1443" s="1" t="s">
        <v>15</v>
      </c>
      <c r="E1443" s="1" t="str">
        <f>VLOOKUP(C1443,Var!A:C,3)</f>
        <v>RootFront</v>
      </c>
    </row>
    <row r="1444" spans="1:5" x14ac:dyDescent="0.25">
      <c r="A1444" s="1">
        <v>33340</v>
      </c>
      <c r="B1444" s="1">
        <v>15</v>
      </c>
      <c r="C1444" s="1">
        <v>648</v>
      </c>
      <c r="D1444" s="1" t="s">
        <v>15</v>
      </c>
      <c r="E1444" s="1" t="str">
        <f>VLOOKUP(C1444,Var!A:C,3)</f>
        <v>ResUtil</v>
      </c>
    </row>
    <row r="1445" spans="1:5" x14ac:dyDescent="0.25">
      <c r="A1445" s="1">
        <v>33340</v>
      </c>
      <c r="B1445" s="1">
        <v>16</v>
      </c>
      <c r="C1445" s="1">
        <v>122</v>
      </c>
      <c r="D1445" s="1" t="s">
        <v>9</v>
      </c>
      <c r="E1445" s="1" t="str">
        <f>VLOOKUP(C1445,Var!A:C,3)</f>
        <v>Evap</v>
      </c>
    </row>
    <row r="1446" spans="1:5" x14ac:dyDescent="0.25">
      <c r="A1446" s="1">
        <v>33340</v>
      </c>
      <c r="B1446" s="1">
        <v>17</v>
      </c>
      <c r="C1446" s="1">
        <v>228</v>
      </c>
      <c r="D1446" s="1" t="s">
        <v>20</v>
      </c>
      <c r="E1446" s="1" t="str">
        <f>VLOOKUP(C1446,Var!A:C,3)</f>
        <v>ValRSurf</v>
      </c>
    </row>
    <row r="1447" spans="1:5" x14ac:dyDescent="0.25">
      <c r="A1447" s="1">
        <v>33340</v>
      </c>
      <c r="B1447" s="1">
        <v>18</v>
      </c>
      <c r="C1447" s="1">
        <v>226</v>
      </c>
      <c r="D1447" s="1" t="s">
        <v>20</v>
      </c>
      <c r="E1447" s="1" t="str">
        <f>VLOOKUP(C1447,Var!A:C,3)</f>
        <v>ValRFE</v>
      </c>
    </row>
    <row r="1448" spans="1:5" x14ac:dyDescent="0.25">
      <c r="A1448" s="1">
        <v>33340</v>
      </c>
      <c r="B1448" s="1">
        <v>19</v>
      </c>
      <c r="C1448" s="1">
        <v>227</v>
      </c>
      <c r="D1448" s="1" t="s">
        <v>20</v>
      </c>
      <c r="E1448" s="1" t="str">
        <f>VLOOKUP(C1448,Var!A:C,3)</f>
        <v>ValRDE</v>
      </c>
    </row>
    <row r="1449" spans="1:5" x14ac:dyDescent="0.25">
      <c r="A1449" s="1">
        <v>33340</v>
      </c>
      <c r="B1449" s="1">
        <v>20</v>
      </c>
      <c r="C1449" s="1">
        <v>112</v>
      </c>
      <c r="D1449" s="1" t="s">
        <v>20</v>
      </c>
      <c r="E1449" s="1" t="str">
        <f>VLOOKUP(C1449,Var!A:C,3)</f>
        <v>StockRac</v>
      </c>
    </row>
    <row r="1450" spans="1:5" x14ac:dyDescent="0.25">
      <c r="A1450" s="1">
        <v>33340</v>
      </c>
      <c r="B1450" s="1">
        <v>21</v>
      </c>
      <c r="C1450" s="1">
        <v>133</v>
      </c>
      <c r="D1450" s="1" t="s">
        <v>20</v>
      </c>
      <c r="E1450" s="1" t="str">
        <f>VLOOKUP(C1450,Var!A:C,3)</f>
        <v>StockTotal</v>
      </c>
    </row>
    <row r="1451" spans="1:5" x14ac:dyDescent="0.25">
      <c r="A1451" s="1">
        <v>33340</v>
      </c>
      <c r="B1451" s="1">
        <v>22</v>
      </c>
      <c r="C1451" s="1">
        <v>132</v>
      </c>
      <c r="D1451" s="1" t="s">
        <v>20</v>
      </c>
      <c r="E1451" s="1" t="str">
        <f>VLOOKUP(C1451,Var!A:C,3)</f>
        <v>StockSurface</v>
      </c>
    </row>
    <row r="1452" spans="1:5" x14ac:dyDescent="0.25">
      <c r="A1452" s="1">
        <v>33340</v>
      </c>
      <c r="B1452" s="1">
        <v>23</v>
      </c>
      <c r="C1452" s="1">
        <v>225</v>
      </c>
      <c r="D1452" s="1" t="s">
        <v>9</v>
      </c>
      <c r="E1452" s="1" t="str">
        <f>VLOOKUP(C1452,Var!A:C,3)</f>
        <v>Kr</v>
      </c>
    </row>
    <row r="1453" spans="1:5" x14ac:dyDescent="0.25">
      <c r="A1453" s="1">
        <v>33340</v>
      </c>
      <c r="B1453" s="1">
        <v>24</v>
      </c>
      <c r="C1453" s="1">
        <v>388</v>
      </c>
      <c r="D1453" s="1" t="s">
        <v>9</v>
      </c>
      <c r="E1453" s="1" t="str">
        <f>VLOOKUP(C1453,Var!A:C,3)</f>
        <v>KceReal</v>
      </c>
    </row>
    <row r="1454" spans="1:5" x14ac:dyDescent="0.25">
      <c r="A1454" s="1">
        <v>33342</v>
      </c>
      <c r="B1454" s="1">
        <v>1</v>
      </c>
      <c r="C1454" s="1">
        <v>105</v>
      </c>
      <c r="D1454" s="1" t="s">
        <v>15</v>
      </c>
      <c r="E1454" s="1" t="str">
        <f>VLOOKUP(C1454,Var!A:C,3)</f>
        <v>NumPhase</v>
      </c>
    </row>
    <row r="1455" spans="1:5" x14ac:dyDescent="0.25">
      <c r="A1455" s="1">
        <v>33342</v>
      </c>
      <c r="B1455" s="1">
        <v>2</v>
      </c>
      <c r="C1455" s="1">
        <v>139</v>
      </c>
      <c r="D1455" s="1" t="s">
        <v>15</v>
      </c>
      <c r="E1455" s="1" t="str">
        <f>VLOOKUP(C1455,Var!A:C,3)</f>
        <v>RuSurf</v>
      </c>
    </row>
    <row r="1456" spans="1:5" x14ac:dyDescent="0.25">
      <c r="A1456" s="1">
        <v>33342</v>
      </c>
      <c r="B1456" s="1">
        <v>3</v>
      </c>
      <c r="C1456" s="1">
        <v>118</v>
      </c>
      <c r="D1456" s="1" t="s">
        <v>15</v>
      </c>
      <c r="E1456" s="1" t="str">
        <f>VLOOKUP(C1456,Var!A:C,3)</f>
        <v>EauDispo</v>
      </c>
    </row>
    <row r="1457" spans="1:5" x14ac:dyDescent="0.25">
      <c r="A1457" s="1">
        <v>33342</v>
      </c>
      <c r="B1457" s="1">
        <v>4</v>
      </c>
      <c r="C1457" s="1">
        <v>111</v>
      </c>
      <c r="D1457" s="1" t="s">
        <v>15</v>
      </c>
      <c r="E1457" s="1" t="str">
        <f>VLOOKUP(C1457,Var!A:C,3)</f>
        <v>RuRac</v>
      </c>
    </row>
    <row r="1458" spans="1:5" x14ac:dyDescent="0.25">
      <c r="A1458" s="1">
        <v>33342</v>
      </c>
      <c r="B1458" s="1">
        <v>5</v>
      </c>
      <c r="C1458" s="1">
        <v>224</v>
      </c>
      <c r="D1458" s="1" t="s">
        <v>15</v>
      </c>
      <c r="E1458" s="1" t="str">
        <f>VLOOKUP(C1458,Var!A:C,3)</f>
        <v>CapaRFE</v>
      </c>
    </row>
    <row r="1459" spans="1:5" x14ac:dyDescent="0.25">
      <c r="A1459" s="1">
        <v>33342</v>
      </c>
      <c r="B1459" s="1">
        <v>6</v>
      </c>
      <c r="C1459" s="1">
        <v>222</v>
      </c>
      <c r="D1459" s="1" t="s">
        <v>15</v>
      </c>
      <c r="E1459" s="1" t="str">
        <f>VLOOKUP(C1459,Var!A:C,3)</f>
        <v>CapaREvap</v>
      </c>
    </row>
    <row r="1460" spans="1:5" x14ac:dyDescent="0.25">
      <c r="A1460" s="1">
        <v>33342</v>
      </c>
      <c r="B1460" s="1">
        <v>7</v>
      </c>
      <c r="C1460" s="1">
        <v>223</v>
      </c>
      <c r="D1460" s="1" t="s">
        <v>15</v>
      </c>
      <c r="E1460" s="1" t="str">
        <f>VLOOKUP(C1460,Var!A:C,3)</f>
        <v>CapaRDE</v>
      </c>
    </row>
    <row r="1461" spans="1:5" x14ac:dyDescent="0.25">
      <c r="A1461" s="1">
        <v>33342</v>
      </c>
      <c r="B1461" s="1">
        <v>8</v>
      </c>
      <c r="C1461" s="1">
        <v>229</v>
      </c>
      <c r="D1461" s="1" t="s">
        <v>15</v>
      </c>
      <c r="E1461" s="1" t="str">
        <f>VLOOKUP(C1461,Var!A:C,3)</f>
        <v>StRuMax</v>
      </c>
    </row>
    <row r="1462" spans="1:5" x14ac:dyDescent="0.25">
      <c r="A1462" s="1">
        <v>33342</v>
      </c>
      <c r="B1462" s="1">
        <v>9</v>
      </c>
      <c r="C1462" s="1">
        <v>560</v>
      </c>
      <c r="D1462" s="1" t="s">
        <v>15</v>
      </c>
      <c r="E1462" s="1" t="str">
        <f>VLOOKUP(C1462,Var!A:C,3)</f>
        <v>PercolationMax</v>
      </c>
    </row>
    <row r="1463" spans="1:5" x14ac:dyDescent="0.25">
      <c r="A1463" s="1">
        <v>33342</v>
      </c>
      <c r="B1463" s="1">
        <v>10</v>
      </c>
      <c r="C1463" s="1">
        <v>553</v>
      </c>
      <c r="D1463" s="1" t="s">
        <v>15</v>
      </c>
      <c r="E1463" s="1" t="str">
        <f>VLOOKUP(C1463,Var!A:C,3)</f>
        <v>BundHeight</v>
      </c>
    </row>
    <row r="1464" spans="1:5" x14ac:dyDescent="0.25">
      <c r="A1464" s="1">
        <v>33342</v>
      </c>
      <c r="B1464" s="1">
        <v>11</v>
      </c>
      <c r="C1464" s="1">
        <v>281</v>
      </c>
      <c r="D1464" s="1" t="s">
        <v>15</v>
      </c>
      <c r="E1464" s="1" t="str">
        <f>VLOOKUP(C1464,Var!A:C,3)</f>
        <v>EpaisseurSurf</v>
      </c>
    </row>
    <row r="1465" spans="1:5" x14ac:dyDescent="0.25">
      <c r="A1465" s="1">
        <v>33342</v>
      </c>
      <c r="B1465" s="1">
        <v>12</v>
      </c>
      <c r="C1465" s="1">
        <v>282</v>
      </c>
      <c r="D1465" s="1" t="s">
        <v>15</v>
      </c>
      <c r="E1465" s="1" t="str">
        <f>VLOOKUP(C1465,Var!A:C,3)</f>
        <v>EpaisseurProf</v>
      </c>
    </row>
    <row r="1466" spans="1:5" x14ac:dyDescent="0.25">
      <c r="A1466" s="1">
        <v>33342</v>
      </c>
      <c r="B1466" s="1">
        <v>13</v>
      </c>
      <c r="C1466" s="1">
        <v>584</v>
      </c>
      <c r="D1466" s="1" t="s">
        <v>15</v>
      </c>
      <c r="E1466" s="1" t="str">
        <f>VLOOKUP(C1466,Var!A:C,3)</f>
        <v>VolMacropores</v>
      </c>
    </row>
    <row r="1467" spans="1:5" x14ac:dyDescent="0.25">
      <c r="A1467" s="1">
        <v>33342</v>
      </c>
      <c r="B1467" s="1">
        <v>14</v>
      </c>
      <c r="C1467" s="1">
        <v>566</v>
      </c>
      <c r="D1467" s="1" t="s">
        <v>20</v>
      </c>
      <c r="E1467" s="1" t="str">
        <f>VLOOKUP(C1467,Var!A:C,3)</f>
        <v>FloodwaterDepth</v>
      </c>
    </row>
    <row r="1468" spans="1:5" x14ac:dyDescent="0.25">
      <c r="A1468" s="1">
        <v>33342</v>
      </c>
      <c r="B1468" s="1">
        <v>15</v>
      </c>
      <c r="C1468" s="1">
        <v>133</v>
      </c>
      <c r="D1468" s="1" t="s">
        <v>20</v>
      </c>
      <c r="E1468" s="1" t="str">
        <f>VLOOKUP(C1468,Var!A:C,3)</f>
        <v>StockTotal</v>
      </c>
    </row>
    <row r="1469" spans="1:5" x14ac:dyDescent="0.25">
      <c r="A1469" s="1">
        <v>33342</v>
      </c>
      <c r="B1469" s="1">
        <v>16</v>
      </c>
      <c r="C1469" s="1">
        <v>112</v>
      </c>
      <c r="D1469" s="1" t="s">
        <v>20</v>
      </c>
      <c r="E1469" s="1" t="str">
        <f>VLOOKUP(C1469,Var!A:C,3)</f>
        <v>StockRac</v>
      </c>
    </row>
    <row r="1470" spans="1:5" x14ac:dyDescent="0.25">
      <c r="A1470" s="1">
        <v>33342</v>
      </c>
      <c r="B1470" s="1">
        <v>17</v>
      </c>
      <c r="C1470" s="1">
        <v>14</v>
      </c>
      <c r="D1470" s="1" t="s">
        <v>20</v>
      </c>
      <c r="E1470" s="1" t="str">
        <f>VLOOKUP(C1470,Var!A:C,3)</f>
        <v>Hum</v>
      </c>
    </row>
    <row r="1471" spans="1:5" x14ac:dyDescent="0.25">
      <c r="A1471" s="1">
        <v>33342</v>
      </c>
      <c r="B1471" s="1">
        <v>18</v>
      </c>
      <c r="C1471" s="1">
        <v>132</v>
      </c>
      <c r="D1471" s="1" t="s">
        <v>20</v>
      </c>
      <c r="E1471" s="1" t="str">
        <f>VLOOKUP(C1471,Var!A:C,3)</f>
        <v>StockSurface</v>
      </c>
    </row>
    <row r="1472" spans="1:5" x14ac:dyDescent="0.25">
      <c r="A1472" s="1">
        <v>33342</v>
      </c>
      <c r="B1472" s="1">
        <v>19</v>
      </c>
      <c r="C1472" s="1">
        <v>117</v>
      </c>
      <c r="D1472" s="1" t="s">
        <v>9</v>
      </c>
      <c r="E1472" s="1" t="str">
        <f>VLOOKUP(C1472,Var!A:C,3)</f>
        <v>Dr</v>
      </c>
    </row>
    <row r="1473" spans="1:5" x14ac:dyDescent="0.25">
      <c r="A1473" s="1">
        <v>33342</v>
      </c>
      <c r="B1473" s="1">
        <v>20</v>
      </c>
      <c r="C1473" s="1">
        <v>227</v>
      </c>
      <c r="D1473" s="1" t="s">
        <v>20</v>
      </c>
      <c r="E1473" s="1" t="str">
        <f>VLOOKUP(C1473,Var!A:C,3)</f>
        <v>ValRDE</v>
      </c>
    </row>
    <row r="1474" spans="1:5" x14ac:dyDescent="0.25">
      <c r="A1474" s="1">
        <v>33342</v>
      </c>
      <c r="B1474" s="1">
        <v>21</v>
      </c>
      <c r="C1474" s="1">
        <v>226</v>
      </c>
      <c r="D1474" s="1" t="s">
        <v>20</v>
      </c>
      <c r="E1474" s="1" t="str">
        <f>VLOOKUP(C1474,Var!A:C,3)</f>
        <v>ValRFE</v>
      </c>
    </row>
    <row r="1475" spans="1:5" x14ac:dyDescent="0.25">
      <c r="A1475" s="1">
        <v>33342</v>
      </c>
      <c r="B1475" s="1">
        <v>22</v>
      </c>
      <c r="C1475" s="1">
        <v>228</v>
      </c>
      <c r="D1475" s="1" t="s">
        <v>20</v>
      </c>
      <c r="E1475" s="1" t="str">
        <f>VLOOKUP(C1475,Var!A:C,3)</f>
        <v>ValRSurf</v>
      </c>
    </row>
    <row r="1476" spans="1:5" x14ac:dyDescent="0.25">
      <c r="A1476" s="1">
        <v>33342</v>
      </c>
      <c r="B1476" s="1">
        <v>23</v>
      </c>
      <c r="C1476" s="1">
        <v>571</v>
      </c>
      <c r="D1476" s="1" t="s">
        <v>9</v>
      </c>
      <c r="E1476" s="1" t="str">
        <f>VLOOKUP(C1476,Var!A:C,3)</f>
        <v>FloodwaterGain</v>
      </c>
    </row>
    <row r="1477" spans="1:5" x14ac:dyDescent="0.25">
      <c r="A1477" s="1">
        <v>33342</v>
      </c>
      <c r="B1477" s="1">
        <v>24</v>
      </c>
      <c r="C1477" s="1">
        <v>585</v>
      </c>
      <c r="D1477" s="1" t="s">
        <v>20</v>
      </c>
      <c r="E1477" s="1" t="str">
        <f>VLOOKUP(C1477,Var!A:C,3)</f>
        <v>StockMacropores</v>
      </c>
    </row>
    <row r="1478" spans="1:5" x14ac:dyDescent="0.25">
      <c r="A1478" s="1">
        <v>33343</v>
      </c>
      <c r="B1478" s="1">
        <v>1</v>
      </c>
      <c r="C1478" s="1">
        <v>105</v>
      </c>
      <c r="D1478" s="1" t="s">
        <v>15</v>
      </c>
      <c r="E1478" s="1" t="str">
        <f>VLOOKUP(C1478,Var!A:C,3)</f>
        <v>NumPhase</v>
      </c>
    </row>
    <row r="1479" spans="1:5" x14ac:dyDescent="0.25">
      <c r="A1479" s="1">
        <v>33343</v>
      </c>
      <c r="B1479" s="1">
        <v>2</v>
      </c>
      <c r="C1479" s="1">
        <v>554</v>
      </c>
      <c r="D1479" s="1" t="s">
        <v>15</v>
      </c>
      <c r="E1479" s="1" t="str">
        <f>VLOOKUP(C1479,Var!A:C,3)</f>
        <v>IrrigAuto</v>
      </c>
    </row>
    <row r="1480" spans="1:5" x14ac:dyDescent="0.25">
      <c r="A1480" s="1">
        <v>33343</v>
      </c>
      <c r="B1480" s="1">
        <v>3</v>
      </c>
      <c r="C1480" s="1">
        <v>555</v>
      </c>
      <c r="D1480" s="1" t="s">
        <v>15</v>
      </c>
      <c r="E1480" s="1" t="str">
        <f>VLOOKUP(C1480,Var!A:C,3)</f>
        <v>IrrigAutoTarget</v>
      </c>
    </row>
    <row r="1481" spans="1:5" x14ac:dyDescent="0.25">
      <c r="A1481" s="1">
        <v>33343</v>
      </c>
      <c r="B1481" s="1">
        <v>4</v>
      </c>
      <c r="C1481" s="1">
        <v>553</v>
      </c>
      <c r="D1481" s="1" t="s">
        <v>15</v>
      </c>
      <c r="E1481" s="1" t="str">
        <f>VLOOKUP(C1481,Var!A:C,3)</f>
        <v>BundHeight</v>
      </c>
    </row>
    <row r="1482" spans="1:5" x14ac:dyDescent="0.25">
      <c r="A1482" s="1">
        <v>33343</v>
      </c>
      <c r="B1482" s="1">
        <v>5</v>
      </c>
      <c r="C1482" s="1">
        <v>383</v>
      </c>
      <c r="D1482" s="1" t="s">
        <v>15</v>
      </c>
      <c r="E1482" s="1" t="str">
        <f>VLOOKUP(C1482,Var!A:C,3)</f>
        <v>PlantHeight</v>
      </c>
    </row>
    <row r="1483" spans="1:5" x14ac:dyDescent="0.25">
      <c r="A1483" s="1">
        <v>33343</v>
      </c>
      <c r="B1483" s="1">
        <v>6</v>
      </c>
      <c r="C1483" s="1">
        <v>8</v>
      </c>
      <c r="D1483" s="1" t="s">
        <v>15</v>
      </c>
      <c r="E1483" s="1" t="str">
        <f>VLOOKUP(C1483,Var!A:C,3)</f>
        <v>Irrigation</v>
      </c>
    </row>
    <row r="1484" spans="1:5" x14ac:dyDescent="0.25">
      <c r="A1484" s="1">
        <v>33343</v>
      </c>
      <c r="B1484" s="1">
        <v>7</v>
      </c>
      <c r="C1484" s="1">
        <v>574</v>
      </c>
      <c r="D1484" s="1" t="s">
        <v>15</v>
      </c>
      <c r="E1484" s="1" t="str">
        <f>VLOOKUP(C1484,Var!A:C,3)</f>
        <v>PlotDrainageDAF</v>
      </c>
    </row>
    <row r="1485" spans="1:5" x14ac:dyDescent="0.25">
      <c r="A1485" s="1">
        <v>33343</v>
      </c>
      <c r="B1485" s="1">
        <v>8</v>
      </c>
      <c r="C1485" s="1">
        <v>575</v>
      </c>
      <c r="D1485" s="1" t="s">
        <v>15</v>
      </c>
      <c r="E1485" s="1" t="str">
        <f>VLOOKUP(C1485,Var!A:C,3)</f>
        <v>DAF</v>
      </c>
    </row>
    <row r="1486" spans="1:5" x14ac:dyDescent="0.25">
      <c r="A1486" s="1">
        <v>33343</v>
      </c>
      <c r="B1486" s="1">
        <v>9</v>
      </c>
      <c r="C1486" s="1">
        <v>584</v>
      </c>
      <c r="D1486" s="1" t="s">
        <v>15</v>
      </c>
      <c r="E1486" s="1" t="str">
        <f>VLOOKUP(C1486,Var!A:C,3)</f>
        <v>VolMacropores</v>
      </c>
    </row>
    <row r="1487" spans="1:5" x14ac:dyDescent="0.25">
      <c r="A1487" s="1">
        <v>33343</v>
      </c>
      <c r="B1487" s="1">
        <v>10</v>
      </c>
      <c r="C1487" s="1">
        <v>583</v>
      </c>
      <c r="D1487" s="1" t="s">
        <v>15</v>
      </c>
      <c r="E1487" s="1" t="str">
        <f>VLOOKUP(C1487,Var!A:C,3)</f>
        <v>VolRelMacropores</v>
      </c>
    </row>
    <row r="1488" spans="1:5" x14ac:dyDescent="0.25">
      <c r="A1488" s="1">
        <v>33343</v>
      </c>
      <c r="B1488" s="1">
        <v>11</v>
      </c>
      <c r="C1488" s="1">
        <v>16</v>
      </c>
      <c r="D1488" s="1" t="s">
        <v>15</v>
      </c>
      <c r="E1488" s="1" t="str">
        <f>VLOOKUP(C1488,Var!A:C,3)</f>
        <v>Pluie</v>
      </c>
    </row>
    <row r="1489" spans="1:5" x14ac:dyDescent="0.25">
      <c r="A1489" s="1">
        <v>33343</v>
      </c>
      <c r="B1489" s="1">
        <v>12</v>
      </c>
      <c r="C1489" s="1">
        <v>566</v>
      </c>
      <c r="D1489" s="1" t="s">
        <v>20</v>
      </c>
      <c r="E1489" s="1" t="str">
        <f>VLOOKUP(C1489,Var!A:C,3)</f>
        <v>FloodwaterDepth</v>
      </c>
    </row>
    <row r="1490" spans="1:5" x14ac:dyDescent="0.25">
      <c r="A1490" s="1">
        <v>33343</v>
      </c>
      <c r="B1490" s="1">
        <v>13</v>
      </c>
      <c r="C1490" s="1">
        <v>568</v>
      </c>
      <c r="D1490" s="1" t="s">
        <v>9</v>
      </c>
      <c r="E1490" s="1" t="str">
        <f>VLOOKUP(C1490,Var!A:C,3)</f>
        <v>IrrigAutoDay</v>
      </c>
    </row>
    <row r="1491" spans="1:5" x14ac:dyDescent="0.25">
      <c r="A1491" s="1">
        <v>33343</v>
      </c>
      <c r="B1491" s="1">
        <v>14</v>
      </c>
      <c r="C1491" s="1">
        <v>569</v>
      </c>
      <c r="D1491" s="1" t="s">
        <v>9</v>
      </c>
      <c r="E1491" s="1" t="str">
        <f>VLOOKUP(C1491,Var!A:C,3)</f>
        <v>IrrigTotDay</v>
      </c>
    </row>
    <row r="1492" spans="1:5" x14ac:dyDescent="0.25">
      <c r="A1492" s="1">
        <v>33343</v>
      </c>
      <c r="B1492" s="1">
        <v>15</v>
      </c>
      <c r="C1492" s="1">
        <v>585</v>
      </c>
      <c r="D1492" s="1" t="s">
        <v>20</v>
      </c>
      <c r="E1492" s="1" t="str">
        <f>VLOOKUP(C1492,Var!A:C,3)</f>
        <v>StockMacropores</v>
      </c>
    </row>
    <row r="1493" spans="1:5" x14ac:dyDescent="0.25">
      <c r="A1493" s="1">
        <v>33343</v>
      </c>
      <c r="B1493" s="1">
        <v>16</v>
      </c>
      <c r="C1493" s="1">
        <v>118</v>
      </c>
      <c r="D1493" s="1" t="s">
        <v>20</v>
      </c>
      <c r="E1493" s="1" t="str">
        <f>VLOOKUP(C1493,Var!A:C,3)</f>
        <v>EauDispo</v>
      </c>
    </row>
    <row r="1494" spans="1:5" x14ac:dyDescent="0.25">
      <c r="A1494" s="1">
        <v>33345</v>
      </c>
      <c r="B1494" s="1">
        <v>1</v>
      </c>
      <c r="C1494" s="1">
        <v>115</v>
      </c>
      <c r="D1494" s="1" t="s">
        <v>15</v>
      </c>
      <c r="E1494" s="1" t="str">
        <f>VLOOKUP(C1494,Var!A:C,3)</f>
        <v>VitesseRacinaire</v>
      </c>
    </row>
    <row r="1495" spans="1:5" x14ac:dyDescent="0.25">
      <c r="A1495" s="1">
        <v>33345</v>
      </c>
      <c r="B1495" s="1">
        <v>2</v>
      </c>
      <c r="C1495" s="1">
        <v>14</v>
      </c>
      <c r="D1495" s="1" t="s">
        <v>15</v>
      </c>
      <c r="E1495" s="1" t="str">
        <f>VLOOKUP(C1495,Var!A:C,3)</f>
        <v>Hum</v>
      </c>
    </row>
    <row r="1496" spans="1:5" x14ac:dyDescent="0.25">
      <c r="A1496" s="1">
        <v>33345</v>
      </c>
      <c r="B1496" s="1">
        <v>3</v>
      </c>
      <c r="C1496" s="1">
        <v>648</v>
      </c>
      <c r="D1496" s="1" t="s">
        <v>15</v>
      </c>
      <c r="E1496" s="1" t="str">
        <f>VLOOKUP(C1496,Var!A:C,3)</f>
        <v>ResUtil</v>
      </c>
    </row>
    <row r="1497" spans="1:5" x14ac:dyDescent="0.25">
      <c r="A1497" s="1">
        <v>33345</v>
      </c>
      <c r="B1497" s="1">
        <v>4</v>
      </c>
      <c r="C1497" s="1">
        <v>132</v>
      </c>
      <c r="D1497" s="1" t="s">
        <v>15</v>
      </c>
      <c r="E1497" s="1" t="str">
        <f>VLOOKUP(C1497,Var!A:C,3)</f>
        <v>StockSurface</v>
      </c>
    </row>
    <row r="1498" spans="1:5" x14ac:dyDescent="0.25">
      <c r="A1498" s="1">
        <v>33345</v>
      </c>
      <c r="B1498" s="1">
        <v>5</v>
      </c>
      <c r="C1498" s="1">
        <v>139</v>
      </c>
      <c r="D1498" s="1" t="s">
        <v>15</v>
      </c>
      <c r="E1498" s="1" t="str">
        <f>VLOOKUP(C1498,Var!A:C,3)</f>
        <v>RuSurf</v>
      </c>
    </row>
    <row r="1499" spans="1:5" x14ac:dyDescent="0.25">
      <c r="A1499" s="1">
        <v>33345</v>
      </c>
      <c r="B1499" s="1">
        <v>6</v>
      </c>
      <c r="C1499" s="1">
        <v>3</v>
      </c>
      <c r="D1499" s="1" t="s">
        <v>15</v>
      </c>
      <c r="E1499" s="1" t="str">
        <f>VLOOKUP(C1499,Var!A:C,3)</f>
        <v>ProfRacIni</v>
      </c>
    </row>
    <row r="1500" spans="1:5" x14ac:dyDescent="0.25">
      <c r="A1500" s="1">
        <v>33345</v>
      </c>
      <c r="B1500" s="1">
        <v>7</v>
      </c>
      <c r="C1500" s="1">
        <v>281</v>
      </c>
      <c r="D1500" s="1" t="s">
        <v>15</v>
      </c>
      <c r="E1500" s="1" t="str">
        <f>VLOOKUP(C1500,Var!A:C,3)</f>
        <v>EpaisseurSurf</v>
      </c>
    </row>
    <row r="1501" spans="1:5" x14ac:dyDescent="0.25">
      <c r="A1501" s="1">
        <v>33345</v>
      </c>
      <c r="B1501" s="1">
        <v>8</v>
      </c>
      <c r="C1501" s="1">
        <v>282</v>
      </c>
      <c r="D1501" s="1" t="s">
        <v>15</v>
      </c>
      <c r="E1501" s="1" t="str">
        <f>VLOOKUP(C1501,Var!A:C,3)</f>
        <v>EpaisseurProf</v>
      </c>
    </row>
    <row r="1502" spans="1:5" x14ac:dyDescent="0.25">
      <c r="A1502" s="1">
        <v>33345</v>
      </c>
      <c r="B1502" s="1">
        <v>9</v>
      </c>
      <c r="C1502" s="1">
        <v>227</v>
      </c>
      <c r="D1502" s="1" t="s">
        <v>15</v>
      </c>
      <c r="E1502" s="1" t="str">
        <f>VLOOKUP(C1502,Var!A:C,3)</f>
        <v>ValRDE</v>
      </c>
    </row>
    <row r="1503" spans="1:5" x14ac:dyDescent="0.25">
      <c r="A1503" s="1">
        <v>33345</v>
      </c>
      <c r="B1503" s="1">
        <v>10</v>
      </c>
      <c r="C1503" s="1">
        <v>226</v>
      </c>
      <c r="D1503" s="1" t="s">
        <v>15</v>
      </c>
      <c r="E1503" s="1" t="str">
        <f>VLOOKUP(C1503,Var!A:C,3)</f>
        <v>ValRFE</v>
      </c>
    </row>
    <row r="1504" spans="1:5" x14ac:dyDescent="0.25">
      <c r="A1504" s="1">
        <v>33345</v>
      </c>
      <c r="B1504" s="1">
        <v>11</v>
      </c>
      <c r="C1504" s="1">
        <v>105</v>
      </c>
      <c r="D1504" s="1" t="s">
        <v>15</v>
      </c>
      <c r="E1504" s="1" t="str">
        <f>VLOOKUP(C1504,Var!A:C,3)</f>
        <v>NumPhase</v>
      </c>
    </row>
    <row r="1505" spans="1:5" x14ac:dyDescent="0.25">
      <c r="A1505" s="1">
        <v>33345</v>
      </c>
      <c r="B1505" s="1">
        <v>12</v>
      </c>
      <c r="C1505" s="1">
        <v>239</v>
      </c>
      <c r="D1505" s="1" t="s">
        <v>15</v>
      </c>
      <c r="E1505" s="1" t="str">
        <f>VLOOKUP(C1505,Var!A:C,3)</f>
        <v>ChangePhase</v>
      </c>
    </row>
    <row r="1506" spans="1:5" x14ac:dyDescent="0.25">
      <c r="A1506" s="1">
        <v>33345</v>
      </c>
      <c r="B1506" s="1">
        <v>13</v>
      </c>
      <c r="C1506" s="1">
        <v>566</v>
      </c>
      <c r="D1506" s="1" t="s">
        <v>15</v>
      </c>
      <c r="E1506" s="1" t="str">
        <f>VLOOKUP(C1506,Var!A:C,3)</f>
        <v>FloodwaterDepth</v>
      </c>
    </row>
    <row r="1507" spans="1:5" x14ac:dyDescent="0.25">
      <c r="A1507" s="1">
        <v>33345</v>
      </c>
      <c r="B1507" s="1">
        <v>14</v>
      </c>
      <c r="C1507" s="1">
        <v>585</v>
      </c>
      <c r="D1507" s="1" t="s">
        <v>15</v>
      </c>
      <c r="E1507" s="1" t="str">
        <f>VLOOKUP(C1507,Var!A:C,3)</f>
        <v>StockMacropores</v>
      </c>
    </row>
    <row r="1508" spans="1:5" x14ac:dyDescent="0.25">
      <c r="A1508" s="1">
        <v>33345</v>
      </c>
      <c r="B1508" s="1">
        <v>15</v>
      </c>
      <c r="C1508" s="1">
        <v>111</v>
      </c>
      <c r="D1508" s="1" t="s">
        <v>20</v>
      </c>
      <c r="E1508" s="1" t="str">
        <f>VLOOKUP(C1508,Var!A:C,3)</f>
        <v>RuRac</v>
      </c>
    </row>
    <row r="1509" spans="1:5" x14ac:dyDescent="0.25">
      <c r="A1509" s="1">
        <v>33345</v>
      </c>
      <c r="B1509" s="1">
        <v>16</v>
      </c>
      <c r="C1509" s="1">
        <v>112</v>
      </c>
      <c r="D1509" s="1" t="s">
        <v>20</v>
      </c>
      <c r="E1509" s="1" t="str">
        <f>VLOOKUP(C1509,Var!A:C,3)</f>
        <v>StockRac</v>
      </c>
    </row>
    <row r="1510" spans="1:5" x14ac:dyDescent="0.25">
      <c r="A1510" s="1">
        <v>33345</v>
      </c>
      <c r="B1510" s="1">
        <v>17</v>
      </c>
      <c r="C1510" s="1">
        <v>133</v>
      </c>
      <c r="D1510" s="1" t="s">
        <v>20</v>
      </c>
      <c r="E1510" s="1" t="str">
        <f>VLOOKUP(C1510,Var!A:C,3)</f>
        <v>StockTotal</v>
      </c>
    </row>
    <row r="1511" spans="1:5" x14ac:dyDescent="0.25">
      <c r="A1511" s="1">
        <v>33345</v>
      </c>
      <c r="B1511" s="1">
        <v>18</v>
      </c>
      <c r="C1511" s="1">
        <v>571</v>
      </c>
      <c r="D1511" s="1" t="s">
        <v>20</v>
      </c>
      <c r="E1511" s="1" t="str">
        <f>VLOOKUP(C1511,Var!A:C,3)</f>
        <v>FloodwaterGain</v>
      </c>
    </row>
    <row r="1512" spans="1:5" x14ac:dyDescent="0.25">
      <c r="A1512" s="1">
        <v>33345</v>
      </c>
      <c r="B1512" s="1">
        <v>19</v>
      </c>
      <c r="C1512" s="1">
        <v>425</v>
      </c>
      <c r="D1512" s="1" t="s">
        <v>20</v>
      </c>
      <c r="E1512" s="1" t="str">
        <f>VLOOKUP(C1512,Var!A:C,3)</f>
        <v>RootFront</v>
      </c>
    </row>
    <row r="1513" spans="1:5" x14ac:dyDescent="0.25">
      <c r="A1513" s="1">
        <v>33346</v>
      </c>
      <c r="B1513" s="1">
        <v>1</v>
      </c>
      <c r="C1513" s="1">
        <v>105</v>
      </c>
      <c r="D1513" s="1" t="s">
        <v>15</v>
      </c>
      <c r="E1513" s="1" t="str">
        <f>VLOOKUP(C1513,Var!A:C,3)</f>
        <v>NumPhase</v>
      </c>
    </row>
    <row r="1514" spans="1:5" x14ac:dyDescent="0.25">
      <c r="A1514" s="1">
        <v>33346</v>
      </c>
      <c r="B1514" s="1">
        <v>2</v>
      </c>
      <c r="C1514" s="1">
        <v>111</v>
      </c>
      <c r="D1514" s="1" t="s">
        <v>15</v>
      </c>
      <c r="E1514" s="1" t="str">
        <f>VLOOKUP(C1514,Var!A:C,3)</f>
        <v>RuRac</v>
      </c>
    </row>
    <row r="1515" spans="1:5" x14ac:dyDescent="0.25">
      <c r="A1515" s="1">
        <v>33346</v>
      </c>
      <c r="B1515" s="1">
        <v>3</v>
      </c>
      <c r="C1515" s="1">
        <v>139</v>
      </c>
      <c r="D1515" s="1" t="s">
        <v>15</v>
      </c>
      <c r="E1515" s="1" t="str">
        <f>VLOOKUP(C1515,Var!A:C,3)</f>
        <v>RuSurf</v>
      </c>
    </row>
    <row r="1516" spans="1:5" x14ac:dyDescent="0.25">
      <c r="A1516" s="1">
        <v>33346</v>
      </c>
      <c r="B1516" s="1">
        <v>4</v>
      </c>
      <c r="C1516" s="1">
        <v>222</v>
      </c>
      <c r="D1516" s="1" t="s">
        <v>15</v>
      </c>
      <c r="E1516" s="1" t="str">
        <f>VLOOKUP(C1516,Var!A:C,3)</f>
        <v>CapaREvap</v>
      </c>
    </row>
    <row r="1517" spans="1:5" x14ac:dyDescent="0.25">
      <c r="A1517" s="1">
        <v>33346</v>
      </c>
      <c r="B1517" s="1">
        <v>5</v>
      </c>
      <c r="C1517" s="1">
        <v>113</v>
      </c>
      <c r="D1517" s="1" t="s">
        <v>15</v>
      </c>
      <c r="E1517" s="1" t="str">
        <f>VLOOKUP(C1517,Var!A:C,3)</f>
        <v>Tr</v>
      </c>
    </row>
    <row r="1518" spans="1:5" x14ac:dyDescent="0.25">
      <c r="A1518" s="1">
        <v>33346</v>
      </c>
      <c r="B1518" s="1">
        <v>6</v>
      </c>
      <c r="C1518" s="1">
        <v>122</v>
      </c>
      <c r="D1518" s="1" t="s">
        <v>15</v>
      </c>
      <c r="E1518" s="1" t="str">
        <f>VLOOKUP(C1518,Var!A:C,3)</f>
        <v>Evap</v>
      </c>
    </row>
    <row r="1519" spans="1:5" x14ac:dyDescent="0.25">
      <c r="A1519" s="1">
        <v>33346</v>
      </c>
      <c r="B1519" s="1">
        <v>7</v>
      </c>
      <c r="C1519" s="1">
        <v>223</v>
      </c>
      <c r="D1519" s="1" t="s">
        <v>15</v>
      </c>
      <c r="E1519" s="1" t="str">
        <f>VLOOKUP(C1519,Var!A:C,3)</f>
        <v>CapaRDE</v>
      </c>
    </row>
    <row r="1520" spans="1:5" x14ac:dyDescent="0.25">
      <c r="A1520" s="1">
        <v>33346</v>
      </c>
      <c r="B1520" s="1">
        <v>8</v>
      </c>
      <c r="C1520" s="1">
        <v>224</v>
      </c>
      <c r="D1520" s="1" t="s">
        <v>15</v>
      </c>
      <c r="E1520" s="1" t="str">
        <f>VLOOKUP(C1520,Var!A:C,3)</f>
        <v>CapaRFE</v>
      </c>
    </row>
    <row r="1521" spans="1:5" x14ac:dyDescent="0.25">
      <c r="A1521" s="1">
        <v>33346</v>
      </c>
      <c r="B1521" s="1">
        <v>9</v>
      </c>
      <c r="C1521" s="1">
        <v>281</v>
      </c>
      <c r="D1521" s="1" t="s">
        <v>15</v>
      </c>
      <c r="E1521" s="1" t="str">
        <f>VLOOKUP(C1521,Var!A:C,3)</f>
        <v>EpaisseurSurf</v>
      </c>
    </row>
    <row r="1522" spans="1:5" x14ac:dyDescent="0.25">
      <c r="A1522" s="1">
        <v>33346</v>
      </c>
      <c r="B1522" s="1">
        <v>10</v>
      </c>
      <c r="C1522" s="1">
        <v>282</v>
      </c>
      <c r="D1522" s="1" t="s">
        <v>15</v>
      </c>
      <c r="E1522" s="1" t="str">
        <f>VLOOKUP(C1522,Var!A:C,3)</f>
        <v>EpaisseurProf</v>
      </c>
    </row>
    <row r="1523" spans="1:5" x14ac:dyDescent="0.25">
      <c r="A1523" s="1">
        <v>33346</v>
      </c>
      <c r="B1523" s="1">
        <v>11</v>
      </c>
      <c r="C1523" s="1">
        <v>648</v>
      </c>
      <c r="D1523" s="1" t="s">
        <v>15</v>
      </c>
      <c r="E1523" s="1" t="str">
        <f>VLOOKUP(C1523,Var!A:C,3)</f>
        <v>ResUtil</v>
      </c>
    </row>
    <row r="1524" spans="1:5" x14ac:dyDescent="0.25">
      <c r="A1524" s="1">
        <v>33346</v>
      </c>
      <c r="B1524" s="1">
        <v>12</v>
      </c>
      <c r="C1524" s="1">
        <v>112</v>
      </c>
      <c r="D1524" s="1" t="s">
        <v>20</v>
      </c>
      <c r="E1524" s="1" t="str">
        <f>VLOOKUP(C1524,Var!A:C,3)</f>
        <v>StockRac</v>
      </c>
    </row>
    <row r="1525" spans="1:5" x14ac:dyDescent="0.25">
      <c r="A1525" s="1">
        <v>33346</v>
      </c>
      <c r="B1525" s="1">
        <v>13</v>
      </c>
      <c r="C1525" s="1">
        <v>132</v>
      </c>
      <c r="D1525" s="1" t="s">
        <v>20</v>
      </c>
      <c r="E1525" s="1" t="str">
        <f>VLOOKUP(C1525,Var!A:C,3)</f>
        <v>StockSurface</v>
      </c>
    </row>
    <row r="1526" spans="1:5" x14ac:dyDescent="0.25">
      <c r="A1526" s="1">
        <v>33346</v>
      </c>
      <c r="B1526" s="1">
        <v>14</v>
      </c>
      <c r="C1526" s="1">
        <v>133</v>
      </c>
      <c r="D1526" s="1" t="s">
        <v>20</v>
      </c>
      <c r="E1526" s="1" t="str">
        <f>VLOOKUP(C1526,Var!A:C,3)</f>
        <v>StockTotal</v>
      </c>
    </row>
    <row r="1527" spans="1:5" x14ac:dyDescent="0.25">
      <c r="A1527" s="1">
        <v>33346</v>
      </c>
      <c r="B1527" s="1">
        <v>15</v>
      </c>
      <c r="C1527" s="1">
        <v>226</v>
      </c>
      <c r="D1527" s="1" t="s">
        <v>20</v>
      </c>
      <c r="E1527" s="1" t="str">
        <f>VLOOKUP(C1527,Var!A:C,3)</f>
        <v>ValRFE</v>
      </c>
    </row>
    <row r="1528" spans="1:5" x14ac:dyDescent="0.25">
      <c r="A1528" s="1">
        <v>33346</v>
      </c>
      <c r="B1528" s="1">
        <v>16</v>
      </c>
      <c r="C1528" s="1">
        <v>227</v>
      </c>
      <c r="D1528" s="1" t="s">
        <v>20</v>
      </c>
      <c r="E1528" s="1" t="str">
        <f>VLOOKUP(C1528,Var!A:C,3)</f>
        <v>ValRDE</v>
      </c>
    </row>
    <row r="1529" spans="1:5" x14ac:dyDescent="0.25">
      <c r="A1529" s="1">
        <v>33346</v>
      </c>
      <c r="B1529" s="1">
        <v>17</v>
      </c>
      <c r="C1529" s="1">
        <v>228</v>
      </c>
      <c r="D1529" s="1" t="s">
        <v>20</v>
      </c>
      <c r="E1529" s="1" t="str">
        <f>VLOOKUP(C1529,Var!A:C,3)</f>
        <v>ValRSurf</v>
      </c>
    </row>
    <row r="1530" spans="1:5" x14ac:dyDescent="0.25">
      <c r="A1530" s="1">
        <v>33346</v>
      </c>
      <c r="B1530" s="1">
        <v>18</v>
      </c>
      <c r="C1530" s="1">
        <v>566</v>
      </c>
      <c r="D1530" s="1" t="s">
        <v>20</v>
      </c>
      <c r="E1530" s="1" t="str">
        <f>VLOOKUP(C1530,Var!A:C,3)</f>
        <v>FloodwaterDepth</v>
      </c>
    </row>
    <row r="1531" spans="1:5" x14ac:dyDescent="0.25">
      <c r="A1531" s="1">
        <v>33346</v>
      </c>
      <c r="B1531" s="1">
        <v>19</v>
      </c>
      <c r="C1531" s="1">
        <v>585</v>
      </c>
      <c r="D1531" s="1" t="s">
        <v>20</v>
      </c>
      <c r="E1531" s="1" t="str">
        <f>VLOOKUP(C1531,Var!A:C,3)</f>
        <v>StockMacropores</v>
      </c>
    </row>
    <row r="1532" spans="1:5" x14ac:dyDescent="0.25">
      <c r="A1532" s="1">
        <v>33347</v>
      </c>
      <c r="B1532" s="1">
        <v>1</v>
      </c>
      <c r="C1532" s="1">
        <v>105</v>
      </c>
      <c r="D1532" s="1" t="s">
        <v>15</v>
      </c>
      <c r="E1532" s="1" t="str">
        <f>VLOOKUP(C1532,Var!A:C,3)</f>
        <v>NumPhase</v>
      </c>
    </row>
    <row r="1533" spans="1:5" x14ac:dyDescent="0.25">
      <c r="A1533" s="1">
        <v>33347</v>
      </c>
      <c r="B1533" s="1">
        <v>2</v>
      </c>
      <c r="C1533" s="1">
        <v>16</v>
      </c>
      <c r="D1533" s="1" t="s">
        <v>15</v>
      </c>
      <c r="E1533" s="1" t="str">
        <f>VLOOKUP(C1533,Var!A:C,3)</f>
        <v>Pluie</v>
      </c>
    </row>
    <row r="1534" spans="1:5" x14ac:dyDescent="0.25">
      <c r="A1534" s="1">
        <v>33347</v>
      </c>
      <c r="B1534" s="1">
        <v>3</v>
      </c>
      <c r="C1534" s="1">
        <v>94</v>
      </c>
      <c r="D1534" s="1" t="s">
        <v>15</v>
      </c>
      <c r="E1534" s="1" t="str">
        <f>VLOOKUP(C1534,Var!A:C,3)</f>
        <v>SeuilRuiss</v>
      </c>
    </row>
    <row r="1535" spans="1:5" x14ac:dyDescent="0.25">
      <c r="A1535" s="1">
        <v>33347</v>
      </c>
      <c r="B1535" s="1">
        <v>4</v>
      </c>
      <c r="C1535" s="1">
        <v>92</v>
      </c>
      <c r="D1535" s="1" t="s">
        <v>15</v>
      </c>
      <c r="E1535" s="1" t="str">
        <f>VLOOKUP(C1535,Var!A:C,3)</f>
        <v>PourcRuiss</v>
      </c>
    </row>
    <row r="1536" spans="1:5" x14ac:dyDescent="0.25">
      <c r="A1536" s="1">
        <v>33347</v>
      </c>
      <c r="B1536" s="1">
        <v>5</v>
      </c>
      <c r="C1536" s="1">
        <v>553</v>
      </c>
      <c r="D1536" s="1" t="s">
        <v>15</v>
      </c>
      <c r="E1536" s="1" t="str">
        <f>VLOOKUP(C1536,Var!A:C,3)</f>
        <v>BundHeight</v>
      </c>
    </row>
    <row r="1537" spans="1:5" x14ac:dyDescent="0.25">
      <c r="A1537" s="1">
        <v>33347</v>
      </c>
      <c r="B1537" s="1">
        <v>6</v>
      </c>
      <c r="C1537" s="1">
        <v>8</v>
      </c>
      <c r="D1537" s="1" t="s">
        <v>15</v>
      </c>
      <c r="E1537" s="1" t="str">
        <f>VLOOKUP(C1537,Var!A:C,3)</f>
        <v>Irrigation</v>
      </c>
    </row>
    <row r="1538" spans="1:5" x14ac:dyDescent="0.25">
      <c r="A1538" s="1">
        <v>33347</v>
      </c>
      <c r="B1538" s="1">
        <v>7</v>
      </c>
      <c r="C1538" s="1">
        <v>383</v>
      </c>
      <c r="D1538" s="1" t="s">
        <v>15</v>
      </c>
      <c r="E1538" s="1" t="str">
        <f>VLOOKUP(C1538,Var!A:C,3)</f>
        <v>PlantHeight</v>
      </c>
    </row>
    <row r="1539" spans="1:5" x14ac:dyDescent="0.25">
      <c r="A1539" s="1">
        <v>33347</v>
      </c>
      <c r="B1539" s="1">
        <v>8</v>
      </c>
      <c r="C1539" s="1">
        <v>572</v>
      </c>
      <c r="D1539" s="1" t="s">
        <v>15</v>
      </c>
      <c r="E1539" s="1" t="str">
        <f>VLOOKUP(C1539,Var!A:C,3)</f>
        <v>LifeSavingDrainage</v>
      </c>
    </row>
    <row r="1540" spans="1:5" x14ac:dyDescent="0.25">
      <c r="A1540" s="1">
        <v>33347</v>
      </c>
      <c r="B1540" s="1">
        <v>9</v>
      </c>
      <c r="C1540" s="1">
        <v>574</v>
      </c>
      <c r="D1540" s="1" t="s">
        <v>15</v>
      </c>
      <c r="E1540" s="1" t="str">
        <f>VLOOKUP(C1540,Var!A:C,3)</f>
        <v>PlotDrainageDAF</v>
      </c>
    </row>
    <row r="1541" spans="1:5" x14ac:dyDescent="0.25">
      <c r="A1541" s="1">
        <v>33347</v>
      </c>
      <c r="B1541" s="1">
        <v>10</v>
      </c>
      <c r="C1541" s="1">
        <v>584</v>
      </c>
      <c r="D1541" s="1" t="s">
        <v>15</v>
      </c>
      <c r="E1541" s="1" t="str">
        <f>VLOOKUP(C1541,Var!A:C,3)</f>
        <v>VolMacropores</v>
      </c>
    </row>
    <row r="1542" spans="1:5" x14ac:dyDescent="0.25">
      <c r="A1542" s="1">
        <v>33347</v>
      </c>
      <c r="B1542" s="1">
        <v>11</v>
      </c>
      <c r="C1542" s="1">
        <v>94</v>
      </c>
      <c r="D1542" s="1" t="s">
        <v>15</v>
      </c>
      <c r="E1542" s="1" t="str">
        <f>VLOOKUP(C1542,Var!A:C,3)</f>
        <v>SeuilRuiss</v>
      </c>
    </row>
    <row r="1543" spans="1:5" x14ac:dyDescent="0.25">
      <c r="A1543" s="1">
        <v>33347</v>
      </c>
      <c r="B1543" s="1">
        <v>12</v>
      </c>
      <c r="C1543" s="1">
        <v>560</v>
      </c>
      <c r="D1543" s="1" t="s">
        <v>15</v>
      </c>
      <c r="E1543" s="1" t="str">
        <f>VLOOKUP(C1543,Var!A:C,3)</f>
        <v>PercolationMax</v>
      </c>
    </row>
    <row r="1544" spans="1:5" x14ac:dyDescent="0.25">
      <c r="A1544" s="1">
        <v>33347</v>
      </c>
      <c r="B1544" s="1">
        <v>13</v>
      </c>
      <c r="C1544" s="1">
        <v>575</v>
      </c>
      <c r="D1544" s="1" t="s">
        <v>15</v>
      </c>
      <c r="E1544" s="1" t="str">
        <f>VLOOKUP(C1544,Var!A:C,3)</f>
        <v>DAF</v>
      </c>
    </row>
    <row r="1545" spans="1:5" x14ac:dyDescent="0.25">
      <c r="A1545" s="1">
        <v>33347</v>
      </c>
      <c r="B1545" s="1">
        <v>14</v>
      </c>
      <c r="C1545" s="1">
        <v>585</v>
      </c>
      <c r="D1545" s="1" t="s">
        <v>20</v>
      </c>
      <c r="E1545" s="1" t="str">
        <f>VLOOKUP(C1545,Var!A:C,3)</f>
        <v>StockMacropores</v>
      </c>
    </row>
    <row r="1546" spans="1:5" x14ac:dyDescent="0.25">
      <c r="A1546" s="1">
        <v>33347</v>
      </c>
      <c r="B1546" s="1">
        <v>15</v>
      </c>
      <c r="C1546" s="1">
        <v>566</v>
      </c>
      <c r="D1546" s="1" t="s">
        <v>20</v>
      </c>
      <c r="E1546" s="1" t="str">
        <f>VLOOKUP(C1546,Var!A:C,3)</f>
        <v>FloodwaterDepth</v>
      </c>
    </row>
    <row r="1547" spans="1:5" x14ac:dyDescent="0.25">
      <c r="A1547" s="1">
        <v>33347</v>
      </c>
      <c r="B1547" s="1">
        <v>16</v>
      </c>
      <c r="C1547" s="1">
        <v>118</v>
      </c>
      <c r="D1547" s="1" t="s">
        <v>20</v>
      </c>
      <c r="E1547" s="1" t="str">
        <f>VLOOKUP(C1547,Var!A:C,3)</f>
        <v>EauDispo</v>
      </c>
    </row>
    <row r="1548" spans="1:5" x14ac:dyDescent="0.25">
      <c r="A1548" s="1">
        <v>33347</v>
      </c>
      <c r="B1548" s="1">
        <v>17</v>
      </c>
      <c r="C1548" s="1">
        <v>127</v>
      </c>
      <c r="D1548" s="1" t="s">
        <v>20</v>
      </c>
      <c r="E1548" s="1" t="str">
        <f>VLOOKUP(C1548,Var!A:C,3)</f>
        <v>Lr</v>
      </c>
    </row>
    <row r="1549" spans="1:5" x14ac:dyDescent="0.25">
      <c r="A1549" s="1">
        <v>33348</v>
      </c>
      <c r="B1549" s="1">
        <v>1</v>
      </c>
      <c r="C1549" s="1">
        <v>383</v>
      </c>
      <c r="D1549" s="1" t="s">
        <v>15</v>
      </c>
      <c r="E1549" s="1" t="str">
        <f>VLOOKUP(C1549,Var!A:C,3)</f>
        <v>PlantHeight</v>
      </c>
    </row>
    <row r="1550" spans="1:5" x14ac:dyDescent="0.25">
      <c r="A1550" s="1">
        <v>33348</v>
      </c>
      <c r="B1550" s="1">
        <v>2</v>
      </c>
      <c r="C1550" s="1">
        <v>566</v>
      </c>
      <c r="D1550" s="1" t="s">
        <v>15</v>
      </c>
      <c r="E1550" s="1" t="str">
        <f>VLOOKUP(C1550,Var!A:C,3)</f>
        <v>FloodwaterDepth</v>
      </c>
    </row>
    <row r="1551" spans="1:5" x14ac:dyDescent="0.25">
      <c r="A1551" s="1">
        <v>33348</v>
      </c>
      <c r="B1551" s="1">
        <v>3</v>
      </c>
      <c r="C1551" s="1">
        <v>570</v>
      </c>
      <c r="D1551" s="1" t="s">
        <v>9</v>
      </c>
      <c r="E1551" s="1" t="str">
        <f>VLOOKUP(C1551,Var!A:C,3)</f>
        <v>FractionPlantHeightSubmer</v>
      </c>
    </row>
    <row r="1552" spans="1:5" x14ac:dyDescent="0.25">
      <c r="A1552" s="1">
        <v>33349</v>
      </c>
      <c r="B1552" s="1">
        <v>1</v>
      </c>
      <c r="C1552" s="1">
        <v>105</v>
      </c>
      <c r="D1552" s="1" t="s">
        <v>15</v>
      </c>
      <c r="E1552" s="1" t="str">
        <f>VLOOKUP(C1552,Var!A:C,3)</f>
        <v>NumPhase</v>
      </c>
    </row>
    <row r="1553" spans="1:5" x14ac:dyDescent="0.25">
      <c r="A1553" s="1">
        <v>33349</v>
      </c>
      <c r="B1553" s="1">
        <v>2</v>
      </c>
      <c r="C1553" s="1">
        <v>582</v>
      </c>
      <c r="D1553" s="1" t="s">
        <v>15</v>
      </c>
      <c r="E1553" s="1" t="str">
        <f>VLOOKUP(C1553,Var!A:C,3)</f>
        <v>ExcessAssimToRoot</v>
      </c>
    </row>
    <row r="1554" spans="1:5" x14ac:dyDescent="0.25">
      <c r="A1554" s="1">
        <v>33349</v>
      </c>
      <c r="B1554" s="1">
        <v>3</v>
      </c>
      <c r="C1554" s="1">
        <v>399</v>
      </c>
      <c r="D1554" s="1" t="s">
        <v>15</v>
      </c>
      <c r="E1554" s="1" t="str">
        <f>VLOOKUP(C1554,Var!A:C,3)</f>
        <v>DryMatStructRootPop</v>
      </c>
    </row>
    <row r="1555" spans="1:5" x14ac:dyDescent="0.25">
      <c r="A1555" s="1">
        <v>33349</v>
      </c>
      <c r="B1555" s="1">
        <v>4</v>
      </c>
      <c r="C1555" s="1">
        <v>428</v>
      </c>
      <c r="D1555" s="1" t="s">
        <v>15</v>
      </c>
      <c r="E1555" s="1" t="str">
        <f>VLOOKUP(C1555,Var!A:C,3)</f>
        <v>RootSystVolPop</v>
      </c>
    </row>
    <row r="1556" spans="1:5" x14ac:dyDescent="0.25">
      <c r="A1556" s="1">
        <v>33349</v>
      </c>
      <c r="B1556" s="1">
        <v>5</v>
      </c>
      <c r="C1556" s="1">
        <v>422</v>
      </c>
      <c r="D1556" s="1" t="s">
        <v>15</v>
      </c>
      <c r="E1556" s="1" t="str">
        <f>VLOOKUP(C1556,Var!A:C,3)</f>
        <v>CoeffRootMassPerVolMax</v>
      </c>
    </row>
    <row r="1557" spans="1:5" x14ac:dyDescent="0.25">
      <c r="A1557" s="1">
        <v>33349</v>
      </c>
      <c r="B1557" s="1">
        <v>6</v>
      </c>
      <c r="C1557" s="1">
        <v>573</v>
      </c>
      <c r="D1557" s="1" t="s">
        <v>9</v>
      </c>
      <c r="E1557" s="1" t="str">
        <f>VLOOKUP(C1557,Var!A:C,3)</f>
        <v>RootMassPerVol</v>
      </c>
    </row>
    <row r="1558" spans="1:5" x14ac:dyDescent="0.25">
      <c r="A1558" s="1">
        <v>33349</v>
      </c>
      <c r="B1558" s="1">
        <v>7</v>
      </c>
      <c r="C1558" s="1">
        <v>450</v>
      </c>
      <c r="D1558" s="1" t="s">
        <v>20</v>
      </c>
      <c r="E1558" s="1" t="str">
        <f>VLOOKUP(C1558,Var!A:C,3)</f>
        <v>GrowthStructRootPop</v>
      </c>
    </row>
    <row r="1559" spans="1:5" x14ac:dyDescent="0.25">
      <c r="A1559" s="1">
        <v>33349</v>
      </c>
      <c r="B1559" s="1">
        <v>8</v>
      </c>
      <c r="C1559" s="1">
        <v>471</v>
      </c>
      <c r="D1559" s="1" t="s">
        <v>20</v>
      </c>
      <c r="E1559" s="1" t="str">
        <f>VLOOKUP(C1559,Var!A:C,3)</f>
        <v>AssimNotUsed</v>
      </c>
    </row>
    <row r="1560" spans="1:5" x14ac:dyDescent="0.25">
      <c r="A1560" s="1">
        <v>33350</v>
      </c>
      <c r="B1560" s="1">
        <v>1</v>
      </c>
      <c r="C1560" s="1">
        <v>105</v>
      </c>
      <c r="D1560" s="1" t="s">
        <v>15</v>
      </c>
      <c r="E1560" s="1" t="str">
        <f>VLOOKUP(C1560,Var!A:C,3)</f>
        <v>NumPhase</v>
      </c>
    </row>
    <row r="1561" spans="1:5" x14ac:dyDescent="0.25">
      <c r="A1561" s="1">
        <v>33350</v>
      </c>
      <c r="B1561" s="1">
        <v>2</v>
      </c>
      <c r="C1561" s="1">
        <v>281</v>
      </c>
      <c r="D1561" s="1" t="s">
        <v>15</v>
      </c>
      <c r="E1561" s="1" t="str">
        <f>VLOOKUP(C1561,Var!A:C,3)</f>
        <v>EpaisseurSurf</v>
      </c>
    </row>
    <row r="1562" spans="1:5" x14ac:dyDescent="0.25">
      <c r="A1562" s="1">
        <v>33350</v>
      </c>
      <c r="B1562" s="1">
        <v>3</v>
      </c>
      <c r="C1562" s="1">
        <v>282</v>
      </c>
      <c r="D1562" s="1" t="s">
        <v>15</v>
      </c>
      <c r="E1562" s="1" t="str">
        <f>VLOOKUP(C1562,Var!A:C,3)</f>
        <v>EpaisseurProf</v>
      </c>
    </row>
    <row r="1563" spans="1:5" x14ac:dyDescent="0.25">
      <c r="A1563" s="1">
        <v>33350</v>
      </c>
      <c r="B1563" s="1">
        <v>4</v>
      </c>
      <c r="C1563" s="1">
        <v>648</v>
      </c>
      <c r="D1563" s="1" t="s">
        <v>15</v>
      </c>
      <c r="E1563" s="1" t="str">
        <f>VLOOKUP(C1563,Var!A:C,3)</f>
        <v>ResUtil</v>
      </c>
    </row>
    <row r="1564" spans="1:5" x14ac:dyDescent="0.25">
      <c r="A1564" s="1">
        <v>33350</v>
      </c>
      <c r="B1564" s="1">
        <v>5</v>
      </c>
      <c r="C1564" s="1">
        <v>585</v>
      </c>
      <c r="D1564" s="1" t="s">
        <v>15</v>
      </c>
      <c r="E1564" s="1" t="str">
        <f>VLOOKUP(C1564,Var!A:C,3)</f>
        <v>StockMacropores</v>
      </c>
    </row>
    <row r="1565" spans="1:5" x14ac:dyDescent="0.25">
      <c r="A1565" s="1">
        <v>33350</v>
      </c>
      <c r="B1565" s="1">
        <v>6</v>
      </c>
      <c r="C1565" s="1">
        <v>425</v>
      </c>
      <c r="D1565" s="1" t="s">
        <v>15</v>
      </c>
      <c r="E1565" s="1" t="str">
        <f>VLOOKUP(C1565,Var!A:C,3)</f>
        <v>RootFront</v>
      </c>
    </row>
    <row r="1566" spans="1:5" x14ac:dyDescent="0.25">
      <c r="A1566" s="1">
        <v>33350</v>
      </c>
      <c r="B1566" s="1">
        <v>7</v>
      </c>
      <c r="C1566" s="1">
        <v>223</v>
      </c>
      <c r="D1566" s="1" t="s">
        <v>15</v>
      </c>
      <c r="E1566" s="1" t="str">
        <f>VLOOKUP(C1566,Var!A:C,3)</f>
        <v>CapaRDE</v>
      </c>
    </row>
    <row r="1567" spans="1:5" x14ac:dyDescent="0.25">
      <c r="A1567" s="1">
        <v>33350</v>
      </c>
      <c r="B1567" s="1">
        <v>8</v>
      </c>
      <c r="C1567" s="1">
        <v>224</v>
      </c>
      <c r="D1567" s="1" t="s">
        <v>15</v>
      </c>
      <c r="E1567" s="1" t="str">
        <f>VLOOKUP(C1567,Var!A:C,3)</f>
        <v>CapaRFE</v>
      </c>
    </row>
    <row r="1568" spans="1:5" x14ac:dyDescent="0.25">
      <c r="A1568" s="1">
        <v>33350</v>
      </c>
      <c r="B1568" s="1">
        <v>9</v>
      </c>
      <c r="C1568" s="1">
        <v>566</v>
      </c>
      <c r="D1568" s="1" t="s">
        <v>15</v>
      </c>
      <c r="E1568" s="1" t="str">
        <f>VLOOKUP(C1568,Var!A:C,3)</f>
        <v>FloodwaterDepth</v>
      </c>
    </row>
    <row r="1569" spans="1:5" x14ac:dyDescent="0.25">
      <c r="A1569" s="1">
        <v>33350</v>
      </c>
      <c r="B1569" s="1">
        <v>10</v>
      </c>
      <c r="C1569" s="1">
        <v>133</v>
      </c>
      <c r="D1569" s="1" t="s">
        <v>20</v>
      </c>
      <c r="E1569" s="1" t="str">
        <f>VLOOKUP(C1569,Var!A:C,3)</f>
        <v>StockTotal</v>
      </c>
    </row>
    <row r="1570" spans="1:5" x14ac:dyDescent="0.25">
      <c r="A1570" s="1">
        <v>33350</v>
      </c>
      <c r="B1570" s="1">
        <v>11</v>
      </c>
      <c r="C1570" s="1">
        <v>14</v>
      </c>
      <c r="D1570" s="1" t="s">
        <v>20</v>
      </c>
      <c r="E1570" s="1" t="str">
        <f>VLOOKUP(C1570,Var!A:C,3)</f>
        <v>Hum</v>
      </c>
    </row>
    <row r="1571" spans="1:5" x14ac:dyDescent="0.25">
      <c r="A1571" s="1">
        <v>33350</v>
      </c>
      <c r="B1571" s="1">
        <v>12</v>
      </c>
      <c r="C1571" s="1">
        <v>132</v>
      </c>
      <c r="D1571" s="1" t="s">
        <v>20</v>
      </c>
      <c r="E1571" s="1" t="str">
        <f>VLOOKUP(C1571,Var!A:C,3)</f>
        <v>StockSurface</v>
      </c>
    </row>
    <row r="1572" spans="1:5" x14ac:dyDescent="0.25">
      <c r="A1572" s="1">
        <v>33350</v>
      </c>
      <c r="B1572" s="1">
        <v>13</v>
      </c>
      <c r="C1572" s="1">
        <v>112</v>
      </c>
      <c r="D1572" s="1" t="s">
        <v>20</v>
      </c>
      <c r="E1572" s="1" t="str">
        <f>VLOOKUP(C1572,Var!A:C,3)</f>
        <v>StockRac</v>
      </c>
    </row>
    <row r="1573" spans="1:5" x14ac:dyDescent="0.25">
      <c r="A1573" s="1">
        <v>33350</v>
      </c>
      <c r="B1573" s="1">
        <v>14</v>
      </c>
      <c r="C1573" s="1">
        <v>227</v>
      </c>
      <c r="D1573" s="1" t="s">
        <v>20</v>
      </c>
      <c r="E1573" s="1" t="str">
        <f>VLOOKUP(C1573,Var!A:C,3)</f>
        <v>ValRDE</v>
      </c>
    </row>
    <row r="1574" spans="1:5" x14ac:dyDescent="0.25">
      <c r="A1574" s="1">
        <v>33350</v>
      </c>
      <c r="B1574" s="1">
        <v>15</v>
      </c>
      <c r="C1574" s="1">
        <v>226</v>
      </c>
      <c r="D1574" s="1" t="s">
        <v>20</v>
      </c>
      <c r="E1574" s="1" t="str">
        <f>VLOOKUP(C1574,Var!A:C,3)</f>
        <v>ValRFE</v>
      </c>
    </row>
    <row r="1575" spans="1:5" x14ac:dyDescent="0.25">
      <c r="A1575" s="1">
        <v>33350</v>
      </c>
      <c r="B1575" s="1">
        <v>16</v>
      </c>
      <c r="C1575" s="1">
        <v>228</v>
      </c>
      <c r="D1575" s="1" t="s">
        <v>20</v>
      </c>
      <c r="E1575" s="1" t="str">
        <f>VLOOKUP(C1575,Var!A:C,3)</f>
        <v>ValRSurf</v>
      </c>
    </row>
    <row r="1576" spans="1:5" x14ac:dyDescent="0.25">
      <c r="A1576" s="1">
        <v>33351</v>
      </c>
      <c r="B1576" s="1">
        <v>1</v>
      </c>
      <c r="C1576" s="1">
        <v>111</v>
      </c>
      <c r="D1576" s="1" t="s">
        <v>15</v>
      </c>
      <c r="E1576" s="1" t="str">
        <f>VLOOKUP(C1576,Var!A:C,3)</f>
        <v>RuRac</v>
      </c>
    </row>
    <row r="1577" spans="1:5" x14ac:dyDescent="0.25">
      <c r="A1577" s="1">
        <v>33351</v>
      </c>
      <c r="B1577" s="1">
        <v>2</v>
      </c>
      <c r="C1577" s="1">
        <v>133</v>
      </c>
      <c r="D1577" s="1" t="s">
        <v>15</v>
      </c>
      <c r="E1577" s="1" t="str">
        <f>VLOOKUP(C1577,Var!A:C,3)</f>
        <v>StockTotal</v>
      </c>
    </row>
    <row r="1578" spans="1:5" x14ac:dyDescent="0.25">
      <c r="A1578" s="1">
        <v>33351</v>
      </c>
      <c r="B1578" s="1">
        <v>3</v>
      </c>
      <c r="C1578" s="1">
        <v>585</v>
      </c>
      <c r="D1578" s="1" t="s">
        <v>15</v>
      </c>
      <c r="E1578" s="1" t="str">
        <f>VLOOKUP(C1578,Var!A:C,3)</f>
        <v>StockMacropores</v>
      </c>
    </row>
    <row r="1579" spans="1:5" x14ac:dyDescent="0.25">
      <c r="A1579" s="1">
        <v>33351</v>
      </c>
      <c r="B1579" s="1">
        <v>4</v>
      </c>
      <c r="C1579" s="1">
        <v>229</v>
      </c>
      <c r="D1579" s="1" t="s">
        <v>15</v>
      </c>
      <c r="E1579" s="1" t="str">
        <f>VLOOKUP(C1579,Var!A:C,3)</f>
        <v>StRuMax</v>
      </c>
    </row>
    <row r="1580" spans="1:5" x14ac:dyDescent="0.25">
      <c r="A1580" s="1">
        <v>33351</v>
      </c>
      <c r="B1580" s="1">
        <v>5</v>
      </c>
      <c r="C1580" s="1">
        <v>112</v>
      </c>
      <c r="D1580" s="1" t="s">
        <v>20</v>
      </c>
      <c r="E1580" s="1" t="str">
        <f>VLOOKUP(C1580,Var!A:C,3)</f>
        <v>StockRac</v>
      </c>
    </row>
    <row r="1581" spans="1:5" x14ac:dyDescent="0.25">
      <c r="A1581" s="1">
        <v>33351</v>
      </c>
      <c r="B1581" s="1">
        <v>6</v>
      </c>
      <c r="C1581" s="1">
        <v>125</v>
      </c>
      <c r="D1581" s="1" t="s">
        <v>9</v>
      </c>
      <c r="E1581" s="1" t="str">
        <f>VLOOKUP(C1581,Var!A:C,3)</f>
        <v>FTSW</v>
      </c>
    </row>
    <row r="1582" spans="1:5" x14ac:dyDescent="0.25">
      <c r="A1582" s="1">
        <v>33353</v>
      </c>
      <c r="B1582" s="1">
        <v>1</v>
      </c>
      <c r="C1582" s="1">
        <v>105</v>
      </c>
      <c r="D1582" s="1" t="s">
        <v>15</v>
      </c>
      <c r="E1582" s="1" t="str">
        <f>VLOOKUP(C1582,Var!A:C,3)</f>
        <v>NumPhase</v>
      </c>
    </row>
    <row r="1583" spans="1:5" x14ac:dyDescent="0.25">
      <c r="A1583" s="1">
        <v>33353</v>
      </c>
      <c r="B1583" s="1">
        <v>2</v>
      </c>
      <c r="C1583" s="1">
        <v>575</v>
      </c>
      <c r="D1583" s="1" t="s">
        <v>20</v>
      </c>
      <c r="E1583" s="1" t="str">
        <f>VLOOKUP(C1583,Var!A:C,3)</f>
        <v>DAF</v>
      </c>
    </row>
    <row r="1584" spans="1:5" x14ac:dyDescent="0.25">
      <c r="A1584" s="1">
        <v>33354</v>
      </c>
      <c r="B1584" s="1">
        <v>1</v>
      </c>
      <c r="C1584" s="1">
        <v>105</v>
      </c>
      <c r="D1584" s="1" t="s">
        <v>15</v>
      </c>
      <c r="E1584" s="1" t="str">
        <f>VLOOKUP(C1584,Var!A:C,3)</f>
        <v>NumPhase</v>
      </c>
    </row>
    <row r="1585" spans="1:5" x14ac:dyDescent="0.25">
      <c r="A1585" s="1">
        <v>33354</v>
      </c>
      <c r="B1585" s="1">
        <v>2</v>
      </c>
      <c r="C1585" s="1">
        <v>239</v>
      </c>
      <c r="D1585" s="1" t="s">
        <v>15</v>
      </c>
      <c r="E1585" s="1" t="str">
        <f>VLOOKUP(C1585,Var!A:C,3)</f>
        <v>ChangePhase</v>
      </c>
    </row>
    <row r="1586" spans="1:5" x14ac:dyDescent="0.25">
      <c r="A1586" s="1">
        <v>33354</v>
      </c>
      <c r="B1586" s="1">
        <v>3</v>
      </c>
      <c r="C1586" s="1">
        <v>129</v>
      </c>
      <c r="D1586" s="1" t="s">
        <v>15</v>
      </c>
      <c r="E1586" s="1" t="str">
        <f>VLOOKUP(C1586,Var!A:C,3)</f>
        <v>NbJAS</v>
      </c>
    </row>
    <row r="1587" spans="1:5" x14ac:dyDescent="0.25">
      <c r="A1587" s="1">
        <v>33354</v>
      </c>
      <c r="B1587" s="1">
        <v>4</v>
      </c>
      <c r="C1587" s="1">
        <v>589</v>
      </c>
      <c r="D1587" s="1" t="s">
        <v>20</v>
      </c>
      <c r="E1587" s="1" t="str">
        <f>VLOOKUP(C1587,Var!A:C,3)</f>
        <v>SimStartGermin</v>
      </c>
    </row>
    <row r="1588" spans="1:5" x14ac:dyDescent="0.25">
      <c r="A1588" s="1">
        <v>33355</v>
      </c>
      <c r="B1588" s="1">
        <v>1</v>
      </c>
      <c r="C1588" s="1">
        <v>105</v>
      </c>
      <c r="D1588" s="1" t="s">
        <v>15</v>
      </c>
      <c r="E1588" s="1" t="str">
        <f>VLOOKUP(C1588,Var!A:C,3)</f>
        <v>NumPhase</v>
      </c>
    </row>
    <row r="1589" spans="1:5" x14ac:dyDescent="0.25">
      <c r="A1589" s="1">
        <v>33355</v>
      </c>
      <c r="B1589" s="1">
        <v>2</v>
      </c>
      <c r="C1589" s="1">
        <v>239</v>
      </c>
      <c r="D1589" s="1" t="s">
        <v>15</v>
      </c>
      <c r="E1589" s="1" t="str">
        <f>VLOOKUP(C1589,Var!A:C,3)</f>
        <v>ChangePhase</v>
      </c>
    </row>
    <row r="1590" spans="1:5" x14ac:dyDescent="0.25">
      <c r="A1590" s="1">
        <v>33355</v>
      </c>
      <c r="B1590" s="1">
        <v>3</v>
      </c>
      <c r="C1590" s="1">
        <v>129</v>
      </c>
      <c r="D1590" s="1" t="s">
        <v>15</v>
      </c>
      <c r="E1590" s="1" t="str">
        <f>VLOOKUP(C1590,Var!A:C,3)</f>
        <v>NbJAS</v>
      </c>
    </row>
    <row r="1591" spans="1:5" x14ac:dyDescent="0.25">
      <c r="A1591" s="1">
        <v>33355</v>
      </c>
      <c r="B1591" s="1">
        <v>4</v>
      </c>
      <c r="C1591" s="1">
        <v>590</v>
      </c>
      <c r="D1591" s="1" t="s">
        <v>20</v>
      </c>
      <c r="E1591" s="1" t="str">
        <f>VLOOKUP(C1591,Var!A:C,3)</f>
        <v>SimEmergence</v>
      </c>
    </row>
    <row r="1592" spans="1:5" x14ac:dyDescent="0.25">
      <c r="A1592" s="1">
        <v>33356</v>
      </c>
      <c r="B1592" s="1">
        <v>1</v>
      </c>
      <c r="C1592" s="1">
        <v>105</v>
      </c>
      <c r="D1592" s="1" t="s">
        <v>15</v>
      </c>
      <c r="E1592" s="1" t="str">
        <f>VLOOKUP(C1592,Var!A:C,3)</f>
        <v>NumPhase</v>
      </c>
    </row>
    <row r="1593" spans="1:5" x14ac:dyDescent="0.25">
      <c r="A1593" s="1">
        <v>33356</v>
      </c>
      <c r="B1593" s="1">
        <v>2</v>
      </c>
      <c r="C1593" s="1">
        <v>239</v>
      </c>
      <c r="D1593" s="1" t="s">
        <v>15</v>
      </c>
      <c r="E1593" s="1" t="str">
        <f>VLOOKUP(C1593,Var!A:C,3)</f>
        <v>ChangePhase</v>
      </c>
    </row>
    <row r="1594" spans="1:5" x14ac:dyDescent="0.25">
      <c r="A1594" s="1">
        <v>33356</v>
      </c>
      <c r="B1594" s="1">
        <v>3</v>
      </c>
      <c r="C1594" s="1">
        <v>129</v>
      </c>
      <c r="D1594" s="1" t="s">
        <v>15</v>
      </c>
      <c r="E1594" s="1" t="str">
        <f>VLOOKUP(C1594,Var!A:C,3)</f>
        <v>NbJAS</v>
      </c>
    </row>
    <row r="1595" spans="1:5" x14ac:dyDescent="0.25">
      <c r="A1595" s="1">
        <v>33356</v>
      </c>
      <c r="B1595" s="1">
        <v>4</v>
      </c>
      <c r="C1595" s="1">
        <v>591</v>
      </c>
      <c r="D1595" s="1" t="s">
        <v>20</v>
      </c>
      <c r="E1595" s="1" t="str">
        <f>VLOOKUP(C1595,Var!A:C,3)</f>
        <v>SimStartPSP</v>
      </c>
    </row>
    <row r="1596" spans="1:5" x14ac:dyDescent="0.25">
      <c r="A1596" s="1">
        <v>33357</v>
      </c>
      <c r="B1596" s="1">
        <v>1</v>
      </c>
      <c r="C1596" s="1">
        <v>105</v>
      </c>
      <c r="D1596" s="1" t="s">
        <v>15</v>
      </c>
      <c r="E1596" s="1" t="str">
        <f>VLOOKUP(C1596,Var!A:C,3)</f>
        <v>NumPhase</v>
      </c>
    </row>
    <row r="1597" spans="1:5" x14ac:dyDescent="0.25">
      <c r="A1597" s="1">
        <v>33357</v>
      </c>
      <c r="B1597" s="1">
        <v>2</v>
      </c>
      <c r="C1597" s="1">
        <v>239</v>
      </c>
      <c r="D1597" s="1" t="s">
        <v>15</v>
      </c>
      <c r="E1597" s="1" t="str">
        <f>VLOOKUP(C1597,Var!A:C,3)</f>
        <v>ChangePhase</v>
      </c>
    </row>
    <row r="1598" spans="1:5" x14ac:dyDescent="0.25">
      <c r="A1598" s="1">
        <v>33357</v>
      </c>
      <c r="B1598" s="1">
        <v>3</v>
      </c>
      <c r="C1598" s="1">
        <v>129</v>
      </c>
      <c r="D1598" s="1" t="s">
        <v>15</v>
      </c>
      <c r="E1598" s="1" t="str">
        <f>VLOOKUP(C1598,Var!A:C,3)</f>
        <v>NbJAS</v>
      </c>
    </row>
    <row r="1599" spans="1:5" x14ac:dyDescent="0.25">
      <c r="A1599" s="1">
        <v>33357</v>
      </c>
      <c r="B1599" s="1">
        <v>4</v>
      </c>
      <c r="C1599" s="1">
        <v>592</v>
      </c>
      <c r="D1599" s="1" t="s">
        <v>20</v>
      </c>
      <c r="E1599" s="1" t="str">
        <f>VLOOKUP(C1599,Var!A:C,3)</f>
        <v>SimPanIni</v>
      </c>
    </row>
    <row r="1600" spans="1:5" x14ac:dyDescent="0.25">
      <c r="A1600" s="1">
        <v>33358</v>
      </c>
      <c r="B1600" s="1">
        <v>1</v>
      </c>
      <c r="C1600" s="1">
        <v>105</v>
      </c>
      <c r="D1600" s="1" t="s">
        <v>15</v>
      </c>
      <c r="E1600" s="1" t="str">
        <f>VLOOKUP(C1600,Var!A:C,3)</f>
        <v>NumPhase</v>
      </c>
    </row>
    <row r="1601" spans="1:5" x14ac:dyDescent="0.25">
      <c r="A1601" s="1">
        <v>33358</v>
      </c>
      <c r="B1601" s="1">
        <v>2</v>
      </c>
      <c r="C1601" s="1">
        <v>239</v>
      </c>
      <c r="D1601" s="1" t="s">
        <v>15</v>
      </c>
      <c r="E1601" s="1" t="str">
        <f>VLOOKUP(C1601,Var!A:C,3)</f>
        <v>ChangePhase</v>
      </c>
    </row>
    <row r="1602" spans="1:5" x14ac:dyDescent="0.25">
      <c r="A1602" s="1">
        <v>33358</v>
      </c>
      <c r="B1602" s="1">
        <v>3</v>
      </c>
      <c r="C1602" s="1">
        <v>129</v>
      </c>
      <c r="D1602" s="1" t="s">
        <v>15</v>
      </c>
      <c r="E1602" s="1" t="str">
        <f>VLOOKUP(C1602,Var!A:C,3)</f>
        <v>NbJAS</v>
      </c>
    </row>
    <row r="1603" spans="1:5" x14ac:dyDescent="0.25">
      <c r="A1603" s="1">
        <v>33358</v>
      </c>
      <c r="B1603" s="1">
        <v>4</v>
      </c>
      <c r="C1603" s="1">
        <v>593</v>
      </c>
      <c r="D1603" s="1" t="s">
        <v>20</v>
      </c>
      <c r="E1603" s="1" t="str">
        <f>VLOOKUP(C1603,Var!A:C,3)</f>
        <v>SimAnthesis50</v>
      </c>
    </row>
    <row r="1604" spans="1:5" x14ac:dyDescent="0.25">
      <c r="A1604" s="1">
        <v>33359</v>
      </c>
      <c r="B1604" s="1">
        <v>1</v>
      </c>
      <c r="C1604" s="1">
        <v>105</v>
      </c>
      <c r="D1604" s="1" t="s">
        <v>15</v>
      </c>
      <c r="E1604" s="1" t="str">
        <f>VLOOKUP(C1604,Var!A:C,3)</f>
        <v>NumPhase</v>
      </c>
    </row>
    <row r="1605" spans="1:5" x14ac:dyDescent="0.25">
      <c r="A1605" s="1">
        <v>33359</v>
      </c>
      <c r="B1605" s="1">
        <v>2</v>
      </c>
      <c r="C1605" s="1">
        <v>239</v>
      </c>
      <c r="D1605" s="1" t="s">
        <v>15</v>
      </c>
      <c r="E1605" s="1" t="str">
        <f>VLOOKUP(C1605,Var!A:C,3)</f>
        <v>ChangePhase</v>
      </c>
    </row>
    <row r="1606" spans="1:5" x14ac:dyDescent="0.25">
      <c r="A1606" s="1">
        <v>33359</v>
      </c>
      <c r="B1606" s="1">
        <v>3</v>
      </c>
      <c r="C1606" s="1">
        <v>129</v>
      </c>
      <c r="D1606" s="1" t="s">
        <v>15</v>
      </c>
      <c r="E1606" s="1" t="str">
        <f>VLOOKUP(C1606,Var!A:C,3)</f>
        <v>NbJAS</v>
      </c>
    </row>
    <row r="1607" spans="1:5" x14ac:dyDescent="0.25">
      <c r="A1607" s="1">
        <v>33359</v>
      </c>
      <c r="B1607" s="1">
        <v>4</v>
      </c>
      <c r="C1607" s="1">
        <v>594</v>
      </c>
      <c r="D1607" s="1" t="s">
        <v>20</v>
      </c>
      <c r="E1607" s="1" t="str">
        <f>VLOOKUP(C1607,Var!A:C,3)</f>
        <v>SimStartMatu2</v>
      </c>
    </row>
    <row r="1608" spans="1:5" x14ac:dyDescent="0.25">
      <c r="A1608" s="1">
        <v>33360</v>
      </c>
      <c r="B1608" s="1">
        <v>1</v>
      </c>
      <c r="C1608" s="1">
        <v>105</v>
      </c>
      <c r="D1608" s="1" t="s">
        <v>15</v>
      </c>
      <c r="E1608" s="1" t="str">
        <f>VLOOKUP(C1608,Var!A:C,3)</f>
        <v>NumPhase</v>
      </c>
    </row>
    <row r="1609" spans="1:5" x14ac:dyDescent="0.25">
      <c r="A1609" s="1">
        <v>33360</v>
      </c>
      <c r="B1609" s="1">
        <v>2</v>
      </c>
      <c r="C1609" s="1">
        <v>239</v>
      </c>
      <c r="D1609" s="1" t="s">
        <v>15</v>
      </c>
      <c r="E1609" s="1" t="str">
        <f>VLOOKUP(C1609,Var!A:C,3)</f>
        <v>ChangePhase</v>
      </c>
    </row>
    <row r="1610" spans="1:5" x14ac:dyDescent="0.25">
      <c r="A1610" s="1">
        <v>33360</v>
      </c>
      <c r="B1610" s="1">
        <v>3</v>
      </c>
      <c r="C1610" s="1">
        <v>129</v>
      </c>
      <c r="D1610" s="1" t="s">
        <v>15</v>
      </c>
      <c r="E1610" s="1" t="str">
        <f>VLOOKUP(C1610,Var!A:C,3)</f>
        <v>NbJAS</v>
      </c>
    </row>
    <row r="1611" spans="1:5" x14ac:dyDescent="0.25">
      <c r="A1611" s="1">
        <v>33360</v>
      </c>
      <c r="B1611" s="1">
        <v>4</v>
      </c>
      <c r="C1611" s="1">
        <v>595</v>
      </c>
      <c r="D1611" s="1" t="s">
        <v>20</v>
      </c>
      <c r="E1611" s="1" t="str">
        <f>VLOOKUP(C1611,Var!A:C,3)</f>
        <v>SimEndCycle</v>
      </c>
    </row>
    <row r="1612" spans="1:5" x14ac:dyDescent="0.25">
      <c r="A1612" s="1">
        <v>33361</v>
      </c>
      <c r="B1612" s="1">
        <v>1</v>
      </c>
      <c r="C1612" s="1">
        <v>597</v>
      </c>
      <c r="D1612" s="1" t="s">
        <v>15</v>
      </c>
      <c r="E1612" s="1" t="str">
        <f>VLOOKUP(C1612,Var!A:C,3)</f>
        <v>KCritStressCold1</v>
      </c>
    </row>
    <row r="1613" spans="1:5" x14ac:dyDescent="0.25">
      <c r="A1613" s="1">
        <v>33361</v>
      </c>
      <c r="B1613" s="1">
        <v>2</v>
      </c>
      <c r="C1613" s="1">
        <v>598</v>
      </c>
      <c r="D1613" s="1" t="s">
        <v>15</v>
      </c>
      <c r="E1613" s="1" t="str">
        <f>VLOOKUP(C1613,Var!A:C,3)</f>
        <v>KCritStressCold2</v>
      </c>
    </row>
    <row r="1614" spans="1:5" x14ac:dyDescent="0.25">
      <c r="A1614" s="1">
        <v>33361</v>
      </c>
      <c r="B1614" s="1">
        <v>3</v>
      </c>
      <c r="C1614" s="1">
        <v>19</v>
      </c>
      <c r="D1614" s="1" t="s">
        <v>15</v>
      </c>
      <c r="E1614" s="1" t="str">
        <f>VLOOKUP(C1614,Var!A:C,3)</f>
        <v>TMin</v>
      </c>
    </row>
    <row r="1615" spans="1:5" x14ac:dyDescent="0.25">
      <c r="A1615" s="1">
        <v>33361</v>
      </c>
      <c r="B1615" s="1">
        <v>4</v>
      </c>
      <c r="C1615" s="1">
        <v>599</v>
      </c>
      <c r="D1615" s="1" t="s">
        <v>9</v>
      </c>
      <c r="E1615" s="1" t="str">
        <f>VLOOKUP(C1615,Var!A:C,3)</f>
        <v>StressCold</v>
      </c>
    </row>
    <row r="1616" spans="1:5" x14ac:dyDescent="0.25">
      <c r="A1616" s="1">
        <v>33362</v>
      </c>
      <c r="B1616" s="1">
        <v>1</v>
      </c>
      <c r="C1616" s="1">
        <v>177</v>
      </c>
      <c r="D1616" s="1" t="s">
        <v>15</v>
      </c>
      <c r="E1616" s="1" t="str">
        <f>VLOOKUP(C1616,Var!A:C,3)</f>
        <v>AssimPot</v>
      </c>
    </row>
    <row r="1617" spans="1:5" x14ac:dyDescent="0.25">
      <c r="A1617" s="1">
        <v>33362</v>
      </c>
      <c r="B1617" s="1">
        <v>2</v>
      </c>
      <c r="C1617" s="1">
        <v>245</v>
      </c>
      <c r="D1617" s="1" t="s">
        <v>15</v>
      </c>
      <c r="E1617" s="1" t="str">
        <f>VLOOKUP(C1617,Var!A:C,3)</f>
        <v>CstrAssim</v>
      </c>
    </row>
    <row r="1618" spans="1:5" x14ac:dyDescent="0.25">
      <c r="A1618" s="1">
        <v>33362</v>
      </c>
      <c r="B1618" s="1">
        <v>3</v>
      </c>
      <c r="C1618" s="1">
        <v>95</v>
      </c>
      <c r="D1618" s="1" t="s">
        <v>9</v>
      </c>
      <c r="E1618" s="1" t="str">
        <f>VLOOKUP(C1618,Var!A:C,3)</f>
        <v>Assim</v>
      </c>
    </row>
    <row r="1619" spans="1:5" x14ac:dyDescent="0.25">
      <c r="A1619" s="1">
        <v>33363</v>
      </c>
      <c r="B1619" s="1">
        <v>1</v>
      </c>
      <c r="C1619" s="1">
        <v>600</v>
      </c>
      <c r="D1619" s="1" t="s">
        <v>15</v>
      </c>
      <c r="E1619" s="1" t="str">
        <f>VLOOKUP(C1619,Var!A:C,3)</f>
        <v>PriorityPan</v>
      </c>
    </row>
    <row r="1620" spans="1:5" x14ac:dyDescent="0.25">
      <c r="A1620" s="1">
        <v>33363</v>
      </c>
      <c r="B1620" s="1">
        <v>2</v>
      </c>
      <c r="C1620" s="1">
        <v>442</v>
      </c>
      <c r="D1620" s="1" t="s">
        <v>15</v>
      </c>
      <c r="E1620" s="1" t="str">
        <f>VLOOKUP(C1620,Var!A:C,3)</f>
        <v>DemStructPaniclePop</v>
      </c>
    </row>
    <row r="1621" spans="1:5" x14ac:dyDescent="0.25">
      <c r="A1621" s="1">
        <v>33363</v>
      </c>
      <c r="B1621" s="1">
        <v>3</v>
      </c>
      <c r="C1621" s="1">
        <v>452</v>
      </c>
      <c r="D1621" s="1" t="s">
        <v>20</v>
      </c>
      <c r="E1621" s="1" t="str">
        <f>VLOOKUP(C1621,Var!A:C,3)</f>
        <v>GrowthStructPaniclePop</v>
      </c>
    </row>
    <row r="1622" spans="1:5" x14ac:dyDescent="0.25">
      <c r="A1622" s="1">
        <v>33363</v>
      </c>
      <c r="B1622" s="1">
        <v>4</v>
      </c>
      <c r="C1622" s="1">
        <v>451</v>
      </c>
      <c r="D1622" s="1" t="s">
        <v>20</v>
      </c>
      <c r="E1622" s="1" t="str">
        <f>VLOOKUP(C1622,Var!A:C,3)</f>
        <v>GrowthStructInternodePop</v>
      </c>
    </row>
    <row r="1623" spans="1:5" x14ac:dyDescent="0.25">
      <c r="A1623" s="1">
        <v>33364</v>
      </c>
      <c r="B1623" s="1">
        <v>1</v>
      </c>
      <c r="C1623" s="1">
        <v>105</v>
      </c>
      <c r="D1623" s="1" t="s">
        <v>15</v>
      </c>
      <c r="E1623" s="1" t="str">
        <f>VLOOKUP(C1623,Var!A:C,3)</f>
        <v>NumPhase</v>
      </c>
    </row>
    <row r="1624" spans="1:5" x14ac:dyDescent="0.25">
      <c r="A1624" s="1">
        <v>33364</v>
      </c>
      <c r="B1624" s="1">
        <v>2</v>
      </c>
      <c r="C1624" s="1">
        <v>379</v>
      </c>
      <c r="D1624" s="1" t="s">
        <v>15</v>
      </c>
      <c r="E1624" s="1" t="str">
        <f>VLOOKUP(C1624,Var!A:C,3)</f>
        <v>CulmsPerPlant</v>
      </c>
    </row>
    <row r="1625" spans="1:5" x14ac:dyDescent="0.25">
      <c r="A1625" s="1">
        <v>33364</v>
      </c>
      <c r="B1625" s="1">
        <v>3</v>
      </c>
      <c r="C1625" s="1">
        <v>552</v>
      </c>
      <c r="D1625" s="1" t="s">
        <v>15</v>
      </c>
      <c r="E1625" s="1" t="str">
        <f>VLOOKUP(C1625,Var!A:C,3)</f>
        <v>CulmsPerHill</v>
      </c>
    </row>
    <row r="1626" spans="1:5" x14ac:dyDescent="0.25">
      <c r="A1626" s="1">
        <v>33364</v>
      </c>
      <c r="B1626" s="1">
        <v>4</v>
      </c>
      <c r="C1626" s="1">
        <v>116</v>
      </c>
      <c r="D1626" s="1" t="s">
        <v>15</v>
      </c>
      <c r="E1626" s="1" t="str">
        <f>VLOOKUP(C1626,Var!A:C,3)</f>
        <v>Cstr</v>
      </c>
    </row>
    <row r="1627" spans="1:5" x14ac:dyDescent="0.25">
      <c r="A1627" s="1">
        <v>33364</v>
      </c>
      <c r="B1627" s="1">
        <v>5</v>
      </c>
      <c r="C1627" s="1">
        <v>125</v>
      </c>
      <c r="D1627" s="1" t="s">
        <v>15</v>
      </c>
      <c r="E1627" s="1" t="str">
        <f>VLOOKUP(C1627,Var!A:C,3)</f>
        <v>FTSW</v>
      </c>
    </row>
    <row r="1628" spans="1:5" x14ac:dyDescent="0.25">
      <c r="A1628" s="1">
        <v>33364</v>
      </c>
      <c r="B1628" s="1">
        <v>6</v>
      </c>
      <c r="C1628" s="1">
        <v>505</v>
      </c>
      <c r="D1628" s="1" t="s">
        <v>15</v>
      </c>
      <c r="E1628" s="1" t="str">
        <f>VLOOKUP(C1628,Var!A:C,3)</f>
        <v>Ic</v>
      </c>
    </row>
    <row r="1629" spans="1:5" x14ac:dyDescent="0.25">
      <c r="A1629" s="1">
        <v>33364</v>
      </c>
      <c r="B1629" s="1">
        <v>7</v>
      </c>
      <c r="C1629" s="1">
        <v>104</v>
      </c>
      <c r="D1629" s="1" t="s">
        <v>15</v>
      </c>
      <c r="E1629" s="1" t="str">
        <f>VLOOKUP(C1629,Var!A:C,3)</f>
        <v>Lai</v>
      </c>
    </row>
    <row r="1630" spans="1:5" x14ac:dyDescent="0.25">
      <c r="A1630" s="1">
        <v>33364</v>
      </c>
      <c r="B1630" s="1">
        <v>8</v>
      </c>
      <c r="C1630" s="1">
        <v>467</v>
      </c>
      <c r="D1630" s="1" t="s">
        <v>15</v>
      </c>
      <c r="E1630" s="1" t="str">
        <f>VLOOKUP(C1630,Var!A:C,3)</f>
        <v>GrainYieldPop</v>
      </c>
    </row>
    <row r="1631" spans="1:5" x14ac:dyDescent="0.25">
      <c r="A1631" s="1">
        <v>33364</v>
      </c>
      <c r="B1631" s="1">
        <v>9</v>
      </c>
      <c r="C1631" s="1">
        <v>480</v>
      </c>
      <c r="D1631" s="1" t="s">
        <v>15</v>
      </c>
      <c r="E1631" s="1" t="str">
        <f>VLOOKUP(C1631,Var!A:C,3)</f>
        <v>DryMatAboveGroundPop</v>
      </c>
    </row>
    <row r="1632" spans="1:5" x14ac:dyDescent="0.25">
      <c r="A1632" s="1">
        <v>33364</v>
      </c>
      <c r="B1632" s="1">
        <v>10</v>
      </c>
      <c r="C1632" s="1">
        <v>477</v>
      </c>
      <c r="D1632" s="1" t="s">
        <v>15</v>
      </c>
      <c r="E1632" s="1" t="str">
        <f>VLOOKUP(C1632,Var!A:C,3)</f>
        <v>DryMatResInternodePop</v>
      </c>
    </row>
    <row r="1633" spans="1:5" x14ac:dyDescent="0.25">
      <c r="A1633" s="1">
        <v>33364</v>
      </c>
      <c r="B1633" s="1">
        <v>11</v>
      </c>
      <c r="C1633" s="1">
        <v>601</v>
      </c>
      <c r="D1633" s="1" t="s">
        <v>20</v>
      </c>
      <c r="E1633" s="1" t="str">
        <f>VLOOKUP(C1633,Var!A:C,3)</f>
        <v>CulmsPerPlantMax</v>
      </c>
    </row>
    <row r="1634" spans="1:5" x14ac:dyDescent="0.25">
      <c r="A1634" s="1">
        <v>33364</v>
      </c>
      <c r="B1634" s="1">
        <v>12</v>
      </c>
      <c r="C1634" s="1">
        <v>602</v>
      </c>
      <c r="D1634" s="1" t="s">
        <v>20</v>
      </c>
      <c r="E1634" s="1" t="str">
        <f>VLOOKUP(C1634,Var!A:C,3)</f>
        <v>CulmsPerHillMax</v>
      </c>
    </row>
    <row r="1635" spans="1:5" x14ac:dyDescent="0.25">
      <c r="A1635" s="1">
        <v>33364</v>
      </c>
      <c r="B1635" s="1">
        <v>13</v>
      </c>
      <c r="C1635" s="1">
        <v>603</v>
      </c>
      <c r="D1635" s="1" t="s">
        <v>20</v>
      </c>
      <c r="E1635" s="1" t="str">
        <f>VLOOKUP(C1635,Var!A:C,3)</f>
        <v>DurPhase1</v>
      </c>
    </row>
    <row r="1636" spans="1:5" x14ac:dyDescent="0.25">
      <c r="A1636" s="1">
        <v>33364</v>
      </c>
      <c r="B1636" s="1">
        <v>14</v>
      </c>
      <c r="C1636" s="1">
        <v>604</v>
      </c>
      <c r="D1636" s="1" t="s">
        <v>20</v>
      </c>
      <c r="E1636" s="1" t="str">
        <f>VLOOKUP(C1636,Var!A:C,3)</f>
        <v>DurPhase2</v>
      </c>
    </row>
    <row r="1637" spans="1:5" x14ac:dyDescent="0.25">
      <c r="A1637" s="1">
        <v>33364</v>
      </c>
      <c r="B1637" s="1">
        <v>15</v>
      </c>
      <c r="C1637" s="1">
        <v>605</v>
      </c>
      <c r="D1637" s="1" t="s">
        <v>20</v>
      </c>
      <c r="E1637" s="1" t="str">
        <f>VLOOKUP(C1637,Var!A:C,3)</f>
        <v>DurPhase3</v>
      </c>
    </row>
    <row r="1638" spans="1:5" x14ac:dyDescent="0.25">
      <c r="A1638" s="1">
        <v>33364</v>
      </c>
      <c r="B1638" s="1">
        <v>16</v>
      </c>
      <c r="C1638" s="1">
        <v>606</v>
      </c>
      <c r="D1638" s="1" t="s">
        <v>20</v>
      </c>
      <c r="E1638" s="1" t="str">
        <f>VLOOKUP(C1638,Var!A:C,3)</f>
        <v>DurPhase4</v>
      </c>
    </row>
    <row r="1639" spans="1:5" x14ac:dyDescent="0.25">
      <c r="A1639" s="1">
        <v>33364</v>
      </c>
      <c r="B1639" s="1">
        <v>17</v>
      </c>
      <c r="C1639" s="1">
        <v>607</v>
      </c>
      <c r="D1639" s="1" t="s">
        <v>20</v>
      </c>
      <c r="E1639" s="1" t="str">
        <f>VLOOKUP(C1639,Var!A:C,3)</f>
        <v>DurPhase5</v>
      </c>
    </row>
    <row r="1640" spans="1:5" x14ac:dyDescent="0.25">
      <c r="A1640" s="1">
        <v>33364</v>
      </c>
      <c r="B1640" s="1">
        <v>18</v>
      </c>
      <c r="C1640" s="1">
        <v>608</v>
      </c>
      <c r="D1640" s="1" t="s">
        <v>20</v>
      </c>
      <c r="E1640" s="1" t="str">
        <f>VLOOKUP(C1640,Var!A:C,3)</f>
        <v>DurPhase6</v>
      </c>
    </row>
    <row r="1641" spans="1:5" x14ac:dyDescent="0.25">
      <c r="A1641" s="1">
        <v>33364</v>
      </c>
      <c r="B1641" s="1">
        <v>19</v>
      </c>
      <c r="C1641" s="1">
        <v>609</v>
      </c>
      <c r="D1641" s="1" t="s">
        <v>20</v>
      </c>
      <c r="E1641" s="1" t="str">
        <f>VLOOKUP(C1641,Var!A:C,3)</f>
        <v>CumCstrPhase2</v>
      </c>
    </row>
    <row r="1642" spans="1:5" x14ac:dyDescent="0.25">
      <c r="A1642" s="1">
        <v>33364</v>
      </c>
      <c r="B1642" s="1">
        <v>20</v>
      </c>
      <c r="C1642" s="1">
        <v>610</v>
      </c>
      <c r="D1642" s="1" t="s">
        <v>20</v>
      </c>
      <c r="E1642" s="1" t="str">
        <f>VLOOKUP(C1642,Var!A:C,3)</f>
        <v>CumCstrPhase3</v>
      </c>
    </row>
    <row r="1643" spans="1:5" x14ac:dyDescent="0.25">
      <c r="A1643" s="1">
        <v>33364</v>
      </c>
      <c r="B1643" s="1">
        <v>21</v>
      </c>
      <c r="C1643" s="1">
        <v>611</v>
      </c>
      <c r="D1643" s="1" t="s">
        <v>20</v>
      </c>
      <c r="E1643" s="1" t="str">
        <f>VLOOKUP(C1643,Var!A:C,3)</f>
        <v>CumCstrPhase4</v>
      </c>
    </row>
    <row r="1644" spans="1:5" x14ac:dyDescent="0.25">
      <c r="A1644" s="1">
        <v>33364</v>
      </c>
      <c r="B1644" s="1">
        <v>22</v>
      </c>
      <c r="C1644" s="1">
        <v>612</v>
      </c>
      <c r="D1644" s="1" t="s">
        <v>20</v>
      </c>
      <c r="E1644" s="1" t="str">
        <f>VLOOKUP(C1644,Var!A:C,3)</f>
        <v>CumCstrPhase5</v>
      </c>
    </row>
    <row r="1645" spans="1:5" x14ac:dyDescent="0.25">
      <c r="A1645" s="1">
        <v>33364</v>
      </c>
      <c r="B1645" s="1">
        <v>23</v>
      </c>
      <c r="C1645" s="1">
        <v>613</v>
      </c>
      <c r="D1645" s="1" t="s">
        <v>20</v>
      </c>
      <c r="E1645" s="1" t="str">
        <f>VLOOKUP(C1645,Var!A:C,3)</f>
        <v>CumCstrPhase6</v>
      </c>
    </row>
    <row r="1646" spans="1:5" x14ac:dyDescent="0.25">
      <c r="A1646" s="1">
        <v>33364</v>
      </c>
      <c r="B1646" s="1">
        <v>24</v>
      </c>
      <c r="C1646" s="1">
        <v>614</v>
      </c>
      <c r="D1646" s="1" t="s">
        <v>20</v>
      </c>
      <c r="E1646" s="1" t="str">
        <f>VLOOKUP(C1646,Var!A:C,3)</f>
        <v>CumFTSWPhase2</v>
      </c>
    </row>
    <row r="1647" spans="1:5" x14ac:dyDescent="0.25">
      <c r="A1647" s="1">
        <v>33364</v>
      </c>
      <c r="B1647" s="1">
        <v>25</v>
      </c>
      <c r="C1647" s="1">
        <v>615</v>
      </c>
      <c r="D1647" s="1" t="s">
        <v>20</v>
      </c>
      <c r="E1647" s="1" t="str">
        <f>VLOOKUP(C1647,Var!A:C,3)</f>
        <v>CumFTSWPhase3</v>
      </c>
    </row>
    <row r="1648" spans="1:5" x14ac:dyDescent="0.25">
      <c r="A1648" s="1">
        <v>33364</v>
      </c>
      <c r="B1648" s="1">
        <v>26</v>
      </c>
      <c r="C1648" s="1">
        <v>616</v>
      </c>
      <c r="D1648" s="1" t="s">
        <v>20</v>
      </c>
      <c r="E1648" s="1" t="str">
        <f>VLOOKUP(C1648,Var!A:C,3)</f>
        <v>CumFTSWPhase4</v>
      </c>
    </row>
    <row r="1649" spans="1:5" x14ac:dyDescent="0.25">
      <c r="A1649" s="1">
        <v>33364</v>
      </c>
      <c r="B1649" s="1">
        <v>27</v>
      </c>
      <c r="C1649" s="1">
        <v>617</v>
      </c>
      <c r="D1649" s="1" t="s">
        <v>20</v>
      </c>
      <c r="E1649" s="1" t="str">
        <f>VLOOKUP(C1649,Var!A:C,3)</f>
        <v>CumFTSWPhase5</v>
      </c>
    </row>
    <row r="1650" spans="1:5" x14ac:dyDescent="0.25">
      <c r="A1650" s="1">
        <v>33364</v>
      </c>
      <c r="B1650" s="1">
        <v>28</v>
      </c>
      <c r="C1650" s="1">
        <v>618</v>
      </c>
      <c r="D1650" s="1" t="s">
        <v>20</v>
      </c>
      <c r="E1650" s="1" t="str">
        <f>VLOOKUP(C1650,Var!A:C,3)</f>
        <v>CumFTSWPhase6</v>
      </c>
    </row>
    <row r="1651" spans="1:5" x14ac:dyDescent="0.25">
      <c r="A1651" s="1">
        <v>33364</v>
      </c>
      <c r="B1651" s="1">
        <v>29</v>
      </c>
      <c r="C1651" s="1">
        <v>619</v>
      </c>
      <c r="D1651" s="1" t="s">
        <v>20</v>
      </c>
      <c r="E1651" s="1" t="str">
        <f>VLOOKUP(C1651,Var!A:C,3)</f>
        <v>CumIcPhase2</v>
      </c>
    </row>
    <row r="1652" spans="1:5" x14ac:dyDescent="0.25">
      <c r="A1652" s="1">
        <v>33364</v>
      </c>
      <c r="B1652" s="1">
        <v>30</v>
      </c>
      <c r="C1652" s="1">
        <v>620</v>
      </c>
      <c r="D1652" s="1" t="s">
        <v>20</v>
      </c>
      <c r="E1652" s="1" t="str">
        <f>VLOOKUP(C1652,Var!A:C,3)</f>
        <v>CumIcPhase3</v>
      </c>
    </row>
    <row r="1653" spans="1:5" x14ac:dyDescent="0.25">
      <c r="A1653" s="1">
        <v>33364</v>
      </c>
      <c r="B1653" s="1">
        <v>31</v>
      </c>
      <c r="C1653" s="1">
        <v>621</v>
      </c>
      <c r="D1653" s="1" t="s">
        <v>20</v>
      </c>
      <c r="E1653" s="1" t="str">
        <f>VLOOKUP(C1653,Var!A:C,3)</f>
        <v>CumIcPhase4</v>
      </c>
    </row>
    <row r="1654" spans="1:5" x14ac:dyDescent="0.25">
      <c r="A1654" s="1">
        <v>33364</v>
      </c>
      <c r="B1654" s="1">
        <v>32</v>
      </c>
      <c r="C1654" s="1">
        <v>622</v>
      </c>
      <c r="D1654" s="1" t="s">
        <v>20</v>
      </c>
      <c r="E1654" s="1" t="str">
        <f>VLOOKUP(C1654,Var!A:C,3)</f>
        <v>CumIcPhase5</v>
      </c>
    </row>
    <row r="1655" spans="1:5" x14ac:dyDescent="0.25">
      <c r="A1655" s="1">
        <v>33364</v>
      </c>
      <c r="B1655" s="1">
        <v>33</v>
      </c>
      <c r="C1655" s="1">
        <v>623</v>
      </c>
      <c r="D1655" s="1" t="s">
        <v>20</v>
      </c>
      <c r="E1655" s="1" t="str">
        <f>VLOOKUP(C1655,Var!A:C,3)</f>
        <v>CumIcPhase6</v>
      </c>
    </row>
    <row r="1656" spans="1:5" x14ac:dyDescent="0.25">
      <c r="A1656" s="1">
        <v>33364</v>
      </c>
      <c r="B1656" s="1">
        <v>34</v>
      </c>
      <c r="C1656" s="1">
        <v>624</v>
      </c>
      <c r="D1656" s="1" t="s">
        <v>20</v>
      </c>
      <c r="E1656" s="1" t="str">
        <f>VLOOKUP(C1656,Var!A:C,3)</f>
        <v>IcPhase2</v>
      </c>
    </row>
    <row r="1657" spans="1:5" x14ac:dyDescent="0.25">
      <c r="A1657" s="1">
        <v>33364</v>
      </c>
      <c r="B1657" s="1">
        <v>35</v>
      </c>
      <c r="C1657" s="1">
        <v>625</v>
      </c>
      <c r="D1657" s="1" t="s">
        <v>20</v>
      </c>
      <c r="E1657" s="1" t="str">
        <f>VLOOKUP(C1657,Var!A:C,3)</f>
        <v>IcPhase3</v>
      </c>
    </row>
    <row r="1658" spans="1:5" x14ac:dyDescent="0.25">
      <c r="A1658" s="1">
        <v>33364</v>
      </c>
      <c r="B1658" s="1">
        <v>36</v>
      </c>
      <c r="C1658" s="1">
        <v>626</v>
      </c>
      <c r="D1658" s="1" t="s">
        <v>20</v>
      </c>
      <c r="E1658" s="1" t="str">
        <f>VLOOKUP(C1658,Var!A:C,3)</f>
        <v>IcPhase4</v>
      </c>
    </row>
    <row r="1659" spans="1:5" x14ac:dyDescent="0.25">
      <c r="A1659" s="1">
        <v>33364</v>
      </c>
      <c r="B1659" s="1">
        <v>37</v>
      </c>
      <c r="C1659" s="1">
        <v>627</v>
      </c>
      <c r="D1659" s="1" t="s">
        <v>20</v>
      </c>
      <c r="E1659" s="1" t="str">
        <f>VLOOKUP(C1659,Var!A:C,3)</f>
        <v>IcPhase5</v>
      </c>
    </row>
    <row r="1660" spans="1:5" x14ac:dyDescent="0.25">
      <c r="A1660" s="1">
        <v>33364</v>
      </c>
      <c r="B1660" s="1">
        <v>38</v>
      </c>
      <c r="C1660" s="1">
        <v>628</v>
      </c>
      <c r="D1660" s="1" t="s">
        <v>20</v>
      </c>
      <c r="E1660" s="1" t="str">
        <f>VLOOKUP(C1660,Var!A:C,3)</f>
        <v>IcPhase6</v>
      </c>
    </row>
    <row r="1661" spans="1:5" x14ac:dyDescent="0.25">
      <c r="A1661" s="1">
        <v>33364</v>
      </c>
      <c r="B1661" s="1">
        <v>39</v>
      </c>
      <c r="C1661" s="1">
        <v>629</v>
      </c>
      <c r="D1661" s="1" t="s">
        <v>20</v>
      </c>
      <c r="E1661" s="1" t="str">
        <f>VLOOKUP(C1661,Var!A:C,3)</f>
        <v>FtswPhase2</v>
      </c>
    </row>
    <row r="1662" spans="1:5" x14ac:dyDescent="0.25">
      <c r="A1662" s="1">
        <v>33364</v>
      </c>
      <c r="B1662" s="1">
        <v>40</v>
      </c>
      <c r="C1662" s="1">
        <v>630</v>
      </c>
      <c r="D1662" s="1" t="s">
        <v>20</v>
      </c>
      <c r="E1662" s="1" t="str">
        <f>VLOOKUP(C1662,Var!A:C,3)</f>
        <v>FtswPhase3</v>
      </c>
    </row>
    <row r="1663" spans="1:5" x14ac:dyDescent="0.25">
      <c r="A1663" s="1">
        <v>33364</v>
      </c>
      <c r="B1663" s="1">
        <v>41</v>
      </c>
      <c r="C1663" s="1">
        <v>631</v>
      </c>
      <c r="D1663" s="1" t="s">
        <v>20</v>
      </c>
      <c r="E1663" s="1" t="str">
        <f>VLOOKUP(C1663,Var!A:C,3)</f>
        <v>FtswPhase4</v>
      </c>
    </row>
    <row r="1664" spans="1:5" x14ac:dyDescent="0.25">
      <c r="A1664" s="1">
        <v>33364</v>
      </c>
      <c r="B1664" s="1">
        <v>42</v>
      </c>
      <c r="C1664" s="1">
        <v>632</v>
      </c>
      <c r="D1664" s="1" t="s">
        <v>20</v>
      </c>
      <c r="E1664" s="1" t="str">
        <f>VLOOKUP(C1664,Var!A:C,3)</f>
        <v>FtswPhase5</v>
      </c>
    </row>
    <row r="1665" spans="1:5" x14ac:dyDescent="0.25">
      <c r="A1665" s="1">
        <v>33364</v>
      </c>
      <c r="B1665" s="1">
        <v>43</v>
      </c>
      <c r="C1665" s="1">
        <v>633</v>
      </c>
      <c r="D1665" s="1" t="s">
        <v>20</v>
      </c>
      <c r="E1665" s="1" t="str">
        <f>VLOOKUP(C1665,Var!A:C,3)</f>
        <v>FtswPhase6</v>
      </c>
    </row>
    <row r="1666" spans="1:5" x14ac:dyDescent="0.25">
      <c r="A1666" s="1">
        <v>33364</v>
      </c>
      <c r="B1666" s="1">
        <v>44</v>
      </c>
      <c r="C1666" s="1">
        <v>634</v>
      </c>
      <c r="D1666" s="1" t="s">
        <v>20</v>
      </c>
      <c r="E1666" s="1" t="str">
        <f>VLOOKUP(C1666,Var!A:C,3)</f>
        <v>CstrPhase2</v>
      </c>
    </row>
    <row r="1667" spans="1:5" x14ac:dyDescent="0.25">
      <c r="A1667" s="1">
        <v>33364</v>
      </c>
      <c r="B1667" s="1">
        <v>45</v>
      </c>
      <c r="C1667" s="1">
        <v>635</v>
      </c>
      <c r="D1667" s="1" t="s">
        <v>20</v>
      </c>
      <c r="E1667" s="1" t="str">
        <f>VLOOKUP(C1667,Var!A:C,3)</f>
        <v>CstrPhase3</v>
      </c>
    </row>
    <row r="1668" spans="1:5" x14ac:dyDescent="0.25">
      <c r="A1668" s="1">
        <v>33364</v>
      </c>
      <c r="B1668" s="1">
        <v>46</v>
      </c>
      <c r="C1668" s="1">
        <v>636</v>
      </c>
      <c r="D1668" s="1" t="s">
        <v>20</v>
      </c>
      <c r="E1668" s="1" t="str">
        <f>VLOOKUP(C1668,Var!A:C,3)</f>
        <v>CstrPhase4</v>
      </c>
    </row>
    <row r="1669" spans="1:5" x14ac:dyDescent="0.25">
      <c r="A1669" s="1">
        <v>33364</v>
      </c>
      <c r="B1669" s="1">
        <v>47</v>
      </c>
      <c r="C1669" s="1">
        <v>637</v>
      </c>
      <c r="D1669" s="1" t="s">
        <v>20</v>
      </c>
      <c r="E1669" s="1" t="str">
        <f>VLOOKUP(C1669,Var!A:C,3)</f>
        <v>CstrPhase5</v>
      </c>
    </row>
    <row r="1670" spans="1:5" x14ac:dyDescent="0.25">
      <c r="A1670" s="1">
        <v>33364</v>
      </c>
      <c r="B1670" s="1">
        <v>48</v>
      </c>
      <c r="C1670" s="1">
        <v>638</v>
      </c>
      <c r="D1670" s="1" t="s">
        <v>20</v>
      </c>
      <c r="E1670" s="1" t="str">
        <f>VLOOKUP(C1670,Var!A:C,3)</f>
        <v>CstrPhase6</v>
      </c>
    </row>
    <row r="1671" spans="1:5" x14ac:dyDescent="0.25">
      <c r="A1671" s="1">
        <v>33364</v>
      </c>
      <c r="B1671" s="1">
        <v>49</v>
      </c>
      <c r="C1671" s="1">
        <v>639</v>
      </c>
      <c r="D1671" s="1" t="s">
        <v>20</v>
      </c>
      <c r="E1671" s="1" t="str">
        <f>VLOOKUP(C1671,Var!A:C,3)</f>
        <v>DurGermFlow</v>
      </c>
    </row>
    <row r="1672" spans="1:5" x14ac:dyDescent="0.25">
      <c r="A1672" s="1">
        <v>33364</v>
      </c>
      <c r="B1672" s="1">
        <v>50</v>
      </c>
      <c r="C1672" s="1">
        <v>640</v>
      </c>
      <c r="D1672" s="1" t="s">
        <v>20</v>
      </c>
      <c r="E1672" s="1" t="str">
        <f>VLOOKUP(C1672,Var!A:C,3)</f>
        <v>DurGermMat</v>
      </c>
    </row>
    <row r="1673" spans="1:5" x14ac:dyDescent="0.25">
      <c r="A1673" s="1">
        <v>33364</v>
      </c>
      <c r="B1673" s="1">
        <v>51</v>
      </c>
      <c r="C1673" s="1">
        <v>641</v>
      </c>
      <c r="D1673" s="1" t="s">
        <v>20</v>
      </c>
      <c r="E1673" s="1" t="str">
        <f>VLOOKUP(C1673,Var!A:C,3)</f>
        <v>LaiFin</v>
      </c>
    </row>
    <row r="1674" spans="1:5" x14ac:dyDescent="0.25">
      <c r="A1674" s="1">
        <v>33364</v>
      </c>
      <c r="B1674" s="1">
        <v>52</v>
      </c>
      <c r="C1674" s="1">
        <v>642</v>
      </c>
      <c r="D1674" s="1" t="s">
        <v>20</v>
      </c>
      <c r="E1674" s="1" t="str">
        <f>VLOOKUP(C1674,Var!A:C,3)</f>
        <v>CulmsPerHillFin</v>
      </c>
    </row>
    <row r="1675" spans="1:5" x14ac:dyDescent="0.25">
      <c r="A1675" s="1">
        <v>33364</v>
      </c>
      <c r="B1675" s="1">
        <v>53</v>
      </c>
      <c r="C1675" s="1">
        <v>643</v>
      </c>
      <c r="D1675" s="1" t="s">
        <v>20</v>
      </c>
      <c r="E1675" s="1" t="str">
        <f>VLOOKUP(C1675,Var!A:C,3)</f>
        <v>CulmsPerPlantFin</v>
      </c>
    </row>
    <row r="1676" spans="1:5" x14ac:dyDescent="0.25">
      <c r="A1676" s="1">
        <v>33364</v>
      </c>
      <c r="B1676" s="1">
        <v>54</v>
      </c>
      <c r="C1676" s="1">
        <v>644</v>
      </c>
      <c r="D1676" s="1" t="s">
        <v>20</v>
      </c>
      <c r="E1676" s="1" t="str">
        <f>VLOOKUP(C1676,Var!A:C,3)</f>
        <v>GrainYieldPopFin</v>
      </c>
    </row>
    <row r="1677" spans="1:5" x14ac:dyDescent="0.25">
      <c r="A1677" s="1">
        <v>33364</v>
      </c>
      <c r="B1677" s="1">
        <v>55</v>
      </c>
      <c r="C1677" s="1">
        <v>645</v>
      </c>
      <c r="D1677" s="1" t="s">
        <v>20</v>
      </c>
      <c r="E1677" s="1" t="str">
        <f>VLOOKUP(C1677,Var!A:C,3)</f>
        <v>DryMatAboveGroundPopFin</v>
      </c>
    </row>
    <row r="1678" spans="1:5" x14ac:dyDescent="0.25">
      <c r="A1678" s="1">
        <v>33364</v>
      </c>
      <c r="B1678" s="1">
        <v>56</v>
      </c>
      <c r="C1678" s="1">
        <v>646</v>
      </c>
      <c r="D1678" s="1" t="s">
        <v>20</v>
      </c>
      <c r="E1678" s="1" t="str">
        <f>VLOOKUP(C1678,Var!A:C,3)</f>
        <v>ReservePopFin</v>
      </c>
    </row>
    <row r="1679" spans="1:5" x14ac:dyDescent="0.25">
      <c r="A1679" s="1">
        <v>33365</v>
      </c>
      <c r="B1679" s="1">
        <v>1</v>
      </c>
      <c r="C1679" s="1">
        <v>105</v>
      </c>
      <c r="D1679" s="1" t="s">
        <v>15</v>
      </c>
      <c r="E1679" s="1" t="str">
        <f>VLOOKUP(C1679,Var!A:C,3)</f>
        <v>NumPhase</v>
      </c>
    </row>
    <row r="1680" spans="1:5" x14ac:dyDescent="0.25">
      <c r="A1680" s="1">
        <v>33365</v>
      </c>
      <c r="B1680" s="1">
        <v>2</v>
      </c>
      <c r="C1680" s="1">
        <v>18</v>
      </c>
      <c r="D1680" s="1" t="s">
        <v>15</v>
      </c>
      <c r="E1680" s="1" t="str">
        <f>VLOOKUP(C1680,Var!A:C,3)</f>
        <v>TMax</v>
      </c>
    </row>
    <row r="1681" spans="1:5" x14ac:dyDescent="0.25">
      <c r="A1681" s="1">
        <v>33365</v>
      </c>
      <c r="B1681" s="1">
        <v>3</v>
      </c>
      <c r="C1681" s="1">
        <v>19</v>
      </c>
      <c r="D1681" s="1" t="s">
        <v>15</v>
      </c>
      <c r="E1681" s="1" t="str">
        <f>VLOOKUP(C1681,Var!A:C,3)</f>
        <v>TMin</v>
      </c>
    </row>
    <row r="1682" spans="1:5" x14ac:dyDescent="0.25">
      <c r="A1682" s="1">
        <v>33365</v>
      </c>
      <c r="B1682" s="1">
        <v>4</v>
      </c>
      <c r="C1682" s="1">
        <v>85</v>
      </c>
      <c r="D1682" s="1" t="s">
        <v>15</v>
      </c>
      <c r="E1682" s="1" t="str">
        <f>VLOOKUP(C1682,Var!A:C,3)</f>
        <v>TBase</v>
      </c>
    </row>
    <row r="1683" spans="1:5" x14ac:dyDescent="0.25">
      <c r="A1683" s="1">
        <v>33365</v>
      </c>
      <c r="B1683" s="1">
        <v>5</v>
      </c>
      <c r="C1683" s="1">
        <v>86</v>
      </c>
      <c r="D1683" s="1" t="s">
        <v>15</v>
      </c>
      <c r="E1683" s="1" t="str">
        <f>VLOOKUP(C1683,Var!A:C,3)</f>
        <v>TOpt1</v>
      </c>
    </row>
    <row r="1684" spans="1:5" x14ac:dyDescent="0.25">
      <c r="A1684" s="1">
        <v>33365</v>
      </c>
      <c r="B1684" s="1">
        <v>6</v>
      </c>
      <c r="C1684" s="1">
        <v>277</v>
      </c>
      <c r="D1684" s="1" t="s">
        <v>15</v>
      </c>
      <c r="E1684" s="1" t="str">
        <f>VLOOKUP(C1684,Var!A:C,3)</f>
        <v>TOpt2</v>
      </c>
    </row>
    <row r="1685" spans="1:5" x14ac:dyDescent="0.25">
      <c r="A1685" s="1">
        <v>33365</v>
      </c>
      <c r="B1685" s="1">
        <v>7</v>
      </c>
      <c r="C1685" s="1">
        <v>279</v>
      </c>
      <c r="D1685" s="1" t="s">
        <v>15</v>
      </c>
      <c r="E1685" s="1" t="str">
        <f>VLOOKUP(C1685,Var!A:C,3)</f>
        <v>TLim</v>
      </c>
    </row>
    <row r="1686" spans="1:5" x14ac:dyDescent="0.25">
      <c r="A1686" s="1">
        <v>33365</v>
      </c>
      <c r="B1686" s="1">
        <v>8</v>
      </c>
      <c r="C1686" s="1">
        <v>116</v>
      </c>
      <c r="D1686" s="1" t="s">
        <v>15</v>
      </c>
      <c r="E1686" s="1" t="str">
        <f>VLOOKUP(C1686,Var!A:C,3)</f>
        <v>Cstr</v>
      </c>
    </row>
    <row r="1687" spans="1:5" x14ac:dyDescent="0.25">
      <c r="A1687" s="1">
        <v>33365</v>
      </c>
      <c r="B1687" s="1">
        <v>9</v>
      </c>
      <c r="C1687" s="1">
        <v>371</v>
      </c>
      <c r="D1687" s="1" t="s">
        <v>15</v>
      </c>
      <c r="E1687" s="1" t="str">
        <f>VLOOKUP(C1687,Var!A:C,3)</f>
        <v>DEVcstr</v>
      </c>
    </row>
    <row r="1688" spans="1:5" x14ac:dyDescent="0.25">
      <c r="A1688" s="1">
        <v>33365</v>
      </c>
      <c r="B1688" s="1">
        <v>10</v>
      </c>
      <c r="C1688" s="1">
        <v>599</v>
      </c>
      <c r="D1688" s="1" t="s">
        <v>15</v>
      </c>
      <c r="E1688" s="1" t="str">
        <f>VLOOKUP(C1688,Var!A:C,3)</f>
        <v>StressCold</v>
      </c>
    </row>
    <row r="1689" spans="1:5" x14ac:dyDescent="0.25">
      <c r="A1689" s="1">
        <v>33365</v>
      </c>
      <c r="B1689" s="1">
        <v>11</v>
      </c>
      <c r="C1689" s="1">
        <v>256</v>
      </c>
      <c r="D1689" s="1" t="s">
        <v>9</v>
      </c>
      <c r="E1689" s="1" t="str">
        <f>VLOOKUP(C1689,Var!A:C,3)</f>
        <v>DegresDuJour</v>
      </c>
    </row>
    <row r="1690" spans="1:5" x14ac:dyDescent="0.25">
      <c r="A1690" s="1">
        <v>33365</v>
      </c>
      <c r="B1690" s="1">
        <v>12</v>
      </c>
      <c r="C1690" s="1">
        <v>370</v>
      </c>
      <c r="D1690" s="1" t="s">
        <v>9</v>
      </c>
      <c r="E1690" s="1" t="str">
        <f>VLOOKUP(C1690,Var!A:C,3)</f>
        <v>DegresDuJourCor</v>
      </c>
    </row>
    <row r="1691" spans="1:5" x14ac:dyDescent="0.25">
      <c r="A1691" s="1">
        <v>33366</v>
      </c>
      <c r="B1691" s="1">
        <v>1</v>
      </c>
      <c r="C1691" s="1">
        <v>560</v>
      </c>
      <c r="D1691" s="1" t="s">
        <v>15</v>
      </c>
      <c r="E1691" s="1" t="str">
        <f>VLOOKUP(C1691,Var!A:C,3)</f>
        <v>PercolationMax</v>
      </c>
    </row>
    <row r="1692" spans="1:5" x14ac:dyDescent="0.25">
      <c r="A1692" s="1">
        <v>33366</v>
      </c>
      <c r="B1692" s="1">
        <v>2</v>
      </c>
      <c r="C1692" s="1">
        <v>553</v>
      </c>
      <c r="D1692" s="1" t="s">
        <v>15</v>
      </c>
      <c r="E1692" s="1" t="str">
        <f>VLOOKUP(C1692,Var!A:C,3)</f>
        <v>BundHeight</v>
      </c>
    </row>
    <row r="1693" spans="1:5" x14ac:dyDescent="0.25">
      <c r="A1693" s="1">
        <v>33366</v>
      </c>
      <c r="B1693" s="1">
        <v>3</v>
      </c>
      <c r="C1693" s="1">
        <v>584</v>
      </c>
      <c r="D1693" s="1" t="s">
        <v>15</v>
      </c>
      <c r="E1693" s="1" t="str">
        <f>VLOOKUP(C1693,Var!A:C,3)</f>
        <v>VolMacropores</v>
      </c>
    </row>
    <row r="1694" spans="1:5" x14ac:dyDescent="0.25">
      <c r="A1694" s="1">
        <v>33366</v>
      </c>
      <c r="B1694" s="1">
        <v>4</v>
      </c>
      <c r="C1694" s="1">
        <v>117</v>
      </c>
      <c r="D1694" s="1" t="s">
        <v>20</v>
      </c>
      <c r="E1694" s="1" t="str">
        <f>VLOOKUP(C1694,Var!A:C,3)</f>
        <v>Dr</v>
      </c>
    </row>
    <row r="1695" spans="1:5" x14ac:dyDescent="0.25">
      <c r="A1695" s="1">
        <v>33366</v>
      </c>
      <c r="B1695" s="1">
        <v>5</v>
      </c>
      <c r="C1695" s="1">
        <v>127</v>
      </c>
      <c r="D1695" s="1" t="s">
        <v>20</v>
      </c>
      <c r="E1695" s="1" t="str">
        <f>VLOOKUP(C1695,Var!A:C,3)</f>
        <v>Lr</v>
      </c>
    </row>
    <row r="1696" spans="1:5" x14ac:dyDescent="0.25">
      <c r="A1696" s="1">
        <v>33366</v>
      </c>
      <c r="B1696" s="1">
        <v>6</v>
      </c>
      <c r="C1696" s="1">
        <v>585</v>
      </c>
      <c r="D1696" s="1" t="s">
        <v>20</v>
      </c>
      <c r="E1696" s="1" t="str">
        <f>VLOOKUP(C1696,Var!A:C,3)</f>
        <v>StockMacropores</v>
      </c>
    </row>
    <row r="1697" spans="1:5" x14ac:dyDescent="0.25">
      <c r="A1697" s="1">
        <v>33367</v>
      </c>
      <c r="B1697" s="1">
        <v>1</v>
      </c>
      <c r="C1697" s="1">
        <v>585</v>
      </c>
      <c r="D1697" s="1" t="s">
        <v>15</v>
      </c>
      <c r="E1697" s="1" t="str">
        <f>VLOOKUP(C1697,Var!A:C,3)</f>
        <v>StockMacropores</v>
      </c>
    </row>
    <row r="1698" spans="1:5" x14ac:dyDescent="0.25">
      <c r="A1698" s="1">
        <v>33367</v>
      </c>
      <c r="B1698" s="1">
        <v>2</v>
      </c>
      <c r="C1698" s="1">
        <v>584</v>
      </c>
      <c r="D1698" s="1" t="s">
        <v>15</v>
      </c>
      <c r="E1698" s="1" t="str">
        <f>VLOOKUP(C1698,Var!A:C,3)</f>
        <v>VolMacropores</v>
      </c>
    </row>
    <row r="1699" spans="1:5" x14ac:dyDescent="0.25">
      <c r="A1699" s="1">
        <v>33367</v>
      </c>
      <c r="B1699" s="1">
        <v>3</v>
      </c>
      <c r="C1699" s="1">
        <v>425</v>
      </c>
      <c r="D1699" s="1" t="s">
        <v>15</v>
      </c>
      <c r="E1699" s="1" t="str">
        <f>VLOOKUP(C1699,Var!A:C,3)</f>
        <v>RootFront</v>
      </c>
    </row>
    <row r="1700" spans="1:5" x14ac:dyDescent="0.25">
      <c r="A1700" s="1">
        <v>33367</v>
      </c>
      <c r="B1700" s="1">
        <v>4</v>
      </c>
      <c r="C1700" s="1">
        <v>281</v>
      </c>
      <c r="D1700" s="1" t="s">
        <v>15</v>
      </c>
      <c r="E1700" s="1" t="str">
        <f>VLOOKUP(C1700,Var!A:C,3)</f>
        <v>EpaisseurSurf</v>
      </c>
    </row>
    <row r="1701" spans="1:5" x14ac:dyDescent="0.25">
      <c r="A1701" s="1">
        <v>33367</v>
      </c>
      <c r="B1701" s="1">
        <v>5</v>
      </c>
      <c r="C1701" s="1">
        <v>282</v>
      </c>
      <c r="D1701" s="1" t="s">
        <v>15</v>
      </c>
      <c r="E1701" s="1" t="str">
        <f>VLOOKUP(C1701,Var!A:C,3)</f>
        <v>EpaisseurProf</v>
      </c>
    </row>
    <row r="1702" spans="1:5" x14ac:dyDescent="0.25">
      <c r="A1702" s="1">
        <v>33367</v>
      </c>
      <c r="B1702" s="1">
        <v>6</v>
      </c>
      <c r="C1702" s="1">
        <v>650</v>
      </c>
      <c r="D1702" s="1" t="s">
        <v>15</v>
      </c>
      <c r="E1702" s="1" t="str">
        <f>VLOOKUP(C1702,Var!A:C,3)</f>
        <v>WaterLoggingSens</v>
      </c>
    </row>
    <row r="1703" spans="1:5" x14ac:dyDescent="0.25">
      <c r="A1703" s="1">
        <v>33367</v>
      </c>
      <c r="B1703" s="1">
        <v>7</v>
      </c>
      <c r="C1703" s="1">
        <v>649</v>
      </c>
      <c r="D1703" s="1" t="s">
        <v>9</v>
      </c>
      <c r="E1703" s="1" t="str">
        <f>VLOOKUP(C1703,Var!A:C,3)</f>
        <v>FractionRootsLogged</v>
      </c>
    </row>
    <row r="1704" spans="1:5" x14ac:dyDescent="0.25">
      <c r="A1704" s="1">
        <v>33367</v>
      </c>
      <c r="B1704" s="1">
        <v>8</v>
      </c>
      <c r="C1704" s="1">
        <v>651</v>
      </c>
      <c r="D1704" s="1" t="s">
        <v>9</v>
      </c>
      <c r="E1704" s="1" t="str">
        <f>VLOOKUP(C1704,Var!A:C,3)</f>
        <v>CoeffStressLogging</v>
      </c>
    </row>
    <row r="1705" spans="1:5" x14ac:dyDescent="0.25">
      <c r="A1705" s="1">
        <v>33368</v>
      </c>
      <c r="B1705" s="1">
        <v>1</v>
      </c>
      <c r="C1705" s="1">
        <v>65</v>
      </c>
      <c r="D1705" s="1" t="s">
        <v>15</v>
      </c>
      <c r="E1705" s="1" t="str">
        <f>VLOOKUP(C1705,Var!A:C,3)</f>
        <v>PFactor</v>
      </c>
    </row>
    <row r="1706" spans="1:5" x14ac:dyDescent="0.25">
      <c r="A1706" s="1">
        <v>33368</v>
      </c>
      <c r="B1706" s="1">
        <v>2</v>
      </c>
      <c r="C1706" s="1">
        <v>125</v>
      </c>
      <c r="D1706" s="1" t="s">
        <v>15</v>
      </c>
      <c r="E1706" s="1" t="str">
        <f>VLOOKUP(C1706,Var!A:C,3)</f>
        <v>FTSW</v>
      </c>
    </row>
    <row r="1707" spans="1:5" x14ac:dyDescent="0.25">
      <c r="A1707" s="1">
        <v>33368</v>
      </c>
      <c r="B1707" s="1">
        <v>3</v>
      </c>
      <c r="C1707" s="1">
        <v>180</v>
      </c>
      <c r="D1707" s="1" t="s">
        <v>15</v>
      </c>
      <c r="E1707" s="1" t="str">
        <f>VLOOKUP(C1707,Var!A:C,3)</f>
        <v>ETo</v>
      </c>
    </row>
    <row r="1708" spans="1:5" x14ac:dyDescent="0.25">
      <c r="A1708" s="1">
        <v>33368</v>
      </c>
      <c r="B1708" s="1">
        <v>4</v>
      </c>
      <c r="C1708" s="1">
        <v>387</v>
      </c>
      <c r="D1708" s="1" t="s">
        <v>15</v>
      </c>
      <c r="E1708" s="1" t="str">
        <f>VLOOKUP(C1708,Var!A:C,3)</f>
        <v>KcTot</v>
      </c>
    </row>
    <row r="1709" spans="1:5" x14ac:dyDescent="0.25">
      <c r="A1709" s="1">
        <v>33368</v>
      </c>
      <c r="B1709" s="1">
        <v>5</v>
      </c>
      <c r="C1709" s="1">
        <v>585</v>
      </c>
      <c r="D1709" s="1" t="s">
        <v>15</v>
      </c>
      <c r="E1709" s="1" t="str">
        <f>VLOOKUP(C1709,Var!A:C,3)</f>
        <v>StockMacropores</v>
      </c>
    </row>
    <row r="1710" spans="1:5" x14ac:dyDescent="0.25">
      <c r="A1710" s="1">
        <v>33368</v>
      </c>
      <c r="B1710" s="1">
        <v>6</v>
      </c>
      <c r="C1710" s="1">
        <v>651</v>
      </c>
      <c r="D1710" s="1" t="s">
        <v>15</v>
      </c>
      <c r="E1710" s="1" t="str">
        <f>VLOOKUP(C1710,Var!A:C,3)</f>
        <v>CoeffStressLogging</v>
      </c>
    </row>
    <row r="1711" spans="1:5" x14ac:dyDescent="0.25">
      <c r="A1711" s="1">
        <v>33368</v>
      </c>
      <c r="B1711" s="1">
        <v>7</v>
      </c>
      <c r="C1711" s="1">
        <v>116</v>
      </c>
      <c r="D1711" s="1" t="s">
        <v>9</v>
      </c>
      <c r="E1711" s="1" t="str">
        <f>VLOOKUP(C1711,Var!A:C,3)</f>
        <v>Cstr</v>
      </c>
    </row>
    <row r="1712" spans="1:5" x14ac:dyDescent="0.25">
      <c r="A1712" s="1">
        <v>33369</v>
      </c>
      <c r="B1712" s="1">
        <v>1</v>
      </c>
      <c r="C1712" s="1">
        <v>98</v>
      </c>
      <c r="D1712" s="1" t="s">
        <v>15</v>
      </c>
      <c r="E1712" s="1" t="str">
        <f>VLOOKUP(C1712,Var!A:C,3)</f>
        <v>Assim</v>
      </c>
    </row>
    <row r="1713" spans="1:5" x14ac:dyDescent="0.25">
      <c r="A1713" s="1">
        <v>33369</v>
      </c>
      <c r="B1713" s="1">
        <v>2</v>
      </c>
      <c r="C1713" s="1">
        <v>182</v>
      </c>
      <c r="D1713" s="1" t="s">
        <v>15</v>
      </c>
      <c r="E1713" s="1" t="str">
        <f>VLOOKUP(C1713,Var!A:C,3)</f>
        <v>TMoyCalc</v>
      </c>
    </row>
    <row r="1714" spans="1:5" x14ac:dyDescent="0.25">
      <c r="A1714" s="1">
        <v>33369</v>
      </c>
      <c r="B1714" s="1">
        <v>3</v>
      </c>
      <c r="C1714" s="1">
        <v>596</v>
      </c>
      <c r="D1714" s="1" t="s">
        <v>15</v>
      </c>
      <c r="E1714" s="1" t="str">
        <f>VLOOKUP(C1714,Var!A:C,3)</f>
        <v>SimEndCycle</v>
      </c>
    </row>
    <row r="1715" spans="1:5" x14ac:dyDescent="0.25">
      <c r="A1715" s="1">
        <v>33369</v>
      </c>
      <c r="B1715" s="1">
        <v>4</v>
      </c>
      <c r="C1715" s="1">
        <v>71</v>
      </c>
      <c r="D1715" s="1" t="s">
        <v>15</v>
      </c>
      <c r="E1715" s="1" t="str">
        <f>VLOOKUP(C1715,Var!A:C,3)</f>
        <v>TxResGrain</v>
      </c>
    </row>
    <row r="1716" spans="1:5" x14ac:dyDescent="0.25">
      <c r="A1716" s="1">
        <v>33369</v>
      </c>
      <c r="B1716" s="1">
        <v>5</v>
      </c>
      <c r="C1716" s="1">
        <v>97</v>
      </c>
      <c r="D1716" s="1" t="s">
        <v>15</v>
      </c>
      <c r="E1716" s="1" t="str">
        <f>VLOOKUP(C1716,Var!A:C,3)</f>
        <v>Assim</v>
      </c>
    </row>
    <row r="1717" spans="1:5" x14ac:dyDescent="0.25">
      <c r="A1717" s="1">
        <v>33369</v>
      </c>
      <c r="B1717" s="1">
        <v>6</v>
      </c>
      <c r="C1717" s="1">
        <v>105</v>
      </c>
      <c r="D1717" s="1" t="s">
        <v>15</v>
      </c>
      <c r="E1717" s="1" t="str">
        <f>VLOOKUP(C1717,Var!A:C,3)</f>
        <v>NumPhase</v>
      </c>
    </row>
    <row r="1718" spans="1:5" x14ac:dyDescent="0.25">
      <c r="A1718" s="1">
        <v>33369</v>
      </c>
      <c r="B1718" s="1">
        <v>7</v>
      </c>
      <c r="C1718" s="1">
        <v>137</v>
      </c>
      <c r="D1718" s="1" t="s">
        <v>9</v>
      </c>
      <c r="E1718" s="1" t="str">
        <f>VLOOKUP(C1718,Var!A:C,3)</f>
        <v>SunPosi</v>
      </c>
    </row>
    <row r="1719" spans="1:5" x14ac:dyDescent="0.25">
      <c r="A1719" s="1">
        <v>33370</v>
      </c>
      <c r="B1719" s="1">
        <v>1</v>
      </c>
      <c r="C1719" s="1">
        <v>16</v>
      </c>
      <c r="D1719" s="1" t="s">
        <v>15</v>
      </c>
      <c r="E1719" s="1" t="str">
        <f>VLOOKUP(C1719,Var!A:C,3)</f>
        <v>Pluie</v>
      </c>
    </row>
    <row r="1720" spans="1:5" x14ac:dyDescent="0.25">
      <c r="A1720" s="1">
        <v>33370</v>
      </c>
      <c r="B1720" s="1">
        <v>2</v>
      </c>
      <c r="C1720" s="1">
        <v>8</v>
      </c>
      <c r="D1720" s="1" t="s">
        <v>15</v>
      </c>
      <c r="E1720" s="1" t="str">
        <f>VLOOKUP(C1720,Var!A:C,3)</f>
        <v>Irrigation</v>
      </c>
    </row>
    <row r="1721" spans="1:5" x14ac:dyDescent="0.25">
      <c r="A1721" s="1">
        <v>33370</v>
      </c>
      <c r="B1721" s="1">
        <v>3</v>
      </c>
      <c r="C1721" s="1">
        <v>554</v>
      </c>
      <c r="D1721" s="1" t="s">
        <v>15</v>
      </c>
      <c r="E1721" s="1" t="str">
        <f>VLOOKUP(C1721,Var!A:C,3)</f>
        <v>IrrigAuto</v>
      </c>
    </row>
    <row r="1722" spans="1:5" x14ac:dyDescent="0.25">
      <c r="A1722" s="1">
        <v>33370</v>
      </c>
      <c r="B1722" s="1">
        <v>4</v>
      </c>
      <c r="C1722" s="1">
        <v>555</v>
      </c>
      <c r="D1722" s="1" t="s">
        <v>15</v>
      </c>
      <c r="E1722" s="1" t="str">
        <f>VLOOKUP(C1722,Var!A:C,3)</f>
        <v>IrrigAutoTarget</v>
      </c>
    </row>
    <row r="1723" spans="1:5" x14ac:dyDescent="0.25">
      <c r="A1723" s="1">
        <v>33370</v>
      </c>
      <c r="B1723" s="1">
        <v>5</v>
      </c>
      <c r="C1723" s="1">
        <v>655</v>
      </c>
      <c r="D1723" s="1" t="s">
        <v>15</v>
      </c>
      <c r="E1723" s="1" t="str">
        <f>VLOOKUP(C1723,Var!A:C,3)</f>
        <v>CstrCum</v>
      </c>
    </row>
    <row r="1724" spans="1:5" x14ac:dyDescent="0.25">
      <c r="A1724" s="1">
        <v>33370</v>
      </c>
      <c r="B1724" s="1">
        <v>6</v>
      </c>
      <c r="C1724" s="1">
        <v>656</v>
      </c>
      <c r="D1724" s="1" t="s">
        <v>15</v>
      </c>
      <c r="E1724" s="1" t="str">
        <f>VLOOKUP(C1724,Var!A:C,3)</f>
        <v>CstrCum</v>
      </c>
    </row>
    <row r="1725" spans="1:5" x14ac:dyDescent="0.25">
      <c r="A1725" s="1">
        <v>33370</v>
      </c>
      <c r="B1725" s="1">
        <v>7</v>
      </c>
      <c r="C1725" s="1">
        <v>112</v>
      </c>
      <c r="D1725" s="1" t="s">
        <v>15</v>
      </c>
      <c r="E1725" s="1" t="str">
        <f>VLOOKUP(C1725,Var!A:C,3)</f>
        <v>StockRac</v>
      </c>
    </row>
    <row r="1726" spans="1:5" x14ac:dyDescent="0.25">
      <c r="A1726" s="1">
        <v>33370</v>
      </c>
      <c r="B1726" s="1">
        <v>8</v>
      </c>
      <c r="C1726" s="1">
        <v>111</v>
      </c>
      <c r="D1726" s="1" t="s">
        <v>15</v>
      </c>
      <c r="E1726" s="1" t="str">
        <f>VLOOKUP(C1726,Var!A:C,3)</f>
        <v>RuRac</v>
      </c>
    </row>
    <row r="1727" spans="1:5" x14ac:dyDescent="0.25">
      <c r="A1727" s="1">
        <v>33370</v>
      </c>
      <c r="B1727" s="1">
        <v>9</v>
      </c>
      <c r="C1727" s="1">
        <v>94</v>
      </c>
      <c r="D1727" s="1" t="s">
        <v>15</v>
      </c>
      <c r="E1727" s="1" t="str">
        <f>VLOOKUP(C1727,Var!A:C,3)</f>
        <v>SeuilRuiss</v>
      </c>
    </row>
    <row r="1728" spans="1:5" x14ac:dyDescent="0.25">
      <c r="A1728" s="1">
        <v>33370</v>
      </c>
      <c r="B1728" s="1">
        <v>10</v>
      </c>
      <c r="C1728" s="1">
        <v>92</v>
      </c>
      <c r="D1728" s="1" t="s">
        <v>15</v>
      </c>
      <c r="E1728" s="1" t="str">
        <f>VLOOKUP(C1728,Var!A:C,3)</f>
        <v>PourcRuiss</v>
      </c>
    </row>
    <row r="1729" spans="1:5" x14ac:dyDescent="0.25">
      <c r="A1729" s="1">
        <v>33370</v>
      </c>
      <c r="B1729" s="1">
        <v>11</v>
      </c>
      <c r="C1729" s="1">
        <v>118</v>
      </c>
      <c r="D1729" s="1" t="s">
        <v>9</v>
      </c>
      <c r="E1729" s="1" t="str">
        <f>VLOOKUP(C1729,Var!A:C,3)</f>
        <v>EauDispo</v>
      </c>
    </row>
    <row r="1730" spans="1:5" x14ac:dyDescent="0.25">
      <c r="A1730" s="1">
        <v>33370</v>
      </c>
      <c r="B1730" s="1">
        <v>12</v>
      </c>
      <c r="C1730" s="1">
        <v>127</v>
      </c>
      <c r="D1730" s="1" t="s">
        <v>9</v>
      </c>
      <c r="E1730" s="1" t="str">
        <f>VLOOKUP(C1730,Var!A:C,3)</f>
        <v>Lr</v>
      </c>
    </row>
    <row r="1731" spans="1:5" x14ac:dyDescent="0.25">
      <c r="A1731" s="1">
        <v>33370</v>
      </c>
      <c r="B1731" s="1">
        <v>13</v>
      </c>
      <c r="C1731" s="1">
        <v>569</v>
      </c>
      <c r="D1731" s="1" t="s">
        <v>9</v>
      </c>
      <c r="E1731" s="1" t="str">
        <f>VLOOKUP(C1731,Var!A:C,3)</f>
        <v>IrrigTotDay</v>
      </c>
    </row>
    <row r="1732" spans="1:5" x14ac:dyDescent="0.25">
      <c r="A1732" s="1">
        <v>33371</v>
      </c>
      <c r="B1732" s="1">
        <v>1</v>
      </c>
      <c r="C1732" s="1">
        <v>105</v>
      </c>
      <c r="D1732" s="1" t="s">
        <v>15</v>
      </c>
      <c r="E1732" s="1" t="str">
        <f>VLOOKUP(C1732,Var!A:C,3)</f>
        <v>NumPhase</v>
      </c>
    </row>
    <row r="1733" spans="1:5" x14ac:dyDescent="0.25">
      <c r="A1733" s="1">
        <v>33371</v>
      </c>
      <c r="B1733" s="1">
        <v>2</v>
      </c>
      <c r="C1733" s="1">
        <v>239</v>
      </c>
      <c r="D1733" s="1" t="s">
        <v>15</v>
      </c>
      <c r="E1733" s="1" t="str">
        <f>VLOOKUP(C1733,Var!A:C,3)</f>
        <v>ChangePhase</v>
      </c>
    </row>
    <row r="1734" spans="1:5" x14ac:dyDescent="0.25">
      <c r="A1734" s="1">
        <v>33371</v>
      </c>
      <c r="B1734" s="1">
        <v>3</v>
      </c>
      <c r="C1734" s="1">
        <v>379</v>
      </c>
      <c r="D1734" s="1" t="s">
        <v>20</v>
      </c>
      <c r="E1734" s="1" t="str">
        <f>VLOOKUP(C1734,Var!A:C,3)</f>
        <v>CulmsPerPlant</v>
      </c>
    </row>
    <row r="1735" spans="1:5" x14ac:dyDescent="0.25">
      <c r="A1735" s="1">
        <v>33371</v>
      </c>
      <c r="B1735" s="1">
        <v>4</v>
      </c>
      <c r="C1735" s="1">
        <v>552</v>
      </c>
      <c r="D1735" s="1" t="s">
        <v>20</v>
      </c>
      <c r="E1735" s="1" t="str">
        <f>VLOOKUP(C1735,Var!A:C,3)</f>
        <v>CulmsPerHill</v>
      </c>
    </row>
    <row r="1736" spans="1:5" x14ac:dyDescent="0.25">
      <c r="A1736" s="1">
        <v>33371</v>
      </c>
      <c r="B1736" s="1">
        <v>5</v>
      </c>
      <c r="C1736" s="1">
        <v>404</v>
      </c>
      <c r="D1736" s="1" t="s">
        <v>20</v>
      </c>
      <c r="E1736" s="1" t="str">
        <f>VLOOKUP(C1736,Var!A:C,3)</f>
        <v>CulmsPop</v>
      </c>
    </row>
    <row r="1737" spans="1:5" x14ac:dyDescent="0.25">
      <c r="A1737" s="1">
        <v>33371</v>
      </c>
      <c r="B1737" s="1">
        <v>6</v>
      </c>
      <c r="C1737" s="1">
        <v>467</v>
      </c>
      <c r="D1737" s="1" t="s">
        <v>20</v>
      </c>
      <c r="E1737" s="1" t="str">
        <f>VLOOKUP(C1737,Var!A:C,3)</f>
        <v>GrainYieldPop</v>
      </c>
    </row>
    <row r="1738" spans="1:5" x14ac:dyDescent="0.25">
      <c r="A1738" s="1">
        <v>33371</v>
      </c>
      <c r="B1738" s="1">
        <v>7</v>
      </c>
      <c r="C1738" s="1">
        <v>397</v>
      </c>
      <c r="D1738" s="1" t="s">
        <v>20</v>
      </c>
      <c r="E1738" s="1" t="str">
        <f>VLOOKUP(C1738,Var!A:C,3)</f>
        <v>DryMatStructLeafPop</v>
      </c>
    </row>
    <row r="1739" spans="1:5" x14ac:dyDescent="0.25">
      <c r="A1739" s="1">
        <v>33371</v>
      </c>
      <c r="B1739" s="1">
        <v>8</v>
      </c>
      <c r="C1739" s="1">
        <v>398</v>
      </c>
      <c r="D1739" s="1" t="s">
        <v>20</v>
      </c>
      <c r="E1739" s="1" t="str">
        <f>VLOOKUP(C1739,Var!A:C,3)</f>
        <v>DryMatStructSheathPop</v>
      </c>
    </row>
    <row r="1740" spans="1:5" x14ac:dyDescent="0.25">
      <c r="A1740" s="1">
        <v>33371</v>
      </c>
      <c r="B1740" s="1">
        <v>9</v>
      </c>
      <c r="C1740" s="1">
        <v>399</v>
      </c>
      <c r="D1740" s="1" t="s">
        <v>20</v>
      </c>
      <c r="E1740" s="1" t="str">
        <f>VLOOKUP(C1740,Var!A:C,3)</f>
        <v>DryMatStructRootPop</v>
      </c>
    </row>
    <row r="1741" spans="1:5" x14ac:dyDescent="0.25">
      <c r="A1741" s="1">
        <v>33371</v>
      </c>
      <c r="B1741" s="1">
        <v>10</v>
      </c>
      <c r="C1741" s="1">
        <v>400</v>
      </c>
      <c r="D1741" s="1" t="s">
        <v>20</v>
      </c>
      <c r="E1741" s="1" t="str">
        <f>VLOOKUP(C1741,Var!A:C,3)</f>
        <v>DryMatStructInternodePop</v>
      </c>
    </row>
    <row r="1742" spans="1:5" x14ac:dyDescent="0.25">
      <c r="A1742" s="1">
        <v>33371</v>
      </c>
      <c r="B1742" s="1">
        <v>11</v>
      </c>
      <c r="C1742" s="1">
        <v>477</v>
      </c>
      <c r="D1742" s="1" t="s">
        <v>20</v>
      </c>
      <c r="E1742" s="1" t="str">
        <f>VLOOKUP(C1742,Var!A:C,3)</f>
        <v>DryMatResInternodePop</v>
      </c>
    </row>
    <row r="1743" spans="1:5" x14ac:dyDescent="0.25">
      <c r="A1743" s="1">
        <v>33371</v>
      </c>
      <c r="B1743" s="1">
        <v>12</v>
      </c>
      <c r="C1743" s="1">
        <v>401</v>
      </c>
      <c r="D1743" s="1" t="s">
        <v>20</v>
      </c>
      <c r="E1743" s="1" t="str">
        <f>VLOOKUP(C1743,Var!A:C,3)</f>
        <v>DryMatStructPaniclePop</v>
      </c>
    </row>
    <row r="1744" spans="1:5" x14ac:dyDescent="0.25">
      <c r="A1744" s="1">
        <v>33371</v>
      </c>
      <c r="B1744" s="1">
        <v>13</v>
      </c>
      <c r="C1744" s="1">
        <v>551</v>
      </c>
      <c r="D1744" s="1" t="s">
        <v>20</v>
      </c>
      <c r="E1744" s="1" t="str">
        <f>VLOOKUP(C1744,Var!A:C,3)</f>
        <v>DryMatStemPop</v>
      </c>
    </row>
    <row r="1745" spans="1:5" x14ac:dyDescent="0.25">
      <c r="A1745" s="1">
        <v>33371</v>
      </c>
      <c r="B1745" s="1">
        <v>14</v>
      </c>
      <c r="C1745" s="1">
        <v>476</v>
      </c>
      <c r="D1745" s="1" t="s">
        <v>20</v>
      </c>
      <c r="E1745" s="1" t="str">
        <f>VLOOKUP(C1745,Var!A:C,3)</f>
        <v>DryMatStructTotPop</v>
      </c>
    </row>
    <row r="1746" spans="1:5" x14ac:dyDescent="0.25">
      <c r="A1746" s="1">
        <v>33371</v>
      </c>
      <c r="B1746" s="1">
        <v>15</v>
      </c>
      <c r="C1746" s="1">
        <v>478</v>
      </c>
      <c r="D1746" s="1" t="s">
        <v>20</v>
      </c>
      <c r="E1746" s="1" t="str">
        <f>VLOOKUP(C1746,Var!A:C,3)</f>
        <v>DryMatVegeTotPop</v>
      </c>
    </row>
    <row r="1747" spans="1:5" x14ac:dyDescent="0.25">
      <c r="A1747" s="1">
        <v>33371</v>
      </c>
      <c r="B1747" s="1">
        <v>16</v>
      </c>
      <c r="C1747" s="1">
        <v>479</v>
      </c>
      <c r="D1747" s="1" t="s">
        <v>20</v>
      </c>
      <c r="E1747" s="1" t="str">
        <f>VLOOKUP(C1747,Var!A:C,3)</f>
        <v>DryMatPanicleTotPop</v>
      </c>
    </row>
    <row r="1748" spans="1:5" x14ac:dyDescent="0.25">
      <c r="A1748" s="1">
        <v>33371</v>
      </c>
      <c r="B1748" s="1">
        <v>17</v>
      </c>
      <c r="C1748" s="1">
        <v>480</v>
      </c>
      <c r="D1748" s="1" t="s">
        <v>20</v>
      </c>
      <c r="E1748" s="1" t="str">
        <f>VLOOKUP(C1748,Var!A:C,3)</f>
        <v>DryMatAboveGroundPop</v>
      </c>
    </row>
    <row r="1749" spans="1:5" x14ac:dyDescent="0.25">
      <c r="A1749" s="1">
        <v>33371</v>
      </c>
      <c r="B1749" s="1">
        <v>18</v>
      </c>
      <c r="C1749" s="1">
        <v>481</v>
      </c>
      <c r="D1749" s="1" t="s">
        <v>20</v>
      </c>
      <c r="E1749" s="1" t="str">
        <f>VLOOKUP(C1749,Var!A:C,3)</f>
        <v>DryMatTotPop</v>
      </c>
    </row>
    <row r="1750" spans="1:5" x14ac:dyDescent="0.25">
      <c r="A1750" s="1">
        <v>33371</v>
      </c>
      <c r="B1750" s="1">
        <v>19</v>
      </c>
      <c r="C1750" s="1">
        <v>474</v>
      </c>
      <c r="D1750" s="1" t="s">
        <v>20</v>
      </c>
      <c r="E1750" s="1" t="str">
        <f>VLOOKUP(C1750,Var!A:C,3)</f>
        <v>HarvestIndex</v>
      </c>
    </row>
    <row r="1751" spans="1:5" x14ac:dyDescent="0.25">
      <c r="A1751" s="1">
        <v>33371</v>
      </c>
      <c r="B1751" s="1">
        <v>20</v>
      </c>
      <c r="C1751" s="1">
        <v>527</v>
      </c>
      <c r="D1751" s="1" t="s">
        <v>20</v>
      </c>
      <c r="E1751" s="1" t="str">
        <f>VLOOKUP(C1751,Var!A:C,3)</f>
        <v>PanicleNumPop</v>
      </c>
    </row>
    <row r="1752" spans="1:5" x14ac:dyDescent="0.25">
      <c r="A1752" s="1">
        <v>33371</v>
      </c>
      <c r="B1752" s="1">
        <v>21</v>
      </c>
      <c r="C1752" s="1">
        <v>528</v>
      </c>
      <c r="D1752" s="1" t="s">
        <v>20</v>
      </c>
      <c r="E1752" s="1" t="str">
        <f>VLOOKUP(C1752,Var!A:C,3)</f>
        <v>PanicleNumPlant</v>
      </c>
    </row>
    <row r="1753" spans="1:5" x14ac:dyDescent="0.25">
      <c r="A1753" s="1">
        <v>33371</v>
      </c>
      <c r="B1753" s="1">
        <v>22</v>
      </c>
      <c r="C1753" s="1">
        <v>529</v>
      </c>
      <c r="D1753" s="1" t="s">
        <v>20</v>
      </c>
      <c r="E1753" s="1" t="str">
        <f>VLOOKUP(C1753,Var!A:C,3)</f>
        <v>GrainYieldPanicle</v>
      </c>
    </row>
    <row r="1754" spans="1:5" x14ac:dyDescent="0.25">
      <c r="A1754" s="1">
        <v>33371</v>
      </c>
      <c r="B1754" s="1">
        <v>23</v>
      </c>
      <c r="C1754" s="1">
        <v>530</v>
      </c>
      <c r="D1754" s="1" t="s">
        <v>20</v>
      </c>
      <c r="E1754" s="1" t="str">
        <f>VLOOKUP(C1754,Var!A:C,3)</f>
        <v>SpikeNumPop</v>
      </c>
    </row>
    <row r="1755" spans="1:5" x14ac:dyDescent="0.25">
      <c r="A1755" s="1">
        <v>33371</v>
      </c>
      <c r="B1755" s="1">
        <v>24</v>
      </c>
      <c r="C1755" s="1">
        <v>531</v>
      </c>
      <c r="D1755" s="1" t="s">
        <v>20</v>
      </c>
      <c r="E1755" s="1" t="str">
        <f>VLOOKUP(C1755,Var!A:C,3)</f>
        <v>SpikeNumPanicle</v>
      </c>
    </row>
    <row r="1756" spans="1:5" x14ac:dyDescent="0.25">
      <c r="A1756" s="1">
        <v>33371</v>
      </c>
      <c r="B1756" s="1">
        <v>25</v>
      </c>
      <c r="C1756" s="1">
        <v>532</v>
      </c>
      <c r="D1756" s="1" t="s">
        <v>20</v>
      </c>
      <c r="E1756" s="1" t="str">
        <f>VLOOKUP(C1756,Var!A:C,3)</f>
        <v>FertSpikeNumPop</v>
      </c>
    </row>
    <row r="1757" spans="1:5" x14ac:dyDescent="0.25">
      <c r="A1757" s="1">
        <v>33371</v>
      </c>
      <c r="B1757" s="1">
        <v>26</v>
      </c>
      <c r="C1757" s="1">
        <v>533</v>
      </c>
      <c r="D1757" s="1" t="s">
        <v>20</v>
      </c>
      <c r="E1757" s="1" t="str">
        <f>VLOOKUP(C1757,Var!A:C,3)</f>
        <v>GrainFillingStatus</v>
      </c>
    </row>
    <row r="1758" spans="1:5" x14ac:dyDescent="0.25">
      <c r="A1758" s="1">
        <v>33371</v>
      </c>
      <c r="B1758" s="1">
        <v>27</v>
      </c>
      <c r="C1758" s="1">
        <v>373</v>
      </c>
      <c r="D1758" s="1" t="s">
        <v>20</v>
      </c>
      <c r="E1758" s="1" t="str">
        <f>VLOOKUP(C1758,Var!A:C,3)</f>
        <v>PhaseStemElongation</v>
      </c>
    </row>
    <row r="1759" spans="1:5" x14ac:dyDescent="0.25">
      <c r="A1759" s="1">
        <v>33371</v>
      </c>
      <c r="B1759" s="1">
        <v>28</v>
      </c>
      <c r="C1759" s="1">
        <v>144</v>
      </c>
      <c r="D1759" s="1" t="s">
        <v>20</v>
      </c>
      <c r="E1759" s="1" t="str">
        <f>VLOOKUP(C1759,Var!A:C,3)</f>
        <v>Sla</v>
      </c>
    </row>
    <row r="1760" spans="1:5" x14ac:dyDescent="0.25">
      <c r="A1760" s="1">
        <v>33371</v>
      </c>
      <c r="B1760" s="1">
        <v>29</v>
      </c>
      <c r="C1760" s="1">
        <v>375</v>
      </c>
      <c r="D1760" s="1" t="s">
        <v>20</v>
      </c>
      <c r="E1760" s="1" t="str">
        <f>VLOOKUP(C1760,Var!A:C,3)</f>
        <v>HaunIndex</v>
      </c>
    </row>
    <row r="1761" spans="1:5" x14ac:dyDescent="0.25">
      <c r="A1761" s="1">
        <v>33371</v>
      </c>
      <c r="B1761" s="1">
        <v>30</v>
      </c>
      <c r="C1761" s="1">
        <v>381</v>
      </c>
      <c r="D1761" s="1" t="s">
        <v>20</v>
      </c>
      <c r="E1761" s="1" t="str">
        <f>VLOOKUP(C1761,Var!A:C,3)</f>
        <v>ApexHeight</v>
      </c>
    </row>
    <row r="1762" spans="1:5" x14ac:dyDescent="0.25">
      <c r="A1762" s="1">
        <v>33371</v>
      </c>
      <c r="B1762" s="1">
        <v>31</v>
      </c>
      <c r="C1762" s="1">
        <v>383</v>
      </c>
      <c r="D1762" s="1" t="s">
        <v>20</v>
      </c>
      <c r="E1762" s="1" t="str">
        <f>VLOOKUP(C1762,Var!A:C,3)</f>
        <v>PlantHeight</v>
      </c>
    </row>
    <row r="1763" spans="1:5" x14ac:dyDescent="0.25">
      <c r="A1763" s="1">
        <v>33371</v>
      </c>
      <c r="B1763" s="1">
        <v>32</v>
      </c>
      <c r="C1763" s="1">
        <v>384</v>
      </c>
      <c r="D1763" s="1" t="s">
        <v>20</v>
      </c>
      <c r="E1763" s="1" t="str">
        <f>VLOOKUP(C1763,Var!A:C,3)</f>
        <v>PlantWidth</v>
      </c>
    </row>
    <row r="1764" spans="1:5" x14ac:dyDescent="0.25">
      <c r="A1764" s="1">
        <v>33371</v>
      </c>
      <c r="B1764" s="1">
        <v>33</v>
      </c>
      <c r="C1764" s="1">
        <v>389</v>
      </c>
      <c r="D1764" s="1" t="s">
        <v>20</v>
      </c>
      <c r="E1764" s="1" t="str">
        <f>VLOOKUP(C1764,Var!A:C,3)</f>
        <v>VitesseRacinaireDay</v>
      </c>
    </row>
    <row r="1765" spans="1:5" x14ac:dyDescent="0.25">
      <c r="A1765" s="1">
        <v>33371</v>
      </c>
      <c r="B1765" s="1">
        <v>34</v>
      </c>
      <c r="C1765" s="1">
        <v>487</v>
      </c>
      <c r="D1765" s="1" t="s">
        <v>20</v>
      </c>
      <c r="E1765" s="1" t="str">
        <f>VLOOKUP(C1765,Var!A:C,3)</f>
        <v>Kcl</v>
      </c>
    </row>
    <row r="1766" spans="1:5" x14ac:dyDescent="0.25">
      <c r="A1766" s="1">
        <v>33371</v>
      </c>
      <c r="B1766" s="1">
        <v>35</v>
      </c>
      <c r="C1766" s="1">
        <v>511</v>
      </c>
      <c r="D1766" s="1" t="s">
        <v>20</v>
      </c>
      <c r="E1766" s="1" t="str">
        <f>VLOOKUP(C1766,Var!A:C,3)</f>
        <v>KRolling</v>
      </c>
    </row>
    <row r="1767" spans="1:5" x14ac:dyDescent="0.25">
      <c r="A1767" s="1">
        <v>33371</v>
      </c>
      <c r="B1767" s="1">
        <v>36</v>
      </c>
      <c r="C1767" s="1">
        <v>385</v>
      </c>
      <c r="D1767" s="1" t="s">
        <v>20</v>
      </c>
      <c r="E1767" s="1" t="str">
        <f>VLOOKUP(C1767,Var!A:C,3)</f>
        <v>LIRkdfcl</v>
      </c>
    </row>
    <row r="1768" spans="1:5" x14ac:dyDescent="0.25">
      <c r="A1768" s="1">
        <v>33371</v>
      </c>
      <c r="B1768" s="1">
        <v>37</v>
      </c>
      <c r="C1768" s="1">
        <v>390</v>
      </c>
      <c r="D1768" s="1" t="s">
        <v>20</v>
      </c>
      <c r="E1768" s="1" t="str">
        <f>VLOOKUP(C1768,Var!A:C,3)</f>
        <v>LTRkdfcl</v>
      </c>
    </row>
    <row r="1769" spans="1:5" x14ac:dyDescent="0.25">
      <c r="A1769" s="1">
        <v>33371</v>
      </c>
      <c r="B1769" s="1">
        <v>38</v>
      </c>
      <c r="C1769" s="1">
        <v>177</v>
      </c>
      <c r="D1769" s="1" t="s">
        <v>20</v>
      </c>
      <c r="E1769" s="1" t="str">
        <f>VLOOKUP(C1769,Var!A:C,3)</f>
        <v>AssimPot</v>
      </c>
    </row>
    <row r="1770" spans="1:5" x14ac:dyDescent="0.25">
      <c r="A1770" s="1">
        <v>33371</v>
      </c>
      <c r="B1770" s="1">
        <v>39</v>
      </c>
      <c r="C1770" s="1">
        <v>95</v>
      </c>
      <c r="D1770" s="1" t="s">
        <v>20</v>
      </c>
      <c r="E1770" s="1" t="str">
        <f>VLOOKUP(C1770,Var!A:C,3)</f>
        <v>Assim</v>
      </c>
    </row>
    <row r="1771" spans="1:5" x14ac:dyDescent="0.25">
      <c r="A1771" s="1">
        <v>33371</v>
      </c>
      <c r="B1771" s="1">
        <v>40</v>
      </c>
      <c r="C1771" s="1">
        <v>443</v>
      </c>
      <c r="D1771" s="1" t="s">
        <v>20</v>
      </c>
      <c r="E1771" s="1" t="str">
        <f>VLOOKUP(C1771,Var!A:C,3)</f>
        <v>RespMaintTot</v>
      </c>
    </row>
    <row r="1772" spans="1:5" x14ac:dyDescent="0.25">
      <c r="A1772" s="1">
        <v>33371</v>
      </c>
      <c r="B1772" s="1">
        <v>41</v>
      </c>
      <c r="C1772" s="1">
        <v>415</v>
      </c>
      <c r="D1772" s="1" t="s">
        <v>20</v>
      </c>
      <c r="E1772" s="1" t="str">
        <f>VLOOKUP(C1772,Var!A:C,3)</f>
        <v>SupplyTot</v>
      </c>
    </row>
    <row r="1773" spans="1:5" x14ac:dyDescent="0.25">
      <c r="A1773" s="1">
        <v>33371</v>
      </c>
      <c r="B1773" s="1">
        <v>42</v>
      </c>
      <c r="C1773" s="1">
        <v>454</v>
      </c>
      <c r="D1773" s="1" t="s">
        <v>20</v>
      </c>
      <c r="E1773" s="1" t="str">
        <f>VLOOKUP(C1773,Var!A:C,3)</f>
        <v>AssimSurplus</v>
      </c>
    </row>
    <row r="1774" spans="1:5" x14ac:dyDescent="0.25">
      <c r="A1774" s="1">
        <v>33371</v>
      </c>
      <c r="B1774" s="1">
        <v>43</v>
      </c>
      <c r="C1774" s="1">
        <v>471</v>
      </c>
      <c r="D1774" s="1" t="s">
        <v>20</v>
      </c>
      <c r="E1774" s="1" t="str">
        <f>VLOOKUP(C1774,Var!A:C,3)</f>
        <v>AssimNotUsed</v>
      </c>
    </row>
    <row r="1775" spans="1:5" x14ac:dyDescent="0.25">
      <c r="A1775" s="1">
        <v>33371</v>
      </c>
      <c r="B1775" s="1">
        <v>44</v>
      </c>
      <c r="C1775" s="1">
        <v>524</v>
      </c>
      <c r="D1775" s="1" t="s">
        <v>20</v>
      </c>
      <c r="E1775" s="1" t="str">
        <f>VLOOKUP(C1775,Var!A:C,3)</f>
        <v>AssimNotUsedCum</v>
      </c>
    </row>
    <row r="1776" spans="1:5" x14ac:dyDescent="0.25">
      <c r="A1776" s="1">
        <v>33371</v>
      </c>
      <c r="B1776" s="1">
        <v>45</v>
      </c>
      <c r="C1776" s="1">
        <v>408</v>
      </c>
      <c r="D1776" s="1" t="s">
        <v>20</v>
      </c>
      <c r="E1776" s="1" t="str">
        <f>VLOOKUP(C1776,Var!A:C,3)</f>
        <v>TillerDeathPop</v>
      </c>
    </row>
    <row r="1777" spans="1:5" x14ac:dyDescent="0.25">
      <c r="A1777" s="1">
        <v>33371</v>
      </c>
      <c r="B1777" s="1">
        <v>46</v>
      </c>
      <c r="C1777" s="1">
        <v>412</v>
      </c>
      <c r="D1777" s="1" t="s">
        <v>20</v>
      </c>
      <c r="E1777" s="1" t="str">
        <f>VLOOKUP(C1777,Var!A:C,3)</f>
        <v>DeadLeafdrywtPop</v>
      </c>
    </row>
    <row r="1778" spans="1:5" x14ac:dyDescent="0.25">
      <c r="A1778" s="1">
        <v>33371</v>
      </c>
      <c r="B1778" s="1">
        <v>47</v>
      </c>
      <c r="C1778" s="1">
        <v>469</v>
      </c>
      <c r="D1778" s="1" t="s">
        <v>20</v>
      </c>
      <c r="E1778" s="1" t="str">
        <f>VLOOKUP(C1778,Var!A:C,3)</f>
        <v>ResCapacityInternodePop</v>
      </c>
    </row>
    <row r="1779" spans="1:5" x14ac:dyDescent="0.25">
      <c r="A1779" s="1">
        <v>33371</v>
      </c>
      <c r="B1779" s="1">
        <v>48</v>
      </c>
      <c r="C1779" s="1">
        <v>503</v>
      </c>
      <c r="D1779" s="1" t="s">
        <v>20</v>
      </c>
      <c r="E1779" s="1" t="str">
        <f>VLOOKUP(C1779,Var!A:C,3)</f>
        <v>InternodeResStatus</v>
      </c>
    </row>
    <row r="1780" spans="1:5" x14ac:dyDescent="0.25">
      <c r="A1780" s="1">
        <v>33371</v>
      </c>
      <c r="B1780" s="1">
        <v>49</v>
      </c>
      <c r="C1780" s="1">
        <v>116</v>
      </c>
      <c r="D1780" s="1" t="s">
        <v>20</v>
      </c>
      <c r="E1780" s="1" t="str">
        <f>VLOOKUP(C1780,Var!A:C,3)</f>
        <v>Cstr</v>
      </c>
    </row>
    <row r="1781" spans="1:5" x14ac:dyDescent="0.25">
      <c r="A1781" s="1">
        <v>33371</v>
      </c>
      <c r="B1781" s="1">
        <v>50</v>
      </c>
      <c r="C1781" s="1">
        <v>125</v>
      </c>
      <c r="D1781" s="1" t="s">
        <v>20</v>
      </c>
      <c r="E1781" s="1" t="str">
        <f>VLOOKUP(C1781,Var!A:C,3)</f>
        <v>FTSW</v>
      </c>
    </row>
    <row r="1782" spans="1:5" x14ac:dyDescent="0.25">
      <c r="A1782" s="1">
        <v>33371</v>
      </c>
      <c r="B1782" s="1">
        <v>51</v>
      </c>
      <c r="C1782" s="1">
        <v>670</v>
      </c>
      <c r="D1782" s="1" t="s">
        <v>20</v>
      </c>
      <c r="E1782" s="1" t="str">
        <f>VLOOKUP(C1782,Var!A:C,3)</f>
        <v>DryMatAboveGroundTotPop</v>
      </c>
    </row>
    <row r="1783" spans="1:5" x14ac:dyDescent="0.25">
      <c r="A1783" s="1">
        <v>33372</v>
      </c>
      <c r="B1783" s="1">
        <v>1</v>
      </c>
      <c r="C1783" s="1">
        <v>600</v>
      </c>
      <c r="D1783" s="1" t="s">
        <v>15</v>
      </c>
      <c r="E1783" s="1" t="str">
        <f>VLOOKUP(C1783,Var!A:C,3)</f>
        <v>PriorityPan</v>
      </c>
    </row>
    <row r="1784" spans="1:5" x14ac:dyDescent="0.25">
      <c r="A1784" s="1">
        <v>33372</v>
      </c>
      <c r="B1784" s="1">
        <v>2</v>
      </c>
      <c r="C1784" s="1">
        <v>442</v>
      </c>
      <c r="D1784" s="1" t="s">
        <v>15</v>
      </c>
      <c r="E1784" s="1" t="str">
        <f>VLOOKUP(C1784,Var!A:C,3)</f>
        <v>DemStructPaniclePop</v>
      </c>
    </row>
    <row r="1785" spans="1:5" x14ac:dyDescent="0.25">
      <c r="A1785" s="1">
        <v>33372</v>
      </c>
      <c r="B1785" s="1">
        <v>3</v>
      </c>
      <c r="C1785" s="1">
        <v>105</v>
      </c>
      <c r="D1785" s="1" t="s">
        <v>15</v>
      </c>
      <c r="E1785" s="1" t="str">
        <f>VLOOKUP(C1785,Var!A:C,3)</f>
        <v>NumPhase</v>
      </c>
    </row>
    <row r="1786" spans="1:5" x14ac:dyDescent="0.25">
      <c r="A1786" s="1">
        <v>33372</v>
      </c>
      <c r="B1786" s="1">
        <v>4</v>
      </c>
      <c r="C1786" s="1">
        <v>424</v>
      </c>
      <c r="D1786" s="1" t="s">
        <v>15</v>
      </c>
      <c r="E1786" s="1" t="str">
        <f>VLOOKUP(C1786,Var!A:C,3)</f>
        <v>GrowthStructTotPop</v>
      </c>
    </row>
    <row r="1787" spans="1:5" x14ac:dyDescent="0.25">
      <c r="A1787" s="1">
        <v>33372</v>
      </c>
      <c r="B1787" s="1">
        <v>5</v>
      </c>
      <c r="C1787" s="1">
        <v>437</v>
      </c>
      <c r="D1787" s="1" t="s">
        <v>15</v>
      </c>
      <c r="E1787" s="1" t="str">
        <f>VLOOKUP(C1787,Var!A:C,3)</f>
        <v>DemStructInternodePop</v>
      </c>
    </row>
    <row r="1788" spans="1:5" x14ac:dyDescent="0.25">
      <c r="A1788" s="1">
        <v>33372</v>
      </c>
      <c r="B1788" s="1">
        <v>6</v>
      </c>
      <c r="C1788" s="1">
        <v>446</v>
      </c>
      <c r="D1788" s="1" t="s">
        <v>15</v>
      </c>
      <c r="E1788" s="1" t="str">
        <f>VLOOKUP(C1788,Var!A:C,3)</f>
        <v>DemStructTotPop</v>
      </c>
    </row>
    <row r="1789" spans="1:5" x14ac:dyDescent="0.25">
      <c r="A1789" s="1">
        <v>33372</v>
      </c>
      <c r="B1789" s="1">
        <v>7</v>
      </c>
      <c r="C1789" s="1">
        <v>420</v>
      </c>
      <c r="D1789" s="1" t="s">
        <v>15</v>
      </c>
      <c r="E1789" s="1" t="str">
        <f>VLOOKUP(C1789,Var!A:C,3)</f>
        <v>DemStructLeafPop</v>
      </c>
    </row>
    <row r="1790" spans="1:5" x14ac:dyDescent="0.25">
      <c r="A1790" s="1">
        <v>33372</v>
      </c>
      <c r="B1790" s="1">
        <v>8</v>
      </c>
      <c r="C1790" s="1">
        <v>421</v>
      </c>
      <c r="D1790" s="1" t="s">
        <v>15</v>
      </c>
      <c r="E1790" s="1" t="str">
        <f>VLOOKUP(C1790,Var!A:C,3)</f>
        <v>DemStructSheathPop</v>
      </c>
    </row>
    <row r="1791" spans="1:5" x14ac:dyDescent="0.25">
      <c r="A1791" s="1">
        <v>33372</v>
      </c>
      <c r="B1791" s="1">
        <v>9</v>
      </c>
      <c r="C1791" s="1">
        <v>433</v>
      </c>
      <c r="D1791" s="1" t="s">
        <v>15</v>
      </c>
      <c r="E1791" s="1" t="str">
        <f>VLOOKUP(C1791,Var!A:C,3)</f>
        <v>DemStructRootPop</v>
      </c>
    </row>
    <row r="1792" spans="1:5" x14ac:dyDescent="0.25">
      <c r="A1792" s="1">
        <v>33372</v>
      </c>
      <c r="B1792" s="1">
        <v>10</v>
      </c>
      <c r="C1792" s="1">
        <v>672</v>
      </c>
      <c r="D1792" s="1" t="s">
        <v>15</v>
      </c>
      <c r="E1792" s="1" t="str">
        <f>VLOOKUP(C1792,Var!A:C,3)</f>
        <v>DemResInternodePop</v>
      </c>
    </row>
    <row r="1793" spans="1:5" x14ac:dyDescent="0.25">
      <c r="A1793" s="1">
        <v>33372</v>
      </c>
      <c r="B1793" s="1">
        <v>11</v>
      </c>
      <c r="C1793" s="1">
        <v>452</v>
      </c>
      <c r="D1793" s="1" t="s">
        <v>20</v>
      </c>
      <c r="E1793" s="1" t="str">
        <f>VLOOKUP(C1793,Var!A:C,3)</f>
        <v>GrowthStructPaniclePop</v>
      </c>
    </row>
    <row r="1794" spans="1:5" x14ac:dyDescent="0.25">
      <c r="A1794" s="1">
        <v>33372</v>
      </c>
      <c r="B1794" s="1">
        <v>12</v>
      </c>
      <c r="C1794" s="1">
        <v>451</v>
      </c>
      <c r="D1794" s="1" t="s">
        <v>20</v>
      </c>
      <c r="E1794" s="1" t="str">
        <f>VLOOKUP(C1794,Var!A:C,3)</f>
        <v>GrowthStructInternodePop</v>
      </c>
    </row>
    <row r="1795" spans="1:5" x14ac:dyDescent="0.25">
      <c r="A1795" s="1">
        <v>33372</v>
      </c>
      <c r="B1795" s="1">
        <v>13</v>
      </c>
      <c r="C1795" s="1">
        <v>448</v>
      </c>
      <c r="D1795" s="1" t="s">
        <v>20</v>
      </c>
      <c r="E1795" s="1" t="str">
        <f>VLOOKUP(C1795,Var!A:C,3)</f>
        <v>GrowthStructLeafPop</v>
      </c>
    </row>
    <row r="1796" spans="1:5" x14ac:dyDescent="0.25">
      <c r="A1796" s="1">
        <v>33372</v>
      </c>
      <c r="B1796" s="1">
        <v>14</v>
      </c>
      <c r="C1796" s="1">
        <v>449</v>
      </c>
      <c r="D1796" s="1" t="s">
        <v>20</v>
      </c>
      <c r="E1796" s="1" t="str">
        <f>VLOOKUP(C1796,Var!A:C,3)</f>
        <v>GrowthStructSheathPop</v>
      </c>
    </row>
    <row r="1797" spans="1:5" x14ac:dyDescent="0.25">
      <c r="A1797" s="1">
        <v>33372</v>
      </c>
      <c r="B1797" s="1">
        <v>15</v>
      </c>
      <c r="C1797" s="1">
        <v>450</v>
      </c>
      <c r="D1797" s="1" t="s">
        <v>20</v>
      </c>
      <c r="E1797" s="1" t="str">
        <f>VLOOKUP(C1797,Var!A:C,3)</f>
        <v>GrowthStructRootPop</v>
      </c>
    </row>
    <row r="1798" spans="1:5" x14ac:dyDescent="0.25">
      <c r="A1798" s="1">
        <v>33372</v>
      </c>
      <c r="B1798" s="1">
        <v>16</v>
      </c>
      <c r="C1798" s="1">
        <v>472</v>
      </c>
      <c r="D1798" s="1" t="s">
        <v>20</v>
      </c>
      <c r="E1798" s="1" t="str">
        <f>VLOOKUP(C1798,Var!A:C,3)</f>
        <v>GrowthResInternodePop</v>
      </c>
    </row>
    <row r="1799" spans="1:5" x14ac:dyDescent="0.25">
      <c r="A1799" s="1">
        <v>33373</v>
      </c>
      <c r="B1799" s="1">
        <v>1</v>
      </c>
      <c r="C1799" s="1">
        <v>105</v>
      </c>
      <c r="D1799" s="1" t="s">
        <v>15</v>
      </c>
      <c r="E1799" s="1" t="str">
        <f>VLOOKUP(C1799,Var!A:C,3)</f>
        <v>NumPhase</v>
      </c>
    </row>
    <row r="1800" spans="1:5" x14ac:dyDescent="0.25">
      <c r="A1800" s="1">
        <v>33373</v>
      </c>
      <c r="B1800" s="1">
        <v>2</v>
      </c>
      <c r="C1800" s="1">
        <v>509</v>
      </c>
      <c r="D1800" s="1" t="s">
        <v>15</v>
      </c>
      <c r="E1800" s="1" t="str">
        <f>VLOOKUP(C1800,Var!A:C,3)</f>
        <v>RollingBase</v>
      </c>
    </row>
    <row r="1801" spans="1:5" x14ac:dyDescent="0.25">
      <c r="A1801" s="1">
        <v>33373</v>
      </c>
      <c r="B1801" s="1">
        <v>3</v>
      </c>
      <c r="C1801" s="1">
        <v>510</v>
      </c>
      <c r="D1801" s="1" t="s">
        <v>15</v>
      </c>
      <c r="E1801" s="1" t="str">
        <f>VLOOKUP(C1801,Var!A:C,3)</f>
        <v>RollingSens</v>
      </c>
    </row>
    <row r="1802" spans="1:5" x14ac:dyDescent="0.25">
      <c r="A1802" s="1">
        <v>33373</v>
      </c>
      <c r="B1802" s="1">
        <v>4</v>
      </c>
      <c r="C1802" s="1">
        <v>125</v>
      </c>
      <c r="D1802" s="1" t="s">
        <v>15</v>
      </c>
      <c r="E1802" s="1" t="str">
        <f>VLOOKUP(C1802,Var!A:C,3)</f>
        <v>FTSW</v>
      </c>
    </row>
    <row r="1803" spans="1:5" x14ac:dyDescent="0.25">
      <c r="A1803" s="1">
        <v>33373</v>
      </c>
      <c r="B1803" s="1">
        <v>5</v>
      </c>
      <c r="C1803" s="1">
        <v>180</v>
      </c>
      <c r="D1803" s="1" t="s">
        <v>15</v>
      </c>
      <c r="E1803" s="1" t="str">
        <f>VLOOKUP(C1803,Var!A:C,3)</f>
        <v>ETo</v>
      </c>
    </row>
    <row r="1804" spans="1:5" x14ac:dyDescent="0.25">
      <c r="A1804" s="1">
        <v>33373</v>
      </c>
      <c r="B1804" s="1">
        <v>6</v>
      </c>
      <c r="C1804" s="1">
        <v>511</v>
      </c>
      <c r="D1804" s="1" t="s">
        <v>9</v>
      </c>
      <c r="E1804" s="1" t="str">
        <f>VLOOKUP(C1804,Var!A:C,3)</f>
        <v>KRolling</v>
      </c>
    </row>
    <row r="1805" spans="1:5" x14ac:dyDescent="0.25">
      <c r="A1805" s="1">
        <v>33374</v>
      </c>
      <c r="B1805" s="1">
        <v>1</v>
      </c>
      <c r="C1805" s="1">
        <v>105</v>
      </c>
      <c r="D1805" s="1" t="s">
        <v>15</v>
      </c>
      <c r="E1805" s="1" t="str">
        <f>VLOOKUP(C1805,Var!A:C,3)</f>
        <v>NumPhase</v>
      </c>
    </row>
    <row r="1806" spans="1:5" x14ac:dyDescent="0.25">
      <c r="A1806" s="1">
        <v>33374</v>
      </c>
      <c r="B1806" s="1">
        <v>2</v>
      </c>
      <c r="C1806" s="1">
        <v>379</v>
      </c>
      <c r="D1806" s="1" t="s">
        <v>15</v>
      </c>
      <c r="E1806" s="1" t="str">
        <f>VLOOKUP(C1806,Var!A:C,3)</f>
        <v>CulmsPerPlant</v>
      </c>
    </row>
    <row r="1807" spans="1:5" x14ac:dyDescent="0.25">
      <c r="A1807" s="1">
        <v>33374</v>
      </c>
      <c r="B1807" s="1">
        <v>3</v>
      </c>
      <c r="C1807" s="1">
        <v>552</v>
      </c>
      <c r="D1807" s="1" t="s">
        <v>15</v>
      </c>
      <c r="E1807" s="1" t="str">
        <f>VLOOKUP(C1807,Var!A:C,3)</f>
        <v>CulmsPerHill</v>
      </c>
    </row>
    <row r="1808" spans="1:5" x14ac:dyDescent="0.25">
      <c r="A1808" s="1">
        <v>33374</v>
      </c>
      <c r="B1808" s="1">
        <v>4</v>
      </c>
      <c r="C1808" s="1">
        <v>116</v>
      </c>
      <c r="D1808" s="1" t="s">
        <v>15</v>
      </c>
      <c r="E1808" s="1" t="str">
        <f>VLOOKUP(C1808,Var!A:C,3)</f>
        <v>Cstr</v>
      </c>
    </row>
    <row r="1809" spans="1:5" x14ac:dyDescent="0.25">
      <c r="A1809" s="1">
        <v>33374</v>
      </c>
      <c r="B1809" s="1">
        <v>5</v>
      </c>
      <c r="C1809" s="1">
        <v>125</v>
      </c>
      <c r="D1809" s="1" t="s">
        <v>15</v>
      </c>
      <c r="E1809" s="1" t="str">
        <f>VLOOKUP(C1809,Var!A:C,3)</f>
        <v>FTSW</v>
      </c>
    </row>
    <row r="1810" spans="1:5" x14ac:dyDescent="0.25">
      <c r="A1810" s="1">
        <v>33374</v>
      </c>
      <c r="B1810" s="1">
        <v>6</v>
      </c>
      <c r="C1810" s="1">
        <v>505</v>
      </c>
      <c r="D1810" s="1" t="s">
        <v>15</v>
      </c>
      <c r="E1810" s="1" t="str">
        <f>VLOOKUP(C1810,Var!A:C,3)</f>
        <v>Ic</v>
      </c>
    </row>
    <row r="1811" spans="1:5" x14ac:dyDescent="0.25">
      <c r="A1811" s="1">
        <v>33374</v>
      </c>
      <c r="B1811" s="1">
        <v>7</v>
      </c>
      <c r="C1811" s="1">
        <v>104</v>
      </c>
      <c r="D1811" s="1" t="s">
        <v>15</v>
      </c>
      <c r="E1811" s="1" t="str">
        <f>VLOOKUP(C1811,Var!A:C,3)</f>
        <v>Lai</v>
      </c>
    </row>
    <row r="1812" spans="1:5" x14ac:dyDescent="0.25">
      <c r="A1812" s="1">
        <v>33374</v>
      </c>
      <c r="B1812" s="1">
        <v>8</v>
      </c>
      <c r="C1812" s="1">
        <v>467</v>
      </c>
      <c r="D1812" s="1" t="s">
        <v>15</v>
      </c>
      <c r="E1812" s="1" t="str">
        <f>VLOOKUP(C1812,Var!A:C,3)</f>
        <v>GrainYieldPop</v>
      </c>
    </row>
    <row r="1813" spans="1:5" x14ac:dyDescent="0.25">
      <c r="A1813" s="1">
        <v>33374</v>
      </c>
      <c r="B1813" s="1">
        <v>9</v>
      </c>
      <c r="C1813" s="1">
        <v>480</v>
      </c>
      <c r="D1813" s="1" t="s">
        <v>15</v>
      </c>
      <c r="E1813" s="1" t="str">
        <f>VLOOKUP(C1813,Var!A:C,3)</f>
        <v>DryMatAboveGroundPop</v>
      </c>
    </row>
    <row r="1814" spans="1:5" x14ac:dyDescent="0.25">
      <c r="A1814" s="1">
        <v>33374</v>
      </c>
      <c r="B1814" s="1">
        <v>10</v>
      </c>
      <c r="C1814" s="1">
        <v>477</v>
      </c>
      <c r="D1814" s="1" t="s">
        <v>15</v>
      </c>
      <c r="E1814" s="1" t="str">
        <f>VLOOKUP(C1814,Var!A:C,3)</f>
        <v>DryMatResInternodePop</v>
      </c>
    </row>
    <row r="1815" spans="1:5" x14ac:dyDescent="0.25">
      <c r="A1815" s="1">
        <v>33374</v>
      </c>
      <c r="B1815" s="1">
        <v>11</v>
      </c>
      <c r="C1815" s="1">
        <v>481</v>
      </c>
      <c r="D1815" s="1" t="s">
        <v>15</v>
      </c>
      <c r="E1815" s="1" t="str">
        <f>VLOOKUP(C1815,Var!A:C,3)</f>
        <v>DryMatTotPop</v>
      </c>
    </row>
    <row r="1816" spans="1:5" x14ac:dyDescent="0.25">
      <c r="A1816" s="1">
        <v>33374</v>
      </c>
      <c r="B1816" s="1">
        <v>12</v>
      </c>
      <c r="C1816" s="1">
        <v>533</v>
      </c>
      <c r="D1816" s="1" t="s">
        <v>15</v>
      </c>
      <c r="E1816" s="1" t="str">
        <f>VLOOKUP(C1816,Var!A:C,3)</f>
        <v>GrainFillingStatus</v>
      </c>
    </row>
    <row r="1817" spans="1:5" x14ac:dyDescent="0.25">
      <c r="A1817" s="1">
        <v>33374</v>
      </c>
      <c r="B1817" s="1">
        <v>13</v>
      </c>
      <c r="C1817" s="1">
        <v>523</v>
      </c>
      <c r="D1817" s="1" t="s">
        <v>15</v>
      </c>
      <c r="E1817" s="1" t="str">
        <f>VLOOKUP(C1817,Var!A:C,3)</f>
        <v>SterilityTot</v>
      </c>
    </row>
    <row r="1818" spans="1:5" x14ac:dyDescent="0.25">
      <c r="A1818" s="1">
        <v>33374</v>
      </c>
      <c r="B1818" s="1">
        <v>14</v>
      </c>
      <c r="C1818" s="1">
        <v>578</v>
      </c>
      <c r="D1818" s="1" t="s">
        <v>15</v>
      </c>
      <c r="E1818" s="1" t="str">
        <f>VLOOKUP(C1818,Var!A:C,3)</f>
        <v>CumIrrig</v>
      </c>
    </row>
    <row r="1819" spans="1:5" x14ac:dyDescent="0.25">
      <c r="A1819" s="1">
        <v>33374</v>
      </c>
      <c r="B1819" s="1">
        <v>15</v>
      </c>
      <c r="C1819" s="1">
        <v>576</v>
      </c>
      <c r="D1819" s="1" t="s">
        <v>15</v>
      </c>
      <c r="E1819" s="1" t="str">
        <f>VLOOKUP(C1819,Var!A:C,3)</f>
        <v>CumWUse</v>
      </c>
    </row>
    <row r="1820" spans="1:5" x14ac:dyDescent="0.25">
      <c r="A1820" s="1">
        <v>33374</v>
      </c>
      <c r="B1820" s="1">
        <v>16</v>
      </c>
      <c r="C1820" s="1">
        <v>601</v>
      </c>
      <c r="D1820" s="1" t="s">
        <v>20</v>
      </c>
      <c r="E1820" s="1" t="str">
        <f>VLOOKUP(C1820,Var!A:C,3)</f>
        <v>CulmsPerPlantMax</v>
      </c>
    </row>
    <row r="1821" spans="1:5" x14ac:dyDescent="0.25">
      <c r="A1821" s="1">
        <v>33374</v>
      </c>
      <c r="B1821" s="1">
        <v>17</v>
      </c>
      <c r="C1821" s="1">
        <v>602</v>
      </c>
      <c r="D1821" s="1" t="s">
        <v>20</v>
      </c>
      <c r="E1821" s="1" t="str">
        <f>VLOOKUP(C1821,Var!A:C,3)</f>
        <v>CulmsPerHillMax</v>
      </c>
    </row>
    <row r="1822" spans="1:5" x14ac:dyDescent="0.25">
      <c r="A1822" s="1">
        <v>33374</v>
      </c>
      <c r="B1822" s="1">
        <v>18</v>
      </c>
      <c r="C1822" s="1">
        <v>603</v>
      </c>
      <c r="D1822" s="1" t="s">
        <v>20</v>
      </c>
      <c r="E1822" s="1" t="str">
        <f>VLOOKUP(C1822,Var!A:C,3)</f>
        <v>DurPhase1</v>
      </c>
    </row>
    <row r="1823" spans="1:5" x14ac:dyDescent="0.25">
      <c r="A1823" s="1">
        <v>33374</v>
      </c>
      <c r="B1823" s="1">
        <v>19</v>
      </c>
      <c r="C1823" s="1">
        <v>604</v>
      </c>
      <c r="D1823" s="1" t="s">
        <v>20</v>
      </c>
      <c r="E1823" s="1" t="str">
        <f>VLOOKUP(C1823,Var!A:C,3)</f>
        <v>DurPhase2</v>
      </c>
    </row>
    <row r="1824" spans="1:5" x14ac:dyDescent="0.25">
      <c r="A1824" s="1">
        <v>33374</v>
      </c>
      <c r="B1824" s="1">
        <v>20</v>
      </c>
      <c r="C1824" s="1">
        <v>605</v>
      </c>
      <c r="D1824" s="1" t="s">
        <v>20</v>
      </c>
      <c r="E1824" s="1" t="str">
        <f>VLOOKUP(C1824,Var!A:C,3)</f>
        <v>DurPhase3</v>
      </c>
    </row>
    <row r="1825" spans="1:5" x14ac:dyDescent="0.25">
      <c r="A1825" s="1">
        <v>33374</v>
      </c>
      <c r="B1825" s="1">
        <v>21</v>
      </c>
      <c r="C1825" s="1">
        <v>606</v>
      </c>
      <c r="D1825" s="1" t="s">
        <v>20</v>
      </c>
      <c r="E1825" s="1" t="str">
        <f>VLOOKUP(C1825,Var!A:C,3)</f>
        <v>DurPhase4</v>
      </c>
    </row>
    <row r="1826" spans="1:5" x14ac:dyDescent="0.25">
      <c r="A1826" s="1">
        <v>33374</v>
      </c>
      <c r="B1826" s="1">
        <v>22</v>
      </c>
      <c r="C1826" s="1">
        <v>607</v>
      </c>
      <c r="D1826" s="1" t="s">
        <v>20</v>
      </c>
      <c r="E1826" s="1" t="str">
        <f>VLOOKUP(C1826,Var!A:C,3)</f>
        <v>DurPhase5</v>
      </c>
    </row>
    <row r="1827" spans="1:5" x14ac:dyDescent="0.25">
      <c r="A1827" s="1">
        <v>33374</v>
      </c>
      <c r="B1827" s="1">
        <v>23</v>
      </c>
      <c r="C1827" s="1">
        <v>608</v>
      </c>
      <c r="D1827" s="1" t="s">
        <v>20</v>
      </c>
      <c r="E1827" s="1" t="str">
        <f>VLOOKUP(C1827,Var!A:C,3)</f>
        <v>DurPhase6</v>
      </c>
    </row>
    <row r="1828" spans="1:5" x14ac:dyDescent="0.25">
      <c r="A1828" s="1">
        <v>33374</v>
      </c>
      <c r="B1828" s="1">
        <v>24</v>
      </c>
      <c r="C1828" s="1">
        <v>609</v>
      </c>
      <c r="D1828" s="1" t="s">
        <v>20</v>
      </c>
      <c r="E1828" s="1" t="str">
        <f>VLOOKUP(C1828,Var!A:C,3)</f>
        <v>CumCstrPhase2</v>
      </c>
    </row>
    <row r="1829" spans="1:5" x14ac:dyDescent="0.25">
      <c r="A1829" s="1">
        <v>33374</v>
      </c>
      <c r="B1829" s="1">
        <v>25</v>
      </c>
      <c r="C1829" s="1">
        <v>610</v>
      </c>
      <c r="D1829" s="1" t="s">
        <v>20</v>
      </c>
      <c r="E1829" s="1" t="str">
        <f>VLOOKUP(C1829,Var!A:C,3)</f>
        <v>CumCstrPhase3</v>
      </c>
    </row>
    <row r="1830" spans="1:5" x14ac:dyDescent="0.25">
      <c r="A1830" s="1">
        <v>33374</v>
      </c>
      <c r="B1830" s="1">
        <v>26</v>
      </c>
      <c r="C1830" s="1">
        <v>611</v>
      </c>
      <c r="D1830" s="1" t="s">
        <v>20</v>
      </c>
      <c r="E1830" s="1" t="str">
        <f>VLOOKUP(C1830,Var!A:C,3)</f>
        <v>CumCstrPhase4</v>
      </c>
    </row>
    <row r="1831" spans="1:5" x14ac:dyDescent="0.25">
      <c r="A1831" s="1">
        <v>33374</v>
      </c>
      <c r="B1831" s="1">
        <v>27</v>
      </c>
      <c r="C1831" s="1">
        <v>612</v>
      </c>
      <c r="D1831" s="1" t="s">
        <v>20</v>
      </c>
      <c r="E1831" s="1" t="str">
        <f>VLOOKUP(C1831,Var!A:C,3)</f>
        <v>CumCstrPhase5</v>
      </c>
    </row>
    <row r="1832" spans="1:5" x14ac:dyDescent="0.25">
      <c r="A1832" s="1">
        <v>33374</v>
      </c>
      <c r="B1832" s="1">
        <v>28</v>
      </c>
      <c r="C1832" s="1">
        <v>613</v>
      </c>
      <c r="D1832" s="1" t="s">
        <v>20</v>
      </c>
      <c r="E1832" s="1" t="str">
        <f>VLOOKUP(C1832,Var!A:C,3)</f>
        <v>CumCstrPhase6</v>
      </c>
    </row>
    <row r="1833" spans="1:5" x14ac:dyDescent="0.25">
      <c r="A1833" s="1">
        <v>33374</v>
      </c>
      <c r="B1833" s="1">
        <v>29</v>
      </c>
      <c r="C1833" s="1">
        <v>614</v>
      </c>
      <c r="D1833" s="1" t="s">
        <v>20</v>
      </c>
      <c r="E1833" s="1" t="str">
        <f>VLOOKUP(C1833,Var!A:C,3)</f>
        <v>CumFTSWPhase2</v>
      </c>
    </row>
    <row r="1834" spans="1:5" x14ac:dyDescent="0.25">
      <c r="A1834" s="1">
        <v>33374</v>
      </c>
      <c r="B1834" s="1">
        <v>30</v>
      </c>
      <c r="C1834" s="1">
        <v>615</v>
      </c>
      <c r="D1834" s="1" t="s">
        <v>20</v>
      </c>
      <c r="E1834" s="1" t="str">
        <f>VLOOKUP(C1834,Var!A:C,3)</f>
        <v>CumFTSWPhase3</v>
      </c>
    </row>
    <row r="1835" spans="1:5" x14ac:dyDescent="0.25">
      <c r="A1835" s="1">
        <v>33374</v>
      </c>
      <c r="B1835" s="1">
        <v>31</v>
      </c>
      <c r="C1835" s="1">
        <v>616</v>
      </c>
      <c r="D1835" s="1" t="s">
        <v>20</v>
      </c>
      <c r="E1835" s="1" t="str">
        <f>VLOOKUP(C1835,Var!A:C,3)</f>
        <v>CumFTSWPhase4</v>
      </c>
    </row>
    <row r="1836" spans="1:5" x14ac:dyDescent="0.25">
      <c r="A1836" s="1">
        <v>33374</v>
      </c>
      <c r="B1836" s="1">
        <v>32</v>
      </c>
      <c r="C1836" s="1">
        <v>617</v>
      </c>
      <c r="D1836" s="1" t="s">
        <v>20</v>
      </c>
      <c r="E1836" s="1" t="str">
        <f>VLOOKUP(C1836,Var!A:C,3)</f>
        <v>CumFTSWPhase5</v>
      </c>
    </row>
    <row r="1837" spans="1:5" x14ac:dyDescent="0.25">
      <c r="A1837" s="1">
        <v>33374</v>
      </c>
      <c r="B1837" s="1">
        <v>33</v>
      </c>
      <c r="C1837" s="1">
        <v>618</v>
      </c>
      <c r="D1837" s="1" t="s">
        <v>20</v>
      </c>
      <c r="E1837" s="1" t="str">
        <f>VLOOKUP(C1837,Var!A:C,3)</f>
        <v>CumFTSWPhase6</v>
      </c>
    </row>
    <row r="1838" spans="1:5" x14ac:dyDescent="0.25">
      <c r="A1838" s="1">
        <v>33374</v>
      </c>
      <c r="B1838" s="1">
        <v>34</v>
      </c>
      <c r="C1838" s="1">
        <v>619</v>
      </c>
      <c r="D1838" s="1" t="s">
        <v>20</v>
      </c>
      <c r="E1838" s="1" t="str">
        <f>VLOOKUP(C1838,Var!A:C,3)</f>
        <v>CumIcPhase2</v>
      </c>
    </row>
    <row r="1839" spans="1:5" x14ac:dyDescent="0.25">
      <c r="A1839" s="1">
        <v>33374</v>
      </c>
      <c r="B1839" s="1">
        <v>35</v>
      </c>
      <c r="C1839" s="1">
        <v>620</v>
      </c>
      <c r="D1839" s="1" t="s">
        <v>20</v>
      </c>
      <c r="E1839" s="1" t="str">
        <f>VLOOKUP(C1839,Var!A:C,3)</f>
        <v>CumIcPhase3</v>
      </c>
    </row>
    <row r="1840" spans="1:5" x14ac:dyDescent="0.25">
      <c r="A1840" s="1">
        <v>33374</v>
      </c>
      <c r="B1840" s="1">
        <v>36</v>
      </c>
      <c r="C1840" s="1">
        <v>621</v>
      </c>
      <c r="D1840" s="1" t="s">
        <v>20</v>
      </c>
      <c r="E1840" s="1" t="str">
        <f>VLOOKUP(C1840,Var!A:C,3)</f>
        <v>CumIcPhase4</v>
      </c>
    </row>
    <row r="1841" spans="1:5" x14ac:dyDescent="0.25">
      <c r="A1841" s="1">
        <v>33374</v>
      </c>
      <c r="B1841" s="1">
        <v>37</v>
      </c>
      <c r="C1841" s="1">
        <v>622</v>
      </c>
      <c r="D1841" s="1" t="s">
        <v>20</v>
      </c>
      <c r="E1841" s="1" t="str">
        <f>VLOOKUP(C1841,Var!A:C,3)</f>
        <v>CumIcPhase5</v>
      </c>
    </row>
    <row r="1842" spans="1:5" x14ac:dyDescent="0.25">
      <c r="A1842" s="1">
        <v>33374</v>
      </c>
      <c r="B1842" s="1">
        <v>38</v>
      </c>
      <c r="C1842" s="1">
        <v>623</v>
      </c>
      <c r="D1842" s="1" t="s">
        <v>20</v>
      </c>
      <c r="E1842" s="1" t="str">
        <f>VLOOKUP(C1842,Var!A:C,3)</f>
        <v>CumIcPhase6</v>
      </c>
    </row>
    <row r="1843" spans="1:5" x14ac:dyDescent="0.25">
      <c r="A1843" s="1">
        <v>33374</v>
      </c>
      <c r="B1843" s="1">
        <v>39</v>
      </c>
      <c r="C1843" s="1">
        <v>624</v>
      </c>
      <c r="D1843" s="1" t="s">
        <v>20</v>
      </c>
      <c r="E1843" s="1" t="str">
        <f>VLOOKUP(C1843,Var!A:C,3)</f>
        <v>IcPhase2</v>
      </c>
    </row>
    <row r="1844" spans="1:5" x14ac:dyDescent="0.25">
      <c r="A1844" s="1">
        <v>33374</v>
      </c>
      <c r="B1844" s="1">
        <v>40</v>
      </c>
      <c r="C1844" s="1">
        <v>625</v>
      </c>
      <c r="D1844" s="1" t="s">
        <v>20</v>
      </c>
      <c r="E1844" s="1" t="str">
        <f>VLOOKUP(C1844,Var!A:C,3)</f>
        <v>IcPhase3</v>
      </c>
    </row>
    <row r="1845" spans="1:5" x14ac:dyDescent="0.25">
      <c r="A1845" s="1">
        <v>33374</v>
      </c>
      <c r="B1845" s="1">
        <v>41</v>
      </c>
      <c r="C1845" s="1">
        <v>626</v>
      </c>
      <c r="D1845" s="1" t="s">
        <v>20</v>
      </c>
      <c r="E1845" s="1" t="str">
        <f>VLOOKUP(C1845,Var!A:C,3)</f>
        <v>IcPhase4</v>
      </c>
    </row>
    <row r="1846" spans="1:5" x14ac:dyDescent="0.25">
      <c r="A1846" s="1">
        <v>33374</v>
      </c>
      <c r="B1846" s="1">
        <v>42</v>
      </c>
      <c r="C1846" s="1">
        <v>627</v>
      </c>
      <c r="D1846" s="1" t="s">
        <v>20</v>
      </c>
      <c r="E1846" s="1" t="str">
        <f>VLOOKUP(C1846,Var!A:C,3)</f>
        <v>IcPhase5</v>
      </c>
    </row>
    <row r="1847" spans="1:5" x14ac:dyDescent="0.25">
      <c r="A1847" s="1">
        <v>33374</v>
      </c>
      <c r="B1847" s="1">
        <v>43</v>
      </c>
      <c r="C1847" s="1">
        <v>628</v>
      </c>
      <c r="D1847" s="1" t="s">
        <v>20</v>
      </c>
      <c r="E1847" s="1" t="str">
        <f>VLOOKUP(C1847,Var!A:C,3)</f>
        <v>IcPhase6</v>
      </c>
    </row>
    <row r="1848" spans="1:5" x14ac:dyDescent="0.25">
      <c r="A1848" s="1">
        <v>33374</v>
      </c>
      <c r="B1848" s="1">
        <v>44</v>
      </c>
      <c r="C1848" s="1">
        <v>629</v>
      </c>
      <c r="D1848" s="1" t="s">
        <v>20</v>
      </c>
      <c r="E1848" s="1" t="str">
        <f>VLOOKUP(C1848,Var!A:C,3)</f>
        <v>FtswPhase2</v>
      </c>
    </row>
    <row r="1849" spans="1:5" x14ac:dyDescent="0.25">
      <c r="A1849" s="1">
        <v>33374</v>
      </c>
      <c r="B1849" s="1">
        <v>45</v>
      </c>
      <c r="C1849" s="1">
        <v>630</v>
      </c>
      <c r="D1849" s="1" t="s">
        <v>20</v>
      </c>
      <c r="E1849" s="1" t="str">
        <f>VLOOKUP(C1849,Var!A:C,3)</f>
        <v>FtswPhase3</v>
      </c>
    </row>
    <row r="1850" spans="1:5" x14ac:dyDescent="0.25">
      <c r="A1850" s="1">
        <v>33374</v>
      </c>
      <c r="B1850" s="1">
        <v>46</v>
      </c>
      <c r="C1850" s="1">
        <v>631</v>
      </c>
      <c r="D1850" s="1" t="s">
        <v>20</v>
      </c>
      <c r="E1850" s="1" t="str">
        <f>VLOOKUP(C1850,Var!A:C,3)</f>
        <v>FtswPhase4</v>
      </c>
    </row>
    <row r="1851" spans="1:5" x14ac:dyDescent="0.25">
      <c r="A1851" s="1">
        <v>33374</v>
      </c>
      <c r="B1851" s="1">
        <v>47</v>
      </c>
      <c r="C1851" s="1">
        <v>632</v>
      </c>
      <c r="D1851" s="1" t="s">
        <v>20</v>
      </c>
      <c r="E1851" s="1" t="str">
        <f>VLOOKUP(C1851,Var!A:C,3)</f>
        <v>FtswPhase5</v>
      </c>
    </row>
    <row r="1852" spans="1:5" x14ac:dyDescent="0.25">
      <c r="A1852" s="1">
        <v>33374</v>
      </c>
      <c r="B1852" s="1">
        <v>48</v>
      </c>
      <c r="C1852" s="1">
        <v>633</v>
      </c>
      <c r="D1852" s="1" t="s">
        <v>20</v>
      </c>
      <c r="E1852" s="1" t="str">
        <f>VLOOKUP(C1852,Var!A:C,3)</f>
        <v>FtswPhase6</v>
      </c>
    </row>
    <row r="1853" spans="1:5" x14ac:dyDescent="0.25">
      <c r="A1853" s="1">
        <v>33374</v>
      </c>
      <c r="B1853" s="1">
        <v>49</v>
      </c>
      <c r="C1853" s="1">
        <v>634</v>
      </c>
      <c r="D1853" s="1" t="s">
        <v>20</v>
      </c>
      <c r="E1853" s="1" t="str">
        <f>VLOOKUP(C1853,Var!A:C,3)</f>
        <v>CstrPhase2</v>
      </c>
    </row>
    <row r="1854" spans="1:5" x14ac:dyDescent="0.25">
      <c r="A1854" s="1">
        <v>33374</v>
      </c>
      <c r="B1854" s="1">
        <v>50</v>
      </c>
      <c r="C1854" s="1">
        <v>635</v>
      </c>
      <c r="D1854" s="1" t="s">
        <v>20</v>
      </c>
      <c r="E1854" s="1" t="str">
        <f>VLOOKUP(C1854,Var!A:C,3)</f>
        <v>CstrPhase3</v>
      </c>
    </row>
    <row r="1855" spans="1:5" x14ac:dyDescent="0.25">
      <c r="A1855" s="1">
        <v>33374</v>
      </c>
      <c r="B1855" s="1">
        <v>51</v>
      </c>
      <c r="C1855" s="1">
        <v>636</v>
      </c>
      <c r="D1855" s="1" t="s">
        <v>20</v>
      </c>
      <c r="E1855" s="1" t="str">
        <f>VLOOKUP(C1855,Var!A:C,3)</f>
        <v>CstrPhase4</v>
      </c>
    </row>
    <row r="1856" spans="1:5" x14ac:dyDescent="0.25">
      <c r="A1856" s="1">
        <v>33374</v>
      </c>
      <c r="B1856" s="1">
        <v>52</v>
      </c>
      <c r="C1856" s="1">
        <v>637</v>
      </c>
      <c r="D1856" s="1" t="s">
        <v>20</v>
      </c>
      <c r="E1856" s="1" t="str">
        <f>VLOOKUP(C1856,Var!A:C,3)</f>
        <v>CstrPhase5</v>
      </c>
    </row>
    <row r="1857" spans="1:5" x14ac:dyDescent="0.25">
      <c r="A1857" s="1">
        <v>33374</v>
      </c>
      <c r="B1857" s="1">
        <v>53</v>
      </c>
      <c r="C1857" s="1">
        <v>638</v>
      </c>
      <c r="D1857" s="1" t="s">
        <v>20</v>
      </c>
      <c r="E1857" s="1" t="str">
        <f>VLOOKUP(C1857,Var!A:C,3)</f>
        <v>CstrPhase6</v>
      </c>
    </row>
    <row r="1858" spans="1:5" x14ac:dyDescent="0.25">
      <c r="A1858" s="1">
        <v>33374</v>
      </c>
      <c r="B1858" s="1">
        <v>54</v>
      </c>
      <c r="C1858" s="1">
        <v>639</v>
      </c>
      <c r="D1858" s="1" t="s">
        <v>20</v>
      </c>
      <c r="E1858" s="1" t="str">
        <f>VLOOKUP(C1858,Var!A:C,3)</f>
        <v>DurGermFlow</v>
      </c>
    </row>
    <row r="1859" spans="1:5" x14ac:dyDescent="0.25">
      <c r="A1859" s="1">
        <v>33374</v>
      </c>
      <c r="B1859" s="1">
        <v>55</v>
      </c>
      <c r="C1859" s="1">
        <v>640</v>
      </c>
      <c r="D1859" s="1" t="s">
        <v>20</v>
      </c>
      <c r="E1859" s="1" t="str">
        <f>VLOOKUP(C1859,Var!A:C,3)</f>
        <v>DurGermMat</v>
      </c>
    </row>
    <row r="1860" spans="1:5" x14ac:dyDescent="0.25">
      <c r="A1860" s="1">
        <v>33374</v>
      </c>
      <c r="B1860" s="1">
        <v>56</v>
      </c>
      <c r="C1860" s="1">
        <v>641</v>
      </c>
      <c r="D1860" s="1" t="s">
        <v>20</v>
      </c>
      <c r="E1860" s="1" t="str">
        <f>VLOOKUP(C1860,Var!A:C,3)</f>
        <v>LaiFin</v>
      </c>
    </row>
    <row r="1861" spans="1:5" x14ac:dyDescent="0.25">
      <c r="A1861" s="1">
        <v>33374</v>
      </c>
      <c r="B1861" s="1">
        <v>57</v>
      </c>
      <c r="C1861" s="1">
        <v>642</v>
      </c>
      <c r="D1861" s="1" t="s">
        <v>20</v>
      </c>
      <c r="E1861" s="1" t="str">
        <f>VLOOKUP(C1861,Var!A:C,3)</f>
        <v>CulmsPerHillFin</v>
      </c>
    </row>
    <row r="1862" spans="1:5" x14ac:dyDescent="0.25">
      <c r="A1862" s="1">
        <v>33374</v>
      </c>
      <c r="B1862" s="1">
        <v>58</v>
      </c>
      <c r="C1862" s="1">
        <v>643</v>
      </c>
      <c r="D1862" s="1" t="s">
        <v>20</v>
      </c>
      <c r="E1862" s="1" t="str">
        <f>VLOOKUP(C1862,Var!A:C,3)</f>
        <v>CulmsPerPlantFin</v>
      </c>
    </row>
    <row r="1863" spans="1:5" x14ac:dyDescent="0.25">
      <c r="A1863" s="1">
        <v>33374</v>
      </c>
      <c r="B1863" s="1">
        <v>59</v>
      </c>
      <c r="C1863" s="1">
        <v>644</v>
      </c>
      <c r="D1863" s="1" t="s">
        <v>20</v>
      </c>
      <c r="E1863" s="1" t="str">
        <f>VLOOKUP(C1863,Var!A:C,3)</f>
        <v>GrainYieldPopFin</v>
      </c>
    </row>
    <row r="1864" spans="1:5" x14ac:dyDescent="0.25">
      <c r="A1864" s="1">
        <v>33374</v>
      </c>
      <c r="B1864" s="1">
        <v>60</v>
      </c>
      <c r="C1864" s="1">
        <v>645</v>
      </c>
      <c r="D1864" s="1" t="s">
        <v>20</v>
      </c>
      <c r="E1864" s="1" t="str">
        <f>VLOOKUP(C1864,Var!A:C,3)</f>
        <v>DryMatAboveGroundPopFin</v>
      </c>
    </row>
    <row r="1865" spans="1:5" x14ac:dyDescent="0.25">
      <c r="A1865" s="1">
        <v>33374</v>
      </c>
      <c r="B1865" s="1">
        <v>61</v>
      </c>
      <c r="C1865" s="1">
        <v>646</v>
      </c>
      <c r="D1865" s="1" t="s">
        <v>20</v>
      </c>
      <c r="E1865" s="1" t="str">
        <f>VLOOKUP(C1865,Var!A:C,3)</f>
        <v>ReservePopFin</v>
      </c>
    </row>
    <row r="1866" spans="1:5" x14ac:dyDescent="0.25">
      <c r="A1866" s="1">
        <v>33374</v>
      </c>
      <c r="B1866" s="1">
        <v>62</v>
      </c>
      <c r="C1866" s="1">
        <v>697</v>
      </c>
      <c r="D1866" s="1" t="s">
        <v>20</v>
      </c>
      <c r="E1866" s="1" t="str">
        <f>VLOOKUP(C1866,Var!A:C,3)</f>
        <v>DryMatTotPopFin</v>
      </c>
    </row>
    <row r="1867" spans="1:5" x14ac:dyDescent="0.25">
      <c r="A1867" s="1">
        <v>33374</v>
      </c>
      <c r="B1867" s="1">
        <v>63</v>
      </c>
      <c r="C1867" s="1">
        <v>698</v>
      </c>
      <c r="D1867" s="1" t="s">
        <v>20</v>
      </c>
      <c r="E1867" s="1" t="str">
        <f>VLOOKUP(C1867,Var!A:C,3)</f>
        <v>GrainFillingStatusFin</v>
      </c>
    </row>
    <row r="1868" spans="1:5" x14ac:dyDescent="0.25">
      <c r="A1868" s="1">
        <v>33374</v>
      </c>
      <c r="B1868" s="1">
        <v>64</v>
      </c>
      <c r="C1868" s="1">
        <v>699</v>
      </c>
      <c r="D1868" s="1" t="s">
        <v>20</v>
      </c>
      <c r="E1868" s="1" t="str">
        <f>VLOOKUP(C1868,Var!A:C,3)</f>
        <v>SterilityTotFin</v>
      </c>
    </row>
    <row r="1869" spans="1:5" x14ac:dyDescent="0.25">
      <c r="A1869" s="1">
        <v>33374</v>
      </c>
      <c r="B1869" s="1">
        <v>65</v>
      </c>
      <c r="C1869" s="1">
        <v>700</v>
      </c>
      <c r="D1869" s="1" t="s">
        <v>20</v>
      </c>
      <c r="E1869" s="1" t="str">
        <f>VLOOKUP(C1869,Var!A:C,3)</f>
        <v>CumIrrigFin</v>
      </c>
    </row>
    <row r="1870" spans="1:5" x14ac:dyDescent="0.25">
      <c r="A1870" s="1">
        <v>33374</v>
      </c>
      <c r="B1870" s="1">
        <v>66</v>
      </c>
      <c r="C1870" s="1">
        <v>701</v>
      </c>
      <c r="D1870" s="1" t="s">
        <v>20</v>
      </c>
      <c r="E1870" s="1" t="str">
        <f>VLOOKUP(C1870,Var!A:C,3)</f>
        <v>CumWUseFin</v>
      </c>
    </row>
    <row r="1871" spans="1:5" x14ac:dyDescent="0.25">
      <c r="A1871" s="1">
        <v>33375</v>
      </c>
      <c r="B1871" s="1">
        <v>1</v>
      </c>
      <c r="C1871" s="1">
        <v>115</v>
      </c>
      <c r="D1871" s="1" t="s">
        <v>15</v>
      </c>
      <c r="E1871" s="1" t="str">
        <f>VLOOKUP(C1871,Var!A:C,3)</f>
        <v>VitesseRacinaire</v>
      </c>
    </row>
    <row r="1872" spans="1:5" x14ac:dyDescent="0.25">
      <c r="A1872" s="1">
        <v>33375</v>
      </c>
      <c r="B1872" s="1">
        <v>2</v>
      </c>
      <c r="C1872" s="1">
        <v>14</v>
      </c>
      <c r="D1872" s="1" t="s">
        <v>15</v>
      </c>
      <c r="E1872" s="1" t="str">
        <f>VLOOKUP(C1872,Var!A:C,3)</f>
        <v>Hum</v>
      </c>
    </row>
    <row r="1873" spans="1:5" x14ac:dyDescent="0.25">
      <c r="A1873" s="1">
        <v>33375</v>
      </c>
      <c r="B1873" s="1">
        <v>3</v>
      </c>
      <c r="C1873" s="1">
        <v>648</v>
      </c>
      <c r="D1873" s="1" t="s">
        <v>15</v>
      </c>
      <c r="E1873" s="1" t="str">
        <f>VLOOKUP(C1873,Var!A:C,3)</f>
        <v>ResUtil</v>
      </c>
    </row>
    <row r="1874" spans="1:5" x14ac:dyDescent="0.25">
      <c r="A1874" s="1">
        <v>33375</v>
      </c>
      <c r="B1874" s="1">
        <v>4</v>
      </c>
      <c r="C1874" s="1">
        <v>132</v>
      </c>
      <c r="D1874" s="1" t="s">
        <v>15</v>
      </c>
      <c r="E1874" s="1" t="str">
        <f>VLOOKUP(C1874,Var!A:C,3)</f>
        <v>StockSurface</v>
      </c>
    </row>
    <row r="1875" spans="1:5" x14ac:dyDescent="0.25">
      <c r="A1875" s="1">
        <v>33375</v>
      </c>
      <c r="B1875" s="1">
        <v>5</v>
      </c>
      <c r="C1875" s="1">
        <v>139</v>
      </c>
      <c r="D1875" s="1" t="s">
        <v>15</v>
      </c>
      <c r="E1875" s="1" t="str">
        <f>VLOOKUP(C1875,Var!A:C,3)</f>
        <v>RuSurf</v>
      </c>
    </row>
    <row r="1876" spans="1:5" x14ac:dyDescent="0.25">
      <c r="A1876" s="1">
        <v>33375</v>
      </c>
      <c r="B1876" s="1">
        <v>6</v>
      </c>
      <c r="C1876" s="1">
        <v>3</v>
      </c>
      <c r="D1876" s="1" t="s">
        <v>15</v>
      </c>
      <c r="E1876" s="1" t="str">
        <f>VLOOKUP(C1876,Var!A:C,3)</f>
        <v>ProfRacIni</v>
      </c>
    </row>
    <row r="1877" spans="1:5" x14ac:dyDescent="0.25">
      <c r="A1877" s="1">
        <v>33375</v>
      </c>
      <c r="B1877" s="1">
        <v>7</v>
      </c>
      <c r="C1877" s="1">
        <v>281</v>
      </c>
      <c r="D1877" s="1" t="s">
        <v>15</v>
      </c>
      <c r="E1877" s="1" t="str">
        <f>VLOOKUP(C1877,Var!A:C,3)</f>
        <v>EpaisseurSurf</v>
      </c>
    </row>
    <row r="1878" spans="1:5" x14ac:dyDescent="0.25">
      <c r="A1878" s="1">
        <v>33375</v>
      </c>
      <c r="B1878" s="1">
        <v>8</v>
      </c>
      <c r="C1878" s="1">
        <v>282</v>
      </c>
      <c r="D1878" s="1" t="s">
        <v>15</v>
      </c>
      <c r="E1878" s="1" t="str">
        <f>VLOOKUP(C1878,Var!A:C,3)</f>
        <v>EpaisseurProf</v>
      </c>
    </row>
    <row r="1879" spans="1:5" x14ac:dyDescent="0.25">
      <c r="A1879" s="1">
        <v>33375</v>
      </c>
      <c r="B1879" s="1">
        <v>9</v>
      </c>
      <c r="C1879" s="1">
        <v>227</v>
      </c>
      <c r="D1879" s="1" t="s">
        <v>15</v>
      </c>
      <c r="E1879" s="1" t="str">
        <f>VLOOKUP(C1879,Var!A:C,3)</f>
        <v>ValRDE</v>
      </c>
    </row>
    <row r="1880" spans="1:5" x14ac:dyDescent="0.25">
      <c r="A1880" s="1">
        <v>33375</v>
      </c>
      <c r="B1880" s="1">
        <v>10</v>
      </c>
      <c r="C1880" s="1">
        <v>226</v>
      </c>
      <c r="D1880" s="1" t="s">
        <v>15</v>
      </c>
      <c r="E1880" s="1" t="str">
        <f>VLOOKUP(C1880,Var!A:C,3)</f>
        <v>ValRFE</v>
      </c>
    </row>
    <row r="1881" spans="1:5" x14ac:dyDescent="0.25">
      <c r="A1881" s="1">
        <v>33375</v>
      </c>
      <c r="B1881" s="1">
        <v>11</v>
      </c>
      <c r="C1881" s="1">
        <v>105</v>
      </c>
      <c r="D1881" s="1" t="s">
        <v>15</v>
      </c>
      <c r="E1881" s="1" t="str">
        <f>VLOOKUP(C1881,Var!A:C,3)</f>
        <v>NumPhase</v>
      </c>
    </row>
    <row r="1882" spans="1:5" x14ac:dyDescent="0.25">
      <c r="A1882" s="1">
        <v>33375</v>
      </c>
      <c r="B1882" s="1">
        <v>12</v>
      </c>
      <c r="C1882" s="1">
        <v>239</v>
      </c>
      <c r="D1882" s="1" t="s">
        <v>15</v>
      </c>
      <c r="E1882" s="1" t="str">
        <f>VLOOKUP(C1882,Var!A:C,3)</f>
        <v>ChangePhase</v>
      </c>
    </row>
    <row r="1883" spans="1:5" x14ac:dyDescent="0.25">
      <c r="A1883" s="1">
        <v>33375</v>
      </c>
      <c r="B1883" s="1">
        <v>13</v>
      </c>
      <c r="C1883" s="1">
        <v>566</v>
      </c>
      <c r="D1883" s="1" t="s">
        <v>15</v>
      </c>
      <c r="E1883" s="1" t="str">
        <f>VLOOKUP(C1883,Var!A:C,3)</f>
        <v>FloodwaterDepth</v>
      </c>
    </row>
    <row r="1884" spans="1:5" x14ac:dyDescent="0.25">
      <c r="A1884" s="1">
        <v>33375</v>
      </c>
      <c r="B1884" s="1">
        <v>14</v>
      </c>
      <c r="C1884" s="1">
        <v>585</v>
      </c>
      <c r="D1884" s="1" t="s">
        <v>15</v>
      </c>
      <c r="E1884" s="1" t="str">
        <f>VLOOKUP(C1884,Var!A:C,3)</f>
        <v>StockMacropores</v>
      </c>
    </row>
    <row r="1885" spans="1:5" x14ac:dyDescent="0.25">
      <c r="A1885" s="1">
        <v>33375</v>
      </c>
      <c r="B1885" s="1">
        <v>15</v>
      </c>
      <c r="C1885" s="1">
        <v>657</v>
      </c>
      <c r="D1885" s="1" t="s">
        <v>15</v>
      </c>
      <c r="E1885" s="1" t="str">
        <f>VLOOKUP(C1885,Var!A:C,3)</f>
        <v>RootFrontMax</v>
      </c>
    </row>
    <row r="1886" spans="1:5" x14ac:dyDescent="0.25">
      <c r="A1886" s="1">
        <v>33375</v>
      </c>
      <c r="B1886" s="1">
        <v>16</v>
      </c>
      <c r="C1886" s="1">
        <v>565</v>
      </c>
      <c r="D1886" s="1" t="s">
        <v>15</v>
      </c>
      <c r="E1886" s="1" t="str">
        <f>VLOOKUP(C1886,Var!A:C,3)</f>
        <v>ChangeNurseryStatus</v>
      </c>
    </row>
    <row r="1887" spans="1:5" x14ac:dyDescent="0.25">
      <c r="A1887" s="1">
        <v>33375</v>
      </c>
      <c r="B1887" s="1">
        <v>17</v>
      </c>
      <c r="C1887" s="1">
        <v>556</v>
      </c>
      <c r="D1887" s="1" t="s">
        <v>15</v>
      </c>
      <c r="E1887" s="1" t="str">
        <f>VLOOKUP(C1887,Var!A:C,3)</f>
        <v>Transplanting</v>
      </c>
    </row>
    <row r="1888" spans="1:5" x14ac:dyDescent="0.25">
      <c r="A1888" s="1">
        <v>33375</v>
      </c>
      <c r="B1888" s="1">
        <v>18</v>
      </c>
      <c r="C1888" s="1">
        <v>664</v>
      </c>
      <c r="D1888" s="1" t="s">
        <v>15</v>
      </c>
      <c r="E1888" s="1" t="str">
        <f>VLOOKUP(C1888,Var!A:C,3)</f>
        <v>TransplantingDepth</v>
      </c>
    </row>
    <row r="1889" spans="1:5" x14ac:dyDescent="0.25">
      <c r="A1889" s="1">
        <v>33375</v>
      </c>
      <c r="B1889" s="1">
        <v>19</v>
      </c>
      <c r="C1889" s="1">
        <v>111</v>
      </c>
      <c r="D1889" s="1" t="s">
        <v>20</v>
      </c>
      <c r="E1889" s="1" t="str">
        <f>VLOOKUP(C1889,Var!A:C,3)</f>
        <v>RuRac</v>
      </c>
    </row>
    <row r="1890" spans="1:5" x14ac:dyDescent="0.25">
      <c r="A1890" s="1">
        <v>33375</v>
      </c>
      <c r="B1890" s="1">
        <v>20</v>
      </c>
      <c r="C1890" s="1">
        <v>112</v>
      </c>
      <c r="D1890" s="1" t="s">
        <v>20</v>
      </c>
      <c r="E1890" s="1" t="str">
        <f>VLOOKUP(C1890,Var!A:C,3)</f>
        <v>StockRac</v>
      </c>
    </row>
    <row r="1891" spans="1:5" x14ac:dyDescent="0.25">
      <c r="A1891" s="1">
        <v>33375</v>
      </c>
      <c r="B1891" s="1">
        <v>21</v>
      </c>
      <c r="C1891" s="1">
        <v>133</v>
      </c>
      <c r="D1891" s="1" t="s">
        <v>20</v>
      </c>
      <c r="E1891" s="1" t="str">
        <f>VLOOKUP(C1891,Var!A:C,3)</f>
        <v>StockTotal</v>
      </c>
    </row>
    <row r="1892" spans="1:5" x14ac:dyDescent="0.25">
      <c r="A1892" s="1">
        <v>33375</v>
      </c>
      <c r="B1892" s="1">
        <v>22</v>
      </c>
      <c r="C1892" s="1">
        <v>571</v>
      </c>
      <c r="D1892" s="1" t="s">
        <v>20</v>
      </c>
      <c r="E1892" s="1" t="str">
        <f>VLOOKUP(C1892,Var!A:C,3)</f>
        <v>FloodwaterGain</v>
      </c>
    </row>
    <row r="1893" spans="1:5" x14ac:dyDescent="0.25">
      <c r="A1893" s="1">
        <v>33375</v>
      </c>
      <c r="B1893" s="1">
        <v>23</v>
      </c>
      <c r="C1893" s="1">
        <v>425</v>
      </c>
      <c r="D1893" s="1" t="s">
        <v>20</v>
      </c>
      <c r="E1893" s="1" t="str">
        <f>VLOOKUP(C1893,Var!A:C,3)</f>
        <v>RootFront</v>
      </c>
    </row>
    <row r="1894" spans="1:5" x14ac:dyDescent="0.25">
      <c r="A1894" s="1">
        <v>33376</v>
      </c>
      <c r="B1894" s="1">
        <v>1</v>
      </c>
      <c r="C1894" s="1">
        <v>105</v>
      </c>
      <c r="D1894" s="1" t="s">
        <v>15</v>
      </c>
      <c r="E1894" s="1" t="str">
        <f>VLOOKUP(C1894,Var!A:C,3)</f>
        <v>NumPhase</v>
      </c>
    </row>
    <row r="1895" spans="1:5" x14ac:dyDescent="0.25">
      <c r="A1895" s="1">
        <v>33376</v>
      </c>
      <c r="B1895" s="1">
        <v>2</v>
      </c>
      <c r="C1895" s="1">
        <v>505</v>
      </c>
      <c r="D1895" s="1" t="s">
        <v>15</v>
      </c>
      <c r="E1895" s="1" t="str">
        <f>VLOOKUP(C1895,Var!A:C,3)</f>
        <v>Ic</v>
      </c>
    </row>
    <row r="1896" spans="1:5" x14ac:dyDescent="0.25">
      <c r="A1896" s="1">
        <v>33376</v>
      </c>
      <c r="B1896" s="1">
        <v>3</v>
      </c>
      <c r="C1896" s="1">
        <v>477</v>
      </c>
      <c r="D1896" s="1" t="s">
        <v>15</v>
      </c>
      <c r="E1896" s="1" t="str">
        <f>VLOOKUP(C1896,Var!A:C,3)</f>
        <v>DryMatResInternodePop</v>
      </c>
    </row>
    <row r="1897" spans="1:5" x14ac:dyDescent="0.25">
      <c r="A1897" s="1">
        <v>33376</v>
      </c>
      <c r="B1897" s="1">
        <v>4</v>
      </c>
      <c r="C1897" s="1">
        <v>463</v>
      </c>
      <c r="D1897" s="1" t="s">
        <v>15</v>
      </c>
      <c r="E1897" s="1" t="str">
        <f>VLOOKUP(C1897,Var!A:C,3)</f>
        <v>DemPanicleFillPop</v>
      </c>
    </row>
    <row r="1898" spans="1:5" x14ac:dyDescent="0.25">
      <c r="A1898" s="1">
        <v>33376</v>
      </c>
      <c r="B1898" s="1">
        <v>5</v>
      </c>
      <c r="C1898" s="1">
        <v>415</v>
      </c>
      <c r="D1898" s="1" t="s">
        <v>15</v>
      </c>
      <c r="E1898" s="1" t="str">
        <f>VLOOKUP(C1898,Var!A:C,3)</f>
        <v>SupplyTot</v>
      </c>
    </row>
    <row r="1899" spans="1:5" x14ac:dyDescent="0.25">
      <c r="A1899" s="1">
        <v>33376</v>
      </c>
      <c r="B1899" s="1">
        <v>6</v>
      </c>
      <c r="C1899" s="1">
        <v>500</v>
      </c>
      <c r="D1899" s="1" t="s">
        <v>15</v>
      </c>
      <c r="E1899" s="1" t="str">
        <f>VLOOKUP(C1899,Var!A:C,3)</f>
        <v>RelMobiliInternodeMax</v>
      </c>
    </row>
    <row r="1900" spans="1:5" x14ac:dyDescent="0.25">
      <c r="A1900" s="1">
        <v>33376</v>
      </c>
      <c r="B1900" s="1">
        <v>7</v>
      </c>
      <c r="C1900" s="1">
        <v>443</v>
      </c>
      <c r="D1900" s="1" t="s">
        <v>15</v>
      </c>
      <c r="E1900" s="1" t="str">
        <f>VLOOKUP(C1900,Var!A:C,3)</f>
        <v>RespMaintTot</v>
      </c>
    </row>
    <row r="1901" spans="1:5" x14ac:dyDescent="0.25">
      <c r="A1901" s="1">
        <v>33376</v>
      </c>
      <c r="B1901" s="1">
        <v>8</v>
      </c>
      <c r="C1901" s="1">
        <v>95</v>
      </c>
      <c r="D1901" s="1" t="s">
        <v>15</v>
      </c>
      <c r="E1901" s="1" t="str">
        <f>VLOOKUP(C1901,Var!A:C,3)</f>
        <v>Assim</v>
      </c>
    </row>
    <row r="1902" spans="1:5" x14ac:dyDescent="0.25">
      <c r="A1902" s="1">
        <v>33376</v>
      </c>
      <c r="B1902" s="1">
        <v>9</v>
      </c>
      <c r="C1902" s="1">
        <v>456</v>
      </c>
      <c r="D1902" s="1" t="s">
        <v>9</v>
      </c>
      <c r="E1902" s="1" t="str">
        <f>VLOOKUP(C1902,Var!A:C,3)</f>
        <v>ResInternodeMobiliDayPot</v>
      </c>
    </row>
    <row r="1903" spans="1:5" x14ac:dyDescent="0.25">
      <c r="A1903" s="1">
        <v>33376</v>
      </c>
      <c r="B1903" s="1">
        <v>10</v>
      </c>
      <c r="C1903" s="1">
        <v>454</v>
      </c>
      <c r="D1903" s="1" t="s">
        <v>20</v>
      </c>
      <c r="E1903" s="1" t="str">
        <f>VLOOKUP(C1903,Var!A:C,3)</f>
        <v>AssimSurplus</v>
      </c>
    </row>
    <row r="1904" spans="1:5" x14ac:dyDescent="0.25">
      <c r="A1904" s="1">
        <v>33376</v>
      </c>
      <c r="B1904" s="1">
        <v>11</v>
      </c>
      <c r="C1904" s="1">
        <v>464</v>
      </c>
      <c r="D1904" s="1" t="s">
        <v>9</v>
      </c>
      <c r="E1904" s="1" t="str">
        <f>VLOOKUP(C1904,Var!A:C,3)</f>
        <v>PanicleFilDeficit</v>
      </c>
    </row>
    <row r="1905" spans="1:5" x14ac:dyDescent="0.25">
      <c r="A1905" s="1">
        <v>33376</v>
      </c>
      <c r="B1905" s="1">
        <v>12</v>
      </c>
      <c r="C1905" s="1">
        <v>465</v>
      </c>
      <c r="D1905" s="1" t="s">
        <v>9</v>
      </c>
      <c r="E1905" s="1" t="str">
        <f>VLOOKUP(C1905,Var!A:C,3)</f>
        <v>ResInternodeMobiliDay</v>
      </c>
    </row>
    <row r="1906" spans="1:5" x14ac:dyDescent="0.25">
      <c r="A1906" s="1">
        <v>33376</v>
      </c>
      <c r="B1906" s="1">
        <v>13</v>
      </c>
      <c r="C1906" s="1">
        <v>466</v>
      </c>
      <c r="D1906" s="1" t="s">
        <v>9</v>
      </c>
      <c r="E1906" s="1" t="str">
        <f>VLOOKUP(C1906,Var!A:C,3)</f>
        <v>PanicleFilPop</v>
      </c>
    </row>
    <row r="1907" spans="1:5" x14ac:dyDescent="0.25">
      <c r="A1907" s="1">
        <v>33376</v>
      </c>
      <c r="B1907" s="1">
        <v>14</v>
      </c>
      <c r="C1907" s="1">
        <v>467</v>
      </c>
      <c r="D1907" s="1" t="s">
        <v>20</v>
      </c>
      <c r="E1907" s="1" t="str">
        <f>VLOOKUP(C1907,Var!A:C,3)</f>
        <v>GrainYieldPop</v>
      </c>
    </row>
    <row r="1908" spans="1:5" x14ac:dyDescent="0.25">
      <c r="A1908" s="1">
        <v>33376</v>
      </c>
      <c r="B1908" s="1">
        <v>15</v>
      </c>
      <c r="C1908" s="1">
        <v>693</v>
      </c>
      <c r="D1908" s="1" t="s">
        <v>20</v>
      </c>
      <c r="E1908" s="1" t="str">
        <f>VLOOKUP(C1908,Var!A:C,3)</f>
        <v>A_AssimSurplus</v>
      </c>
    </row>
    <row r="1909" spans="1:5" x14ac:dyDescent="0.25">
      <c r="A1909" s="1">
        <v>33376</v>
      </c>
      <c r="B1909" s="1">
        <v>16</v>
      </c>
      <c r="C1909" s="1">
        <v>695</v>
      </c>
      <c r="D1909" s="1" t="s">
        <v>9</v>
      </c>
      <c r="E1909" s="1" t="str">
        <f>VLOOKUP(C1909,Var!A:C,3)</f>
        <v>A_ResInternodeMobiliDay</v>
      </c>
    </row>
    <row r="1910" spans="1:5" x14ac:dyDescent="0.25">
      <c r="A1910" s="1">
        <v>33377</v>
      </c>
      <c r="B1910" s="1">
        <v>1</v>
      </c>
      <c r="C1910" s="1">
        <v>105</v>
      </c>
      <c r="D1910" s="1" t="s">
        <v>15</v>
      </c>
      <c r="E1910" s="1" t="str">
        <f>VLOOKUP(C1910,Var!A:C,3)</f>
        <v>NumPhase</v>
      </c>
    </row>
    <row r="1911" spans="1:5" x14ac:dyDescent="0.25">
      <c r="A1911" s="1">
        <v>33377</v>
      </c>
      <c r="B1911" s="1">
        <v>2</v>
      </c>
      <c r="C1911" s="1">
        <v>512</v>
      </c>
      <c r="D1911" s="1" t="s">
        <v>15</v>
      </c>
      <c r="E1911" s="1" t="str">
        <f>VLOOKUP(C1911,Var!A:C,3)</f>
        <v>SDJCorPhase4</v>
      </c>
    </row>
    <row r="1912" spans="1:5" x14ac:dyDescent="0.25">
      <c r="A1912" s="1">
        <v>33377</v>
      </c>
      <c r="B1912" s="1">
        <v>3</v>
      </c>
      <c r="C1912" s="1">
        <v>81</v>
      </c>
      <c r="D1912" s="1" t="s">
        <v>15</v>
      </c>
      <c r="E1912" s="1" t="str">
        <f>VLOOKUP(C1912,Var!A:C,3)</f>
        <v>SDJRPR</v>
      </c>
    </row>
    <row r="1913" spans="1:5" x14ac:dyDescent="0.25">
      <c r="A1913" s="1">
        <v>33377</v>
      </c>
      <c r="B1913" s="1">
        <v>4</v>
      </c>
      <c r="C1913" s="1">
        <v>407</v>
      </c>
      <c r="D1913" s="1" t="s">
        <v>15</v>
      </c>
      <c r="E1913" s="1" t="str">
        <f>VLOOKUP(C1913,Var!A:C,3)</f>
        <v>CoeffTillerDeath</v>
      </c>
    </row>
    <row r="1914" spans="1:5" x14ac:dyDescent="0.25">
      <c r="A1914" s="1">
        <v>33377</v>
      </c>
      <c r="B1914" s="1">
        <v>5</v>
      </c>
      <c r="C1914" s="1">
        <v>562</v>
      </c>
      <c r="D1914" s="1" t="s">
        <v>15</v>
      </c>
      <c r="E1914" s="1" t="str">
        <f>VLOOKUP(C1914,Var!A:C,3)</f>
        <v>Density</v>
      </c>
    </row>
    <row r="1915" spans="1:5" x14ac:dyDescent="0.25">
      <c r="A1915" s="1">
        <v>33377</v>
      </c>
      <c r="B1915" s="1">
        <v>6</v>
      </c>
      <c r="C1915" s="1">
        <v>505</v>
      </c>
      <c r="D1915" s="1" t="s">
        <v>15</v>
      </c>
      <c r="E1915" s="1" t="str">
        <f>VLOOKUP(C1915,Var!A:C,3)</f>
        <v>Ic</v>
      </c>
    </row>
    <row r="1916" spans="1:5" x14ac:dyDescent="0.25">
      <c r="A1916" s="1">
        <v>33377</v>
      </c>
      <c r="B1916" s="1">
        <v>7</v>
      </c>
      <c r="C1916" s="1">
        <v>546</v>
      </c>
      <c r="D1916" s="1" t="s">
        <v>15</v>
      </c>
      <c r="E1916" s="1" t="str">
        <f>VLOOKUP(C1916,Var!A:C,3)</f>
        <v>PlantsPerHill</v>
      </c>
    </row>
    <row r="1917" spans="1:5" x14ac:dyDescent="0.25">
      <c r="A1917" s="1">
        <v>33377</v>
      </c>
      <c r="B1917" s="1">
        <v>8</v>
      </c>
      <c r="C1917" s="1">
        <v>408</v>
      </c>
      <c r="D1917" s="1" t="s">
        <v>9</v>
      </c>
      <c r="E1917" s="1" t="str">
        <f>VLOOKUP(C1917,Var!A:C,3)</f>
        <v>TillerDeathPop</v>
      </c>
    </row>
    <row r="1918" spans="1:5" x14ac:dyDescent="0.25">
      <c r="A1918" s="1">
        <v>33377</v>
      </c>
      <c r="B1918" s="1">
        <v>9</v>
      </c>
      <c r="C1918" s="1">
        <v>404</v>
      </c>
      <c r="D1918" s="1" t="s">
        <v>20</v>
      </c>
      <c r="E1918" s="1" t="str">
        <f>VLOOKUP(C1918,Var!A:C,3)</f>
        <v>CulmsPop</v>
      </c>
    </row>
    <row r="1919" spans="1:5" x14ac:dyDescent="0.25">
      <c r="A1919" s="1">
        <v>33377</v>
      </c>
      <c r="B1919" s="1">
        <v>10</v>
      </c>
      <c r="C1919" s="1">
        <v>379</v>
      </c>
      <c r="D1919" s="1" t="s">
        <v>20</v>
      </c>
      <c r="E1919" s="1" t="str">
        <f>VLOOKUP(C1919,Var!A:C,3)</f>
        <v>CulmsPerPlant</v>
      </c>
    </row>
    <row r="1920" spans="1:5" x14ac:dyDescent="0.25">
      <c r="A1920" s="1">
        <v>33377</v>
      </c>
      <c r="B1920" s="1">
        <v>11</v>
      </c>
      <c r="C1920" s="1">
        <v>552</v>
      </c>
      <c r="D1920" s="1" t="s">
        <v>20</v>
      </c>
      <c r="E1920" s="1" t="str">
        <f>VLOOKUP(C1920,Var!A:C,3)</f>
        <v>CulmsPerHill</v>
      </c>
    </row>
    <row r="1921" spans="1:5" x14ac:dyDescent="0.25">
      <c r="A1921" s="1">
        <v>33377</v>
      </c>
      <c r="B1921" s="1">
        <v>12</v>
      </c>
      <c r="C1921" s="1">
        <v>401</v>
      </c>
      <c r="D1921" s="1" t="s">
        <v>20</v>
      </c>
      <c r="E1921" s="1" t="str">
        <f>VLOOKUP(C1921,Var!A:C,3)</f>
        <v>DryMatStructPaniclePop</v>
      </c>
    </row>
    <row r="1922" spans="1:5" x14ac:dyDescent="0.25">
      <c r="A1922" s="1">
        <v>33378</v>
      </c>
      <c r="B1922" s="1">
        <v>1</v>
      </c>
      <c r="C1922" s="1">
        <v>105</v>
      </c>
      <c r="D1922" s="1" t="s">
        <v>15</v>
      </c>
      <c r="E1922" s="1" t="str">
        <f>VLOOKUP(C1922,Var!A:C,3)</f>
        <v>NumPhase</v>
      </c>
    </row>
    <row r="1923" spans="1:5" x14ac:dyDescent="0.25">
      <c r="A1923" s="1">
        <v>33378</v>
      </c>
      <c r="B1923" s="1">
        <v>2</v>
      </c>
      <c r="C1923" s="1">
        <v>505</v>
      </c>
      <c r="D1923" s="1" t="s">
        <v>15</v>
      </c>
      <c r="E1923" s="1" t="str">
        <f>VLOOKUP(C1923,Var!A:C,3)</f>
        <v>Ic</v>
      </c>
    </row>
    <row r="1924" spans="1:5" x14ac:dyDescent="0.25">
      <c r="A1924" s="1">
        <v>33378</v>
      </c>
      <c r="B1924" s="1">
        <v>3</v>
      </c>
      <c r="C1924" s="1">
        <v>409</v>
      </c>
      <c r="D1924" s="1" t="s">
        <v>15</v>
      </c>
      <c r="E1924" s="1" t="str">
        <f>VLOOKUP(C1924,Var!A:C,3)</f>
        <v>CoeffLeafDeath</v>
      </c>
    </row>
    <row r="1925" spans="1:5" x14ac:dyDescent="0.25">
      <c r="A1925" s="1">
        <v>33378</v>
      </c>
      <c r="B1925" s="1">
        <v>4</v>
      </c>
      <c r="C1925" s="1">
        <v>144</v>
      </c>
      <c r="D1925" s="1" t="s">
        <v>15</v>
      </c>
      <c r="E1925" s="1" t="str">
        <f>VLOOKUP(C1925,Var!A:C,3)</f>
        <v>Sla</v>
      </c>
    </row>
    <row r="1926" spans="1:5" x14ac:dyDescent="0.25">
      <c r="A1926" s="1">
        <v>33378</v>
      </c>
      <c r="B1926" s="1">
        <v>5</v>
      </c>
      <c r="C1926" s="1">
        <v>410</v>
      </c>
      <c r="D1926" s="1" t="s">
        <v>9</v>
      </c>
      <c r="E1926" s="1" t="str">
        <f>VLOOKUP(C1926,Var!A:C,3)</f>
        <v>LeafDeathPop</v>
      </c>
    </row>
    <row r="1927" spans="1:5" x14ac:dyDescent="0.25">
      <c r="A1927" s="1">
        <v>33378</v>
      </c>
      <c r="B1927" s="1">
        <v>6</v>
      </c>
      <c r="C1927" s="1">
        <v>397</v>
      </c>
      <c r="D1927" s="1" t="s">
        <v>20</v>
      </c>
      <c r="E1927" s="1" t="str">
        <f>VLOOKUP(C1927,Var!A:C,3)</f>
        <v>DryMatStructLeafPop</v>
      </c>
    </row>
    <row r="1928" spans="1:5" x14ac:dyDescent="0.25">
      <c r="A1928" s="1">
        <v>33378</v>
      </c>
      <c r="B1928" s="1">
        <v>7</v>
      </c>
      <c r="C1928" s="1">
        <v>411</v>
      </c>
      <c r="D1928" s="1" t="s">
        <v>9</v>
      </c>
      <c r="E1928" s="1" t="str">
        <f>VLOOKUP(C1928,Var!A:C,3)</f>
        <v>MobiliLeafDeath</v>
      </c>
    </row>
    <row r="1929" spans="1:5" x14ac:dyDescent="0.25">
      <c r="A1929" s="1">
        <v>33378</v>
      </c>
      <c r="B1929" s="1">
        <v>8</v>
      </c>
      <c r="C1929" s="1">
        <v>412</v>
      </c>
      <c r="D1929" s="1" t="s">
        <v>20</v>
      </c>
      <c r="E1929" s="1" t="str">
        <f>VLOOKUP(C1929,Var!A:C,3)</f>
        <v>DeadLeafdrywtPop</v>
      </c>
    </row>
    <row r="1930" spans="1:5" x14ac:dyDescent="0.25">
      <c r="A1930" s="1">
        <v>33378</v>
      </c>
      <c r="B1930" s="1">
        <v>9</v>
      </c>
      <c r="C1930" s="1">
        <v>504</v>
      </c>
      <c r="D1930" s="1" t="s">
        <v>20</v>
      </c>
      <c r="E1930" s="1" t="str">
        <f>VLOOKUP(C1930,Var!A:C,3)</f>
        <v>LaiDead</v>
      </c>
    </row>
    <row r="1931" spans="1:5" x14ac:dyDescent="0.25">
      <c r="A1931" s="1">
        <v>33379</v>
      </c>
      <c r="B1931" s="1">
        <v>1</v>
      </c>
      <c r="C1931" s="1">
        <v>373</v>
      </c>
      <c r="D1931" s="1" t="s">
        <v>15</v>
      </c>
      <c r="E1931" s="1" t="str">
        <f>VLOOKUP(C1931,Var!A:C,3)</f>
        <v>PhaseStemElongation</v>
      </c>
    </row>
    <row r="1932" spans="1:5" x14ac:dyDescent="0.25">
      <c r="A1932" s="1">
        <v>33379</v>
      </c>
      <c r="B1932" s="1">
        <v>2</v>
      </c>
      <c r="C1932" s="1">
        <v>526</v>
      </c>
      <c r="D1932" s="1" t="s">
        <v>15</v>
      </c>
      <c r="E1932" s="1" t="str">
        <f>VLOOKUP(C1932,Var!A:C,3)</f>
        <v>CoeffInternodeNum</v>
      </c>
    </row>
    <row r="1933" spans="1:5" x14ac:dyDescent="0.25">
      <c r="A1933" s="1">
        <v>33379</v>
      </c>
      <c r="B1933" s="1">
        <v>3</v>
      </c>
      <c r="C1933" s="1">
        <v>374</v>
      </c>
      <c r="D1933" s="1" t="s">
        <v>15</v>
      </c>
      <c r="E1933" s="1" t="str">
        <f>VLOOKUP(C1933,Var!A:C,3)</f>
        <v>HaunGain</v>
      </c>
    </row>
    <row r="1934" spans="1:5" x14ac:dyDescent="0.25">
      <c r="A1934" s="1">
        <v>33379</v>
      </c>
      <c r="B1934" s="1">
        <v>4</v>
      </c>
      <c r="C1934" s="1">
        <v>116</v>
      </c>
      <c r="D1934" s="1" t="s">
        <v>15</v>
      </c>
      <c r="E1934" s="1" t="str">
        <f>VLOOKUP(C1934,Var!A:C,3)</f>
        <v>Cstr</v>
      </c>
    </row>
    <row r="1935" spans="1:5" x14ac:dyDescent="0.25">
      <c r="A1935" s="1">
        <v>33379</v>
      </c>
      <c r="B1935" s="1">
        <v>5</v>
      </c>
      <c r="C1935" s="1">
        <v>376</v>
      </c>
      <c r="D1935" s="1" t="s">
        <v>15</v>
      </c>
      <c r="E1935" s="1" t="str">
        <f>VLOOKUP(C1935,Var!A:C,3)</f>
        <v>InternodeLengthMax</v>
      </c>
    </row>
    <row r="1936" spans="1:5" x14ac:dyDescent="0.25">
      <c r="A1936" s="1">
        <v>33379</v>
      </c>
      <c r="B1936" s="1">
        <v>6</v>
      </c>
      <c r="C1936" s="1">
        <v>377</v>
      </c>
      <c r="D1936" s="1" t="s">
        <v>15</v>
      </c>
      <c r="E1936" s="1" t="str">
        <f>VLOOKUP(C1936,Var!A:C,3)</f>
        <v>RelPotLeafLength</v>
      </c>
    </row>
    <row r="1937" spans="1:5" x14ac:dyDescent="0.25">
      <c r="A1937" s="1">
        <v>33379</v>
      </c>
      <c r="B1937" s="1">
        <v>7</v>
      </c>
      <c r="C1937" s="1">
        <v>378</v>
      </c>
      <c r="D1937" s="1" t="s">
        <v>15</v>
      </c>
      <c r="E1937" s="1" t="str">
        <f>VLOOKUP(C1937,Var!A:C,3)</f>
        <v>LeafLengthMax</v>
      </c>
    </row>
    <row r="1938" spans="1:5" x14ac:dyDescent="0.25">
      <c r="A1938" s="1">
        <v>33379</v>
      </c>
      <c r="B1938" s="1">
        <v>8</v>
      </c>
      <c r="C1938" s="1">
        <v>552</v>
      </c>
      <c r="D1938" s="1" t="s">
        <v>15</v>
      </c>
      <c r="E1938" s="1" t="str">
        <f>VLOOKUP(C1938,Var!A:C,3)</f>
        <v>CulmsPerHill</v>
      </c>
    </row>
    <row r="1939" spans="1:5" x14ac:dyDescent="0.25">
      <c r="A1939" s="1">
        <v>33379</v>
      </c>
      <c r="B1939" s="1">
        <v>9</v>
      </c>
      <c r="C1939" s="1">
        <v>380</v>
      </c>
      <c r="D1939" s="1" t="s">
        <v>15</v>
      </c>
      <c r="E1939" s="1" t="str">
        <f>VLOOKUP(C1939,Var!A:C,3)</f>
        <v>IcMean</v>
      </c>
    </row>
    <row r="1940" spans="1:5" x14ac:dyDescent="0.25">
      <c r="A1940" s="1">
        <v>33379</v>
      </c>
      <c r="B1940" s="1">
        <v>10</v>
      </c>
      <c r="C1940" s="1">
        <v>58</v>
      </c>
      <c r="D1940" s="1" t="s">
        <v>15</v>
      </c>
      <c r="E1940" s="1" t="str">
        <f>VLOOKUP(C1940,Var!A:C,3)</f>
        <v>Kdf</v>
      </c>
    </row>
    <row r="1941" spans="1:5" x14ac:dyDescent="0.25">
      <c r="A1941" s="1">
        <v>33379</v>
      </c>
      <c r="B1941" s="1">
        <v>11</v>
      </c>
      <c r="C1941" s="1">
        <v>505</v>
      </c>
      <c r="D1941" s="1" t="s">
        <v>15</v>
      </c>
      <c r="E1941" s="1" t="str">
        <f>VLOOKUP(C1941,Var!A:C,3)</f>
        <v>Ic</v>
      </c>
    </row>
    <row r="1942" spans="1:5" x14ac:dyDescent="0.25">
      <c r="A1942" s="1">
        <v>33379</v>
      </c>
      <c r="B1942" s="1">
        <v>12</v>
      </c>
      <c r="C1942" s="1">
        <v>497</v>
      </c>
      <c r="D1942" s="1" t="s">
        <v>15</v>
      </c>
      <c r="E1942" s="1" t="str">
        <f>VLOOKUP(C1942,Var!A:C,3)</f>
        <v>WtRatioLeafSheath</v>
      </c>
    </row>
    <row r="1943" spans="1:5" x14ac:dyDescent="0.25">
      <c r="A1943" s="1">
        <v>33379</v>
      </c>
      <c r="B1943" s="1">
        <v>13</v>
      </c>
      <c r="C1943" s="1">
        <v>599</v>
      </c>
      <c r="D1943" s="1" t="s">
        <v>15</v>
      </c>
      <c r="E1943" s="1" t="str">
        <f>VLOOKUP(C1943,Var!A:C,3)</f>
        <v>StressCold</v>
      </c>
    </row>
    <row r="1944" spans="1:5" x14ac:dyDescent="0.25">
      <c r="A1944" s="1">
        <v>33379</v>
      </c>
      <c r="B1944" s="1">
        <v>14</v>
      </c>
      <c r="C1944" s="1">
        <v>653</v>
      </c>
      <c r="D1944" s="1" t="s">
        <v>15</v>
      </c>
      <c r="E1944" s="1" t="str">
        <f>VLOOKUP(C1944,Var!A:C,3)</f>
        <v>CstrMean</v>
      </c>
    </row>
    <row r="1945" spans="1:5" x14ac:dyDescent="0.25">
      <c r="A1945" s="1">
        <v>33379</v>
      </c>
      <c r="B1945" s="1">
        <v>15</v>
      </c>
      <c r="C1945" s="1">
        <v>382</v>
      </c>
      <c r="D1945" s="1" t="s">
        <v>9</v>
      </c>
      <c r="E1945" s="1" t="str">
        <f>VLOOKUP(C1945,Var!A:C,3)</f>
        <v>ApexHeightGain</v>
      </c>
    </row>
    <row r="1946" spans="1:5" x14ac:dyDescent="0.25">
      <c r="A1946" s="1">
        <v>33379</v>
      </c>
      <c r="B1946" s="1">
        <v>16</v>
      </c>
      <c r="C1946" s="1">
        <v>381</v>
      </c>
      <c r="D1946" s="1" t="s">
        <v>20</v>
      </c>
      <c r="E1946" s="1" t="str">
        <f>VLOOKUP(C1946,Var!A:C,3)</f>
        <v>ApexHeight</v>
      </c>
    </row>
    <row r="1947" spans="1:5" x14ac:dyDescent="0.25">
      <c r="A1947" s="1">
        <v>33379</v>
      </c>
      <c r="B1947" s="1">
        <v>17</v>
      </c>
      <c r="C1947" s="1">
        <v>383</v>
      </c>
      <c r="D1947" s="1" t="s">
        <v>9</v>
      </c>
      <c r="E1947" s="1" t="str">
        <f>VLOOKUP(C1947,Var!A:C,3)</f>
        <v>PlantHeight</v>
      </c>
    </row>
    <row r="1948" spans="1:5" x14ac:dyDescent="0.25">
      <c r="A1948" s="1">
        <v>33379</v>
      </c>
      <c r="B1948" s="1">
        <v>18</v>
      </c>
      <c r="C1948" s="1">
        <v>384</v>
      </c>
      <c r="D1948" s="1" t="s">
        <v>9</v>
      </c>
      <c r="E1948" s="1" t="str">
        <f>VLOOKUP(C1948,Var!A:C,3)</f>
        <v>PlantWidth</v>
      </c>
    </row>
    <row r="1949" spans="1:5" x14ac:dyDescent="0.25">
      <c r="A1949" s="1">
        <v>33380</v>
      </c>
      <c r="B1949" s="1">
        <v>1</v>
      </c>
      <c r="C1949" s="1">
        <v>105</v>
      </c>
      <c r="D1949" s="1" t="s">
        <v>15</v>
      </c>
      <c r="E1949" s="1" t="str">
        <f>VLOOKUP(C1949,Var!A:C,3)</f>
        <v>NumPhase</v>
      </c>
    </row>
    <row r="1950" spans="1:5" x14ac:dyDescent="0.25">
      <c r="A1950" s="1">
        <v>33380</v>
      </c>
      <c r="B1950" s="1">
        <v>2</v>
      </c>
      <c r="C1950" s="1">
        <v>448</v>
      </c>
      <c r="D1950" s="1" t="s">
        <v>15</v>
      </c>
      <c r="E1950" s="1" t="str">
        <f>VLOOKUP(C1950,Var!A:C,3)</f>
        <v>GrowthStructLeafPop</v>
      </c>
    </row>
    <row r="1951" spans="1:5" x14ac:dyDescent="0.25">
      <c r="A1951" s="1">
        <v>33380</v>
      </c>
      <c r="B1951" s="1">
        <v>3</v>
      </c>
      <c r="C1951" s="1">
        <v>449</v>
      </c>
      <c r="D1951" s="1" t="s">
        <v>15</v>
      </c>
      <c r="E1951" s="1" t="str">
        <f>VLOOKUP(C1951,Var!A:C,3)</f>
        <v>GrowthStructSheathPop</v>
      </c>
    </row>
    <row r="1952" spans="1:5" x14ac:dyDescent="0.25">
      <c r="A1952" s="1">
        <v>33380</v>
      </c>
      <c r="B1952" s="1">
        <v>4</v>
      </c>
      <c r="C1952" s="1">
        <v>450</v>
      </c>
      <c r="D1952" s="1" t="s">
        <v>15</v>
      </c>
      <c r="E1952" s="1" t="str">
        <f>VLOOKUP(C1952,Var!A:C,3)</f>
        <v>GrowthStructRootPop</v>
      </c>
    </row>
    <row r="1953" spans="1:5" x14ac:dyDescent="0.25">
      <c r="A1953" s="1">
        <v>33380</v>
      </c>
      <c r="B1953" s="1">
        <v>5</v>
      </c>
      <c r="C1953" s="1">
        <v>451</v>
      </c>
      <c r="D1953" s="1" t="s">
        <v>15</v>
      </c>
      <c r="E1953" s="1" t="str">
        <f>VLOOKUP(C1953,Var!A:C,3)</f>
        <v>GrowthStructInternodePop</v>
      </c>
    </row>
    <row r="1954" spans="1:5" x14ac:dyDescent="0.25">
      <c r="A1954" s="1">
        <v>33380</v>
      </c>
      <c r="B1954" s="1">
        <v>6</v>
      </c>
      <c r="C1954" s="1">
        <v>452</v>
      </c>
      <c r="D1954" s="1" t="s">
        <v>15</v>
      </c>
      <c r="E1954" s="1" t="str">
        <f>VLOOKUP(C1954,Var!A:C,3)</f>
        <v>GrowthStructPaniclePop</v>
      </c>
    </row>
    <row r="1955" spans="1:5" x14ac:dyDescent="0.25">
      <c r="A1955" s="1">
        <v>33380</v>
      </c>
      <c r="B1955" s="1">
        <v>7</v>
      </c>
      <c r="C1955" s="1">
        <v>472</v>
      </c>
      <c r="D1955" s="1" t="s">
        <v>15</v>
      </c>
      <c r="E1955" s="1" t="str">
        <f>VLOOKUP(C1955,Var!A:C,3)</f>
        <v>GrowthResInternodePop</v>
      </c>
    </row>
    <row r="1956" spans="1:5" x14ac:dyDescent="0.25">
      <c r="A1956" s="1">
        <v>33380</v>
      </c>
      <c r="B1956" s="1">
        <v>8</v>
      </c>
      <c r="C1956" s="1">
        <v>466</v>
      </c>
      <c r="D1956" s="1" t="s">
        <v>15</v>
      </c>
      <c r="E1956" s="1" t="str">
        <f>VLOOKUP(C1956,Var!A:C,3)</f>
        <v>PanicleFilPop</v>
      </c>
    </row>
    <row r="1957" spans="1:5" x14ac:dyDescent="0.25">
      <c r="A1957" s="1">
        <v>33380</v>
      </c>
      <c r="B1957" s="1">
        <v>9</v>
      </c>
      <c r="C1957" s="1">
        <v>477</v>
      </c>
      <c r="D1957" s="1" t="s">
        <v>15</v>
      </c>
      <c r="E1957" s="1" t="str">
        <f>VLOOKUP(C1957,Var!A:C,3)</f>
        <v>DryMatResInternodePop</v>
      </c>
    </row>
    <row r="1958" spans="1:5" x14ac:dyDescent="0.25">
      <c r="A1958" s="1">
        <v>33380</v>
      </c>
      <c r="B1958" s="1">
        <v>10</v>
      </c>
      <c r="C1958" s="1">
        <v>679</v>
      </c>
      <c r="D1958" s="1" t="s">
        <v>15</v>
      </c>
      <c r="E1958" s="1" t="str">
        <f>VLOOKUP(C1958,Var!A:C,3)</f>
        <v>DryMatResInternodePopOld</v>
      </c>
    </row>
    <row r="1959" spans="1:5" x14ac:dyDescent="0.25">
      <c r="A1959" s="1">
        <v>33380</v>
      </c>
      <c r="B1959" s="1">
        <v>11</v>
      </c>
      <c r="C1959" s="1">
        <v>424</v>
      </c>
      <c r="D1959" s="1" t="s">
        <v>9</v>
      </c>
      <c r="E1959" s="1" t="str">
        <f>VLOOKUP(C1959,Var!A:C,3)</f>
        <v>GrowthStructTotPop</v>
      </c>
    </row>
    <row r="1960" spans="1:5" x14ac:dyDescent="0.25">
      <c r="A1960" s="1">
        <v>33380</v>
      </c>
      <c r="B1960" s="1">
        <v>12</v>
      </c>
      <c r="C1960" s="1">
        <v>681</v>
      </c>
      <c r="D1960" s="1" t="s">
        <v>9</v>
      </c>
      <c r="E1960" s="1" t="str">
        <f>VLOOKUP(C1960,Var!A:C,3)</f>
        <v>GrowthDryMatPop_V2_1</v>
      </c>
    </row>
    <row r="1961" spans="1:5" x14ac:dyDescent="0.25">
      <c r="A1961" s="1">
        <v>33380</v>
      </c>
      <c r="B1961" s="1">
        <v>13</v>
      </c>
      <c r="C1961" s="1">
        <v>686</v>
      </c>
      <c r="D1961" s="1" t="s">
        <v>9</v>
      </c>
      <c r="E1961" s="1" t="str">
        <f>VLOOKUP(C1961,Var!A:C,3)</f>
        <v>A_GrowthStructTot</v>
      </c>
    </row>
    <row r="1962" spans="1:5" x14ac:dyDescent="0.25">
      <c r="A1962" s="1">
        <v>33381</v>
      </c>
      <c r="B1962" s="1">
        <v>1</v>
      </c>
      <c r="C1962" s="1">
        <v>105</v>
      </c>
      <c r="D1962" s="1" t="s">
        <v>15</v>
      </c>
      <c r="E1962" s="1" t="str">
        <f>VLOOKUP(C1962,Var!A:C,3)</f>
        <v>NumPhase</v>
      </c>
    </row>
    <row r="1963" spans="1:5" x14ac:dyDescent="0.25">
      <c r="A1963" s="1">
        <v>33381</v>
      </c>
      <c r="B1963" s="1">
        <v>2</v>
      </c>
      <c r="C1963" s="1">
        <v>415</v>
      </c>
      <c r="D1963" s="1" t="s">
        <v>15</v>
      </c>
      <c r="E1963" s="1" t="str">
        <f>VLOOKUP(C1963,Var!A:C,3)</f>
        <v>SupplyTot</v>
      </c>
    </row>
    <row r="1964" spans="1:5" x14ac:dyDescent="0.25">
      <c r="A1964" s="1">
        <v>33381</v>
      </c>
      <c r="B1964" s="1">
        <v>3</v>
      </c>
      <c r="C1964" s="1">
        <v>472</v>
      </c>
      <c r="D1964" s="1" t="s">
        <v>15</v>
      </c>
      <c r="E1964" s="1" t="str">
        <f>VLOOKUP(C1964,Var!A:C,3)</f>
        <v>GrowthResInternodePop</v>
      </c>
    </row>
    <row r="1965" spans="1:5" x14ac:dyDescent="0.25">
      <c r="A1965" s="1">
        <v>33381</v>
      </c>
      <c r="B1965" s="1">
        <v>4</v>
      </c>
      <c r="C1965" s="1">
        <v>424</v>
      </c>
      <c r="D1965" s="1" t="s">
        <v>20</v>
      </c>
      <c r="E1965" s="1" t="str">
        <f>VLOOKUP(C1965,Var!A:C,3)</f>
        <v>GrowthStructTotPop</v>
      </c>
    </row>
    <row r="1966" spans="1:5" x14ac:dyDescent="0.25">
      <c r="A1966" s="1">
        <v>33381</v>
      </c>
      <c r="B1966" s="1">
        <v>5</v>
      </c>
      <c r="C1966" s="1">
        <v>454</v>
      </c>
      <c r="D1966" s="1" t="s">
        <v>20</v>
      </c>
      <c r="E1966" s="1" t="str">
        <f>VLOOKUP(C1966,Var!A:C,3)</f>
        <v>AssimSurplus</v>
      </c>
    </row>
    <row r="1967" spans="1:5" x14ac:dyDescent="0.25">
      <c r="A1967" s="1">
        <v>33381</v>
      </c>
      <c r="B1967" s="1">
        <v>6</v>
      </c>
      <c r="C1967" s="1">
        <v>448</v>
      </c>
      <c r="D1967" s="1" t="s">
        <v>20</v>
      </c>
      <c r="E1967" s="1" t="str">
        <f>VLOOKUP(C1967,Var!A:C,3)</f>
        <v>GrowthStructLeafPop</v>
      </c>
    </row>
    <row r="1968" spans="1:5" x14ac:dyDescent="0.25">
      <c r="A1968" s="1">
        <v>33381</v>
      </c>
      <c r="B1968" s="1">
        <v>7</v>
      </c>
      <c r="C1968" s="1">
        <v>449</v>
      </c>
      <c r="D1968" s="1" t="s">
        <v>20</v>
      </c>
      <c r="E1968" s="1" t="str">
        <f>VLOOKUP(C1968,Var!A:C,3)</f>
        <v>GrowthStructSheathPop</v>
      </c>
    </row>
    <row r="1969" spans="1:5" x14ac:dyDescent="0.25">
      <c r="A1969" s="1">
        <v>33381</v>
      </c>
      <c r="B1969" s="1">
        <v>8</v>
      </c>
      <c r="C1969" s="1">
        <v>450</v>
      </c>
      <c r="D1969" s="1" t="s">
        <v>20</v>
      </c>
      <c r="E1969" s="1" t="str">
        <f>VLOOKUP(C1969,Var!A:C,3)</f>
        <v>GrowthStructRootPop</v>
      </c>
    </row>
    <row r="1970" spans="1:5" x14ac:dyDescent="0.25">
      <c r="A1970" s="1">
        <v>33381</v>
      </c>
      <c r="B1970" s="1">
        <v>9</v>
      </c>
      <c r="C1970" s="1">
        <v>451</v>
      </c>
      <c r="D1970" s="1" t="s">
        <v>20</v>
      </c>
      <c r="E1970" s="1" t="str">
        <f>VLOOKUP(C1970,Var!A:C,3)</f>
        <v>GrowthStructInternodePop</v>
      </c>
    </row>
    <row r="1971" spans="1:5" x14ac:dyDescent="0.25">
      <c r="A1971" s="1">
        <v>33381</v>
      </c>
      <c r="B1971" s="1">
        <v>10</v>
      </c>
      <c r="C1971" s="1">
        <v>452</v>
      </c>
      <c r="D1971" s="1" t="s">
        <v>20</v>
      </c>
      <c r="E1971" s="1" t="str">
        <f>VLOOKUP(C1971,Var!A:C,3)</f>
        <v>GrowthStructPaniclePop</v>
      </c>
    </row>
    <row r="1972" spans="1:5" x14ac:dyDescent="0.25">
      <c r="A1972" s="1">
        <v>33381</v>
      </c>
      <c r="B1972" s="1">
        <v>11</v>
      </c>
      <c r="C1972" s="1">
        <v>684</v>
      </c>
      <c r="D1972" s="1" t="s">
        <v>20</v>
      </c>
      <c r="E1972" s="1" t="str">
        <f>VLOOKUP(C1972,Var!A:C,3)</f>
        <v>A_GrowthStructLeaf</v>
      </c>
    </row>
    <row r="1973" spans="1:5" x14ac:dyDescent="0.25">
      <c r="A1973" s="1">
        <v>33381</v>
      </c>
      <c r="B1973" s="1">
        <v>12</v>
      </c>
      <c r="C1973" s="1">
        <v>686</v>
      </c>
      <c r="D1973" s="1" t="s">
        <v>9</v>
      </c>
      <c r="E1973" s="1" t="str">
        <f>VLOOKUP(C1973,Var!A:C,3)</f>
        <v>A_GrowthStructTot</v>
      </c>
    </row>
    <row r="1974" spans="1:5" x14ac:dyDescent="0.25">
      <c r="A1974" s="1">
        <v>33381</v>
      </c>
      <c r="B1974" s="1">
        <v>13</v>
      </c>
      <c r="C1974" s="1">
        <v>693</v>
      </c>
      <c r="D1974" s="1" t="s">
        <v>20</v>
      </c>
      <c r="E1974" s="1" t="str">
        <f>VLOOKUP(C1974,Var!A:C,3)</f>
        <v>A_AssimSurplus</v>
      </c>
    </row>
    <row r="1975" spans="1:5" x14ac:dyDescent="0.25">
      <c r="A1975" s="1">
        <v>33382</v>
      </c>
      <c r="B1975" s="1">
        <v>1</v>
      </c>
      <c r="C1975" s="1">
        <v>105</v>
      </c>
      <c r="D1975" s="1" t="s">
        <v>15</v>
      </c>
      <c r="E1975" s="1" t="str">
        <f>VLOOKUP(C1975,Var!A:C,3)</f>
        <v>NumPhase</v>
      </c>
    </row>
    <row r="1976" spans="1:5" x14ac:dyDescent="0.25">
      <c r="A1976" s="1">
        <v>33382</v>
      </c>
      <c r="B1976" s="1">
        <v>2</v>
      </c>
      <c r="C1976" s="1">
        <v>505</v>
      </c>
      <c r="D1976" s="1" t="s">
        <v>15</v>
      </c>
      <c r="E1976" s="1" t="str">
        <f>VLOOKUP(C1976,Var!A:C,3)</f>
        <v>Ic</v>
      </c>
    </row>
    <row r="1977" spans="1:5" x14ac:dyDescent="0.25">
      <c r="A1977" s="1">
        <v>33382</v>
      </c>
      <c r="B1977" s="1">
        <v>3</v>
      </c>
      <c r="C1977" s="1">
        <v>415</v>
      </c>
      <c r="D1977" s="1" t="s">
        <v>15</v>
      </c>
      <c r="E1977" s="1" t="str">
        <f>VLOOKUP(C1977,Var!A:C,3)</f>
        <v>SupplyTot</v>
      </c>
    </row>
    <row r="1978" spans="1:5" x14ac:dyDescent="0.25">
      <c r="A1978" s="1">
        <v>33382</v>
      </c>
      <c r="B1978" s="1">
        <v>4</v>
      </c>
      <c r="C1978" s="1">
        <v>420</v>
      </c>
      <c r="D1978" s="1" t="s">
        <v>15</v>
      </c>
      <c r="E1978" s="1" t="str">
        <f>VLOOKUP(C1978,Var!A:C,3)</f>
        <v>DemStructLeafPop</v>
      </c>
    </row>
    <row r="1979" spans="1:5" x14ac:dyDescent="0.25">
      <c r="A1979" s="1">
        <v>33382</v>
      </c>
      <c r="B1979" s="1">
        <v>5</v>
      </c>
      <c r="C1979" s="1">
        <v>446</v>
      </c>
      <c r="D1979" s="1" t="s">
        <v>15</v>
      </c>
      <c r="E1979" s="1" t="str">
        <f>VLOOKUP(C1979,Var!A:C,3)</f>
        <v>DemStructTotPop</v>
      </c>
    </row>
    <row r="1980" spans="1:5" x14ac:dyDescent="0.25">
      <c r="A1980" s="1">
        <v>33382</v>
      </c>
      <c r="B1980" s="1">
        <v>6</v>
      </c>
      <c r="C1980" s="1">
        <v>448</v>
      </c>
      <c r="D1980" s="1" t="s">
        <v>9</v>
      </c>
      <c r="E1980" s="1" t="str">
        <f>VLOOKUP(C1980,Var!A:C,3)</f>
        <v>GrowthStructLeafPop</v>
      </c>
    </row>
    <row r="1981" spans="1:5" x14ac:dyDescent="0.25">
      <c r="A1981" s="1">
        <v>33382</v>
      </c>
      <c r="B1981" s="1">
        <v>7</v>
      </c>
      <c r="C1981" s="1">
        <v>684</v>
      </c>
      <c r="D1981" s="1" t="s">
        <v>20</v>
      </c>
      <c r="E1981" s="1" t="str">
        <f>VLOOKUP(C1981,Var!A:C,3)</f>
        <v>A_GrowthStructLeaf</v>
      </c>
    </row>
    <row r="1982" spans="1:5" x14ac:dyDescent="0.25">
      <c r="A1982" s="1">
        <v>33383</v>
      </c>
      <c r="B1982" s="1">
        <v>1</v>
      </c>
      <c r="C1982" s="1">
        <v>105</v>
      </c>
      <c r="D1982" s="1" t="s">
        <v>15</v>
      </c>
      <c r="E1982" s="1" t="str">
        <f>VLOOKUP(C1982,Var!A:C,3)</f>
        <v>NumPhase</v>
      </c>
    </row>
    <row r="1983" spans="1:5" x14ac:dyDescent="0.25">
      <c r="A1983" s="1">
        <v>33383</v>
      </c>
      <c r="B1983" s="1">
        <v>2</v>
      </c>
      <c r="C1983" s="1">
        <v>505</v>
      </c>
      <c r="D1983" s="1" t="s">
        <v>15</v>
      </c>
      <c r="E1983" s="1" t="str">
        <f>VLOOKUP(C1983,Var!A:C,3)</f>
        <v>Ic</v>
      </c>
    </row>
    <row r="1984" spans="1:5" x14ac:dyDescent="0.25">
      <c r="A1984" s="1">
        <v>33383</v>
      </c>
      <c r="B1984" s="1">
        <v>3</v>
      </c>
      <c r="C1984" s="1">
        <v>415</v>
      </c>
      <c r="D1984" s="1" t="s">
        <v>15</v>
      </c>
      <c r="E1984" s="1" t="str">
        <f>VLOOKUP(C1984,Var!A:C,3)</f>
        <v>SupplyTot</v>
      </c>
    </row>
    <row r="1985" spans="1:5" x14ac:dyDescent="0.25">
      <c r="A1985" s="1">
        <v>33383</v>
      </c>
      <c r="B1985" s="1">
        <v>4</v>
      </c>
      <c r="C1985" s="1">
        <v>437</v>
      </c>
      <c r="D1985" s="1" t="s">
        <v>15</v>
      </c>
      <c r="E1985" s="1" t="str">
        <f>VLOOKUP(C1985,Var!A:C,3)</f>
        <v>DemStructInternodePop</v>
      </c>
    </row>
    <row r="1986" spans="1:5" x14ac:dyDescent="0.25">
      <c r="A1986" s="1">
        <v>33383</v>
      </c>
      <c r="B1986" s="1">
        <v>5</v>
      </c>
      <c r="C1986" s="1">
        <v>446</v>
      </c>
      <c r="D1986" s="1" t="s">
        <v>15</v>
      </c>
      <c r="E1986" s="1" t="str">
        <f>VLOOKUP(C1986,Var!A:C,3)</f>
        <v>DemStructTotPop</v>
      </c>
    </row>
    <row r="1987" spans="1:5" x14ac:dyDescent="0.25">
      <c r="A1987" s="1">
        <v>33383</v>
      </c>
      <c r="B1987" s="1">
        <v>6</v>
      </c>
      <c r="C1987" s="1">
        <v>672</v>
      </c>
      <c r="D1987" s="1" t="s">
        <v>15</v>
      </c>
      <c r="E1987" s="1" t="str">
        <f>VLOOKUP(C1987,Var!A:C,3)</f>
        <v>DemResInternodePop</v>
      </c>
    </row>
    <row r="1988" spans="1:5" x14ac:dyDescent="0.25">
      <c r="A1988" s="1">
        <v>33383</v>
      </c>
      <c r="B1988" s="1">
        <v>7</v>
      </c>
      <c r="C1988" s="1">
        <v>451</v>
      </c>
      <c r="D1988" s="1" t="s">
        <v>9</v>
      </c>
      <c r="E1988" s="1" t="str">
        <f>VLOOKUP(C1988,Var!A:C,3)</f>
        <v>GrowthStructInternodePop</v>
      </c>
    </row>
    <row r="1989" spans="1:5" x14ac:dyDescent="0.25">
      <c r="A1989" s="1">
        <v>33383</v>
      </c>
      <c r="B1989" s="1">
        <v>8</v>
      </c>
      <c r="C1989" s="1">
        <v>472</v>
      </c>
      <c r="D1989" s="1" t="s">
        <v>9</v>
      </c>
      <c r="E1989" s="1" t="str">
        <f>VLOOKUP(C1989,Var!A:C,3)</f>
        <v>GrowthResInternodePop</v>
      </c>
    </row>
    <row r="1990" spans="1:5" x14ac:dyDescent="0.25">
      <c r="A1990" s="1">
        <v>33384</v>
      </c>
      <c r="B1990" s="1">
        <v>1</v>
      </c>
      <c r="C1990" s="1">
        <v>105</v>
      </c>
      <c r="D1990" s="1" t="s">
        <v>15</v>
      </c>
      <c r="E1990" s="1" t="str">
        <f>VLOOKUP(C1990,Var!A:C,3)</f>
        <v>NumPhase</v>
      </c>
    </row>
    <row r="1991" spans="1:5" x14ac:dyDescent="0.25">
      <c r="A1991" s="1">
        <v>33384</v>
      </c>
      <c r="B1991" s="1">
        <v>2</v>
      </c>
      <c r="C1991" s="1">
        <v>373</v>
      </c>
      <c r="D1991" s="1" t="s">
        <v>15</v>
      </c>
      <c r="E1991" s="1" t="str">
        <f>VLOOKUP(C1991,Var!A:C,3)</f>
        <v>PhaseStemElongation</v>
      </c>
    </row>
    <row r="1992" spans="1:5" x14ac:dyDescent="0.25">
      <c r="A1992" s="1">
        <v>33384</v>
      </c>
      <c r="B1992" s="1">
        <v>3</v>
      </c>
      <c r="C1992" s="1">
        <v>400</v>
      </c>
      <c r="D1992" s="1" t="s">
        <v>15</v>
      </c>
      <c r="E1992" s="1" t="str">
        <f>VLOOKUP(C1992,Var!A:C,3)</f>
        <v>DryMatStructInternodePop</v>
      </c>
    </row>
    <row r="1993" spans="1:5" x14ac:dyDescent="0.25">
      <c r="A1993" s="1">
        <v>33384</v>
      </c>
      <c r="B1993" s="1">
        <v>4</v>
      </c>
      <c r="C1993" s="1">
        <v>398</v>
      </c>
      <c r="D1993" s="1" t="s">
        <v>15</v>
      </c>
      <c r="E1993" s="1" t="str">
        <f>VLOOKUP(C1993,Var!A:C,3)</f>
        <v>DryMatStructSheathPop</v>
      </c>
    </row>
    <row r="1994" spans="1:5" x14ac:dyDescent="0.25">
      <c r="A1994" s="1">
        <v>33384</v>
      </c>
      <c r="B1994" s="1">
        <v>5</v>
      </c>
      <c r="C1994" s="1">
        <v>468</v>
      </c>
      <c r="D1994" s="1" t="s">
        <v>15</v>
      </c>
      <c r="E1994" s="1" t="str">
        <f>VLOOKUP(C1994,Var!A:C,3)</f>
        <v>CoeffResCapacityInternode</v>
      </c>
    </row>
    <row r="1995" spans="1:5" x14ac:dyDescent="0.25">
      <c r="A1995" s="1">
        <v>33384</v>
      </c>
      <c r="B1995" s="1">
        <v>6</v>
      </c>
      <c r="C1995" s="1">
        <v>454</v>
      </c>
      <c r="D1995" s="1" t="s">
        <v>15</v>
      </c>
      <c r="E1995" s="1" t="str">
        <f>VLOOKUP(C1995,Var!A:C,3)</f>
        <v>AssimSurplus</v>
      </c>
    </row>
    <row r="1996" spans="1:5" x14ac:dyDescent="0.25">
      <c r="A1996" s="1">
        <v>33384</v>
      </c>
      <c r="B1996" s="1">
        <v>7</v>
      </c>
      <c r="C1996" s="1">
        <v>465</v>
      </c>
      <c r="D1996" s="1" t="s">
        <v>15</v>
      </c>
      <c r="E1996" s="1" t="str">
        <f>VLOOKUP(C1996,Var!A:C,3)</f>
        <v>ResInternodeMobiliDay</v>
      </c>
    </row>
    <row r="1997" spans="1:5" x14ac:dyDescent="0.25">
      <c r="A1997" s="1">
        <v>33384</v>
      </c>
      <c r="B1997" s="1">
        <v>8</v>
      </c>
      <c r="C1997" s="1">
        <v>469</v>
      </c>
      <c r="D1997" s="1" t="s">
        <v>9</v>
      </c>
      <c r="E1997" s="1" t="str">
        <f>VLOOKUP(C1997,Var!A:C,3)</f>
        <v>ResCapacityInternodePop</v>
      </c>
    </row>
    <row r="1998" spans="1:5" x14ac:dyDescent="0.25">
      <c r="A1998" s="1">
        <v>33384</v>
      </c>
      <c r="B1998" s="1">
        <v>9</v>
      </c>
      <c r="C1998" s="1">
        <v>470</v>
      </c>
      <c r="D1998" s="1" t="s">
        <v>20</v>
      </c>
      <c r="E1998" s="1" t="str">
        <f>VLOOKUP(C1998,Var!A:C,3)</f>
        <v>IncreaseResInternodePop</v>
      </c>
    </row>
    <row r="1999" spans="1:5" x14ac:dyDescent="0.25">
      <c r="A1999" s="1">
        <v>33384</v>
      </c>
      <c r="B1999" s="1">
        <v>10</v>
      </c>
      <c r="C1999" s="1">
        <v>477</v>
      </c>
      <c r="D1999" s="1" t="s">
        <v>20</v>
      </c>
      <c r="E1999" s="1" t="str">
        <f>VLOOKUP(C1999,Var!A:C,3)</f>
        <v>DryMatResInternodePop</v>
      </c>
    </row>
    <row r="2000" spans="1:5" x14ac:dyDescent="0.25">
      <c r="A2000" s="1">
        <v>33384</v>
      </c>
      <c r="B2000" s="1">
        <v>11</v>
      </c>
      <c r="C2000" s="1">
        <v>471</v>
      </c>
      <c r="D2000" s="1" t="s">
        <v>20</v>
      </c>
      <c r="E2000" s="1" t="str">
        <f>VLOOKUP(C2000,Var!A:C,3)</f>
        <v>AssimNotUsed</v>
      </c>
    </row>
    <row r="2001" spans="1:5" x14ac:dyDescent="0.25">
      <c r="A2001" s="1">
        <v>33384</v>
      </c>
      <c r="B2001" s="1">
        <v>12</v>
      </c>
      <c r="C2001" s="1">
        <v>524</v>
      </c>
      <c r="D2001" s="1" t="s">
        <v>20</v>
      </c>
      <c r="E2001" s="1" t="str">
        <f>VLOOKUP(C2001,Var!A:C,3)</f>
        <v>AssimNotUsedCum</v>
      </c>
    </row>
    <row r="2002" spans="1:5" x14ac:dyDescent="0.25">
      <c r="A2002" s="1">
        <v>33384</v>
      </c>
      <c r="B2002" s="1">
        <v>13</v>
      </c>
      <c r="C2002" s="1">
        <v>472</v>
      </c>
      <c r="D2002" s="1" t="s">
        <v>20</v>
      </c>
      <c r="E2002" s="1" t="str">
        <f>VLOOKUP(C2002,Var!A:C,3)</f>
        <v>GrowthResInternodePop</v>
      </c>
    </row>
    <row r="2003" spans="1:5" x14ac:dyDescent="0.25">
      <c r="A2003" s="1">
        <v>33384</v>
      </c>
      <c r="B2003" s="1">
        <v>14</v>
      </c>
      <c r="C2003" s="1">
        <v>679</v>
      </c>
      <c r="D2003" s="1" t="s">
        <v>9</v>
      </c>
      <c r="E2003" s="1" t="str">
        <f>VLOOKUP(C2003,Var!A:C,3)</f>
        <v>DryMatResInternodePopOld</v>
      </c>
    </row>
    <row r="2004" spans="1:5" x14ac:dyDescent="0.25">
      <c r="A2004" s="1">
        <v>33384</v>
      </c>
      <c r="B2004" s="1">
        <v>15</v>
      </c>
      <c r="C2004" s="1">
        <v>694</v>
      </c>
      <c r="D2004" s="1" t="s">
        <v>9</v>
      </c>
      <c r="E2004" s="1" t="str">
        <f>VLOOKUP(C2004,Var!A:C,3)</f>
        <v>A_IncreaseResInternodePop</v>
      </c>
    </row>
    <row r="2005" spans="1:5" x14ac:dyDescent="0.25">
      <c r="A2005" s="1">
        <v>33385</v>
      </c>
      <c r="B2005" s="1">
        <v>1</v>
      </c>
      <c r="C2005" s="1">
        <v>105</v>
      </c>
      <c r="D2005" s="1" t="s">
        <v>15</v>
      </c>
      <c r="E2005" s="1" t="str">
        <f>VLOOKUP(C2005,Var!A:C,3)</f>
        <v>NumPhase</v>
      </c>
    </row>
    <row r="2006" spans="1:5" x14ac:dyDescent="0.25">
      <c r="A2006" s="1">
        <v>33385</v>
      </c>
      <c r="B2006" s="1">
        <v>2</v>
      </c>
      <c r="C2006" s="1">
        <v>141</v>
      </c>
      <c r="D2006" s="1" t="s">
        <v>15</v>
      </c>
      <c r="E2006" s="1" t="str">
        <f>VLOOKUP(C2006,Var!A:C,3)</f>
        <v>Kce</v>
      </c>
    </row>
    <row r="2007" spans="1:5" x14ac:dyDescent="0.25">
      <c r="A2007" s="1">
        <v>33385</v>
      </c>
      <c r="B2007" s="1">
        <v>3</v>
      </c>
      <c r="C2007" s="1">
        <v>123</v>
      </c>
      <c r="D2007" s="1" t="s">
        <v>15</v>
      </c>
      <c r="E2007" s="1" t="str">
        <f>VLOOKUP(C2007,Var!A:C,3)</f>
        <v>EvapPot</v>
      </c>
    </row>
    <row r="2008" spans="1:5" x14ac:dyDescent="0.25">
      <c r="A2008" s="1">
        <v>33385</v>
      </c>
      <c r="B2008" s="1">
        <v>4</v>
      </c>
      <c r="C2008" s="1">
        <v>222</v>
      </c>
      <c r="D2008" s="1" t="s">
        <v>15</v>
      </c>
      <c r="E2008" s="1" t="str">
        <f>VLOOKUP(C2008,Var!A:C,3)</f>
        <v>CapaREvap</v>
      </c>
    </row>
    <row r="2009" spans="1:5" x14ac:dyDescent="0.25">
      <c r="A2009" s="1">
        <v>33385</v>
      </c>
      <c r="B2009" s="1">
        <v>5</v>
      </c>
      <c r="C2009" s="1">
        <v>223</v>
      </c>
      <c r="D2009" s="1" t="s">
        <v>15</v>
      </c>
      <c r="E2009" s="1" t="str">
        <f>VLOOKUP(C2009,Var!A:C,3)</f>
        <v>CapaRDE</v>
      </c>
    </row>
    <row r="2010" spans="1:5" x14ac:dyDescent="0.25">
      <c r="A2010" s="1">
        <v>33385</v>
      </c>
      <c r="B2010" s="1">
        <v>6</v>
      </c>
      <c r="C2010" s="1">
        <v>224</v>
      </c>
      <c r="D2010" s="1" t="s">
        <v>15</v>
      </c>
      <c r="E2010" s="1" t="str">
        <f>VLOOKUP(C2010,Var!A:C,3)</f>
        <v>CapaRFE</v>
      </c>
    </row>
    <row r="2011" spans="1:5" x14ac:dyDescent="0.25">
      <c r="A2011" s="1">
        <v>33385</v>
      </c>
      <c r="B2011" s="1">
        <v>7</v>
      </c>
      <c r="C2011" s="1">
        <v>111</v>
      </c>
      <c r="D2011" s="1" t="s">
        <v>15</v>
      </c>
      <c r="E2011" s="1" t="str">
        <f>VLOOKUP(C2011,Var!A:C,3)</f>
        <v>RuRac</v>
      </c>
    </row>
    <row r="2012" spans="1:5" x14ac:dyDescent="0.25">
      <c r="A2012" s="1">
        <v>33385</v>
      </c>
      <c r="B2012" s="1">
        <v>8</v>
      </c>
      <c r="C2012" s="1">
        <v>139</v>
      </c>
      <c r="D2012" s="1" t="s">
        <v>15</v>
      </c>
      <c r="E2012" s="1" t="str">
        <f>VLOOKUP(C2012,Var!A:C,3)</f>
        <v>RuSurf</v>
      </c>
    </row>
    <row r="2013" spans="1:5" x14ac:dyDescent="0.25">
      <c r="A2013" s="1">
        <v>33385</v>
      </c>
      <c r="B2013" s="1">
        <v>9</v>
      </c>
      <c r="C2013" s="1">
        <v>553</v>
      </c>
      <c r="D2013" s="1" t="s">
        <v>15</v>
      </c>
      <c r="E2013" s="1" t="str">
        <f>VLOOKUP(C2013,Var!A:C,3)</f>
        <v>BundHeight</v>
      </c>
    </row>
    <row r="2014" spans="1:5" x14ac:dyDescent="0.25">
      <c r="A2014" s="1">
        <v>33385</v>
      </c>
      <c r="B2014" s="1">
        <v>10</v>
      </c>
      <c r="C2014" s="1">
        <v>281</v>
      </c>
      <c r="D2014" s="1" t="s">
        <v>15</v>
      </c>
      <c r="E2014" s="1" t="str">
        <f>VLOOKUP(C2014,Var!A:C,3)</f>
        <v>EpaisseurSurf</v>
      </c>
    </row>
    <row r="2015" spans="1:5" x14ac:dyDescent="0.25">
      <c r="A2015" s="1">
        <v>33385</v>
      </c>
      <c r="B2015" s="1">
        <v>11</v>
      </c>
      <c r="C2015" s="1">
        <v>282</v>
      </c>
      <c r="D2015" s="1" t="s">
        <v>15</v>
      </c>
      <c r="E2015" s="1" t="str">
        <f>VLOOKUP(C2015,Var!A:C,3)</f>
        <v>EpaisseurProf</v>
      </c>
    </row>
    <row r="2016" spans="1:5" x14ac:dyDescent="0.25">
      <c r="A2016" s="1">
        <v>33385</v>
      </c>
      <c r="B2016" s="1">
        <v>12</v>
      </c>
      <c r="C2016" s="1">
        <v>425</v>
      </c>
      <c r="D2016" s="1" t="s">
        <v>15</v>
      </c>
      <c r="E2016" s="1" t="str">
        <f>VLOOKUP(C2016,Var!A:C,3)</f>
        <v>RootFront</v>
      </c>
    </row>
    <row r="2017" spans="1:5" x14ac:dyDescent="0.25">
      <c r="A2017" s="1">
        <v>33385</v>
      </c>
      <c r="B2017" s="1">
        <v>13</v>
      </c>
      <c r="C2017" s="1">
        <v>648</v>
      </c>
      <c r="D2017" s="1" t="s">
        <v>15</v>
      </c>
      <c r="E2017" s="1" t="str">
        <f>VLOOKUP(C2017,Var!A:C,3)</f>
        <v>ResUtil</v>
      </c>
    </row>
    <row r="2018" spans="1:5" x14ac:dyDescent="0.25">
      <c r="A2018" s="1">
        <v>33385</v>
      </c>
      <c r="B2018" s="1">
        <v>14</v>
      </c>
      <c r="C2018" s="1">
        <v>122</v>
      </c>
      <c r="D2018" s="1" t="s">
        <v>9</v>
      </c>
      <c r="E2018" s="1" t="str">
        <f>VLOOKUP(C2018,Var!A:C,3)</f>
        <v>Evap</v>
      </c>
    </row>
    <row r="2019" spans="1:5" x14ac:dyDescent="0.25">
      <c r="A2019" s="1">
        <v>33385</v>
      </c>
      <c r="B2019" s="1">
        <v>15</v>
      </c>
      <c r="C2019" s="1">
        <v>228</v>
      </c>
      <c r="D2019" s="1" t="s">
        <v>20</v>
      </c>
      <c r="E2019" s="1" t="str">
        <f>VLOOKUP(C2019,Var!A:C,3)</f>
        <v>ValRSurf</v>
      </c>
    </row>
    <row r="2020" spans="1:5" x14ac:dyDescent="0.25">
      <c r="A2020" s="1">
        <v>33385</v>
      </c>
      <c r="B2020" s="1">
        <v>16</v>
      </c>
      <c r="C2020" s="1">
        <v>226</v>
      </c>
      <c r="D2020" s="1" t="s">
        <v>20</v>
      </c>
      <c r="E2020" s="1" t="str">
        <f>VLOOKUP(C2020,Var!A:C,3)</f>
        <v>ValRFE</v>
      </c>
    </row>
    <row r="2021" spans="1:5" x14ac:dyDescent="0.25">
      <c r="A2021" s="1">
        <v>33385</v>
      </c>
      <c r="B2021" s="1">
        <v>17</v>
      </c>
      <c r="C2021" s="1">
        <v>227</v>
      </c>
      <c r="D2021" s="1" t="s">
        <v>20</v>
      </c>
      <c r="E2021" s="1" t="str">
        <f>VLOOKUP(C2021,Var!A:C,3)</f>
        <v>ValRDE</v>
      </c>
    </row>
    <row r="2022" spans="1:5" x14ac:dyDescent="0.25">
      <c r="A2022" s="1">
        <v>33385</v>
      </c>
      <c r="B2022" s="1">
        <v>18</v>
      </c>
      <c r="C2022" s="1">
        <v>112</v>
      </c>
      <c r="D2022" s="1" t="s">
        <v>20</v>
      </c>
      <c r="E2022" s="1" t="str">
        <f>VLOOKUP(C2022,Var!A:C,3)</f>
        <v>StockRac</v>
      </c>
    </row>
    <row r="2023" spans="1:5" x14ac:dyDescent="0.25">
      <c r="A2023" s="1">
        <v>33385</v>
      </c>
      <c r="B2023" s="1">
        <v>19</v>
      </c>
      <c r="C2023" s="1">
        <v>133</v>
      </c>
      <c r="D2023" s="1" t="s">
        <v>20</v>
      </c>
      <c r="E2023" s="1" t="str">
        <f>VLOOKUP(C2023,Var!A:C,3)</f>
        <v>StockTotal</v>
      </c>
    </row>
    <row r="2024" spans="1:5" x14ac:dyDescent="0.25">
      <c r="A2024" s="1">
        <v>33385</v>
      </c>
      <c r="B2024" s="1">
        <v>20</v>
      </c>
      <c r="C2024" s="1">
        <v>132</v>
      </c>
      <c r="D2024" s="1" t="s">
        <v>20</v>
      </c>
      <c r="E2024" s="1" t="str">
        <f>VLOOKUP(C2024,Var!A:C,3)</f>
        <v>StockSurface</v>
      </c>
    </row>
    <row r="2025" spans="1:5" x14ac:dyDescent="0.25">
      <c r="A2025" s="1">
        <v>33385</v>
      </c>
      <c r="B2025" s="1">
        <v>21</v>
      </c>
      <c r="C2025" s="1">
        <v>225</v>
      </c>
      <c r="D2025" s="1" t="s">
        <v>9</v>
      </c>
      <c r="E2025" s="1" t="str">
        <f>VLOOKUP(C2025,Var!A:C,3)</f>
        <v>Kr</v>
      </c>
    </row>
    <row r="2026" spans="1:5" x14ac:dyDescent="0.25">
      <c r="A2026" s="1">
        <v>33385</v>
      </c>
      <c r="B2026" s="1">
        <v>22</v>
      </c>
      <c r="C2026" s="1">
        <v>388</v>
      </c>
      <c r="D2026" s="1" t="s">
        <v>9</v>
      </c>
      <c r="E2026" s="1" t="str">
        <f>VLOOKUP(C2026,Var!A:C,3)</f>
        <v>KceReal</v>
      </c>
    </row>
    <row r="2027" spans="1:5" x14ac:dyDescent="0.25">
      <c r="A2027" s="1">
        <v>33385</v>
      </c>
      <c r="B2027" s="1">
        <v>23</v>
      </c>
      <c r="C2027" s="1">
        <v>566</v>
      </c>
      <c r="D2027" s="1" t="s">
        <v>20</v>
      </c>
      <c r="E2027" s="1" t="str">
        <f>VLOOKUP(C2027,Var!A:C,3)</f>
        <v>FloodwaterDepth</v>
      </c>
    </row>
    <row r="2028" spans="1:5" x14ac:dyDescent="0.25">
      <c r="A2028" s="1">
        <v>33385</v>
      </c>
      <c r="B2028" s="1">
        <v>24</v>
      </c>
      <c r="C2028" s="1">
        <v>585</v>
      </c>
      <c r="D2028" s="1" t="s">
        <v>20</v>
      </c>
      <c r="E2028" s="1" t="str">
        <f>VLOOKUP(C2028,Var!A:C,3)</f>
        <v>StockMacropores</v>
      </c>
    </row>
    <row r="2029" spans="1:5" x14ac:dyDescent="0.25">
      <c r="A2029" s="1">
        <v>33386</v>
      </c>
      <c r="B2029" s="1">
        <v>1</v>
      </c>
      <c r="C2029" s="1">
        <v>105</v>
      </c>
      <c r="D2029" s="1" t="s">
        <v>15</v>
      </c>
      <c r="E2029" s="1" t="str">
        <f>VLOOKUP(C2029,Var!A:C,3)</f>
        <v>NumPhase</v>
      </c>
    </row>
    <row r="2030" spans="1:5" x14ac:dyDescent="0.25">
      <c r="A2030" s="1">
        <v>33386</v>
      </c>
      <c r="B2030" s="1">
        <v>2</v>
      </c>
      <c r="C2030" s="1">
        <v>239</v>
      </c>
      <c r="D2030" s="1" t="s">
        <v>15</v>
      </c>
      <c r="E2030" s="1" t="str">
        <f>VLOOKUP(C2030,Var!A:C,3)</f>
        <v>ChangePhase</v>
      </c>
    </row>
    <row r="2031" spans="1:5" x14ac:dyDescent="0.25">
      <c r="A2031" s="1">
        <v>33386</v>
      </c>
      <c r="B2031" s="1">
        <v>3</v>
      </c>
      <c r="C2031" s="1">
        <v>546</v>
      </c>
      <c r="D2031" s="1" t="s">
        <v>15</v>
      </c>
      <c r="E2031" s="1" t="str">
        <f>VLOOKUP(C2031,Var!A:C,3)</f>
        <v>PlantsPerHill</v>
      </c>
    </row>
    <row r="2032" spans="1:5" x14ac:dyDescent="0.25">
      <c r="A2032" s="1">
        <v>33386</v>
      </c>
      <c r="B2032" s="1">
        <v>4</v>
      </c>
      <c r="C2032" s="1">
        <v>70</v>
      </c>
      <c r="D2032" s="1" t="s">
        <v>15</v>
      </c>
      <c r="E2032" s="1" t="str">
        <f>VLOOKUP(C2032,Var!A:C,3)</f>
        <v>TxResGrain</v>
      </c>
    </row>
    <row r="2033" spans="1:5" x14ac:dyDescent="0.25">
      <c r="A2033" s="1">
        <v>33386</v>
      </c>
      <c r="B2033" s="1">
        <v>5</v>
      </c>
      <c r="C2033" s="1">
        <v>53</v>
      </c>
      <c r="D2033" s="1" t="s">
        <v>15</v>
      </c>
      <c r="E2033" s="1" t="str">
        <f>VLOOKUP(C2033,Var!A:C,3)</f>
        <v>PoidsSecGrain</v>
      </c>
    </row>
    <row r="2034" spans="1:5" x14ac:dyDescent="0.25">
      <c r="A2034" s="1">
        <v>33386</v>
      </c>
      <c r="B2034" s="1">
        <v>6</v>
      </c>
      <c r="C2034" s="1">
        <v>562</v>
      </c>
      <c r="D2034" s="1" t="s">
        <v>15</v>
      </c>
      <c r="E2034" s="1" t="str">
        <f>VLOOKUP(C2034,Var!A:C,3)</f>
        <v>Density</v>
      </c>
    </row>
    <row r="2035" spans="1:5" x14ac:dyDescent="0.25">
      <c r="A2035" s="1">
        <v>33386</v>
      </c>
      <c r="B2035" s="1">
        <v>7</v>
      </c>
      <c r="C2035" s="1">
        <v>448</v>
      </c>
      <c r="D2035" s="1" t="s">
        <v>15</v>
      </c>
      <c r="E2035" s="1" t="str">
        <f>VLOOKUP(C2035,Var!A:C,3)</f>
        <v>GrowthStructLeafPop</v>
      </c>
    </row>
    <row r="2036" spans="1:5" x14ac:dyDescent="0.25">
      <c r="A2036" s="1">
        <v>33386</v>
      </c>
      <c r="B2036" s="1">
        <v>8</v>
      </c>
      <c r="C2036" s="1">
        <v>449</v>
      </c>
      <c r="D2036" s="1" t="s">
        <v>15</v>
      </c>
      <c r="E2036" s="1" t="str">
        <f>VLOOKUP(C2036,Var!A:C,3)</f>
        <v>GrowthStructSheathPop</v>
      </c>
    </row>
    <row r="2037" spans="1:5" x14ac:dyDescent="0.25">
      <c r="A2037" s="1">
        <v>33386</v>
      </c>
      <c r="B2037" s="1">
        <v>9</v>
      </c>
      <c r="C2037" s="1">
        <v>450</v>
      </c>
      <c r="D2037" s="1" t="s">
        <v>15</v>
      </c>
      <c r="E2037" s="1" t="str">
        <f>VLOOKUP(C2037,Var!A:C,3)</f>
        <v>GrowthStructRootPop</v>
      </c>
    </row>
    <row r="2038" spans="1:5" x14ac:dyDescent="0.25">
      <c r="A2038" s="1">
        <v>33386</v>
      </c>
      <c r="B2038" s="1">
        <v>10</v>
      </c>
      <c r="C2038" s="1">
        <v>451</v>
      </c>
      <c r="D2038" s="1" t="s">
        <v>15</v>
      </c>
      <c r="E2038" s="1" t="str">
        <f>VLOOKUP(C2038,Var!A:C,3)</f>
        <v>GrowthStructInternodePop</v>
      </c>
    </row>
    <row r="2039" spans="1:5" x14ac:dyDescent="0.25">
      <c r="A2039" s="1">
        <v>33386</v>
      </c>
      <c r="B2039" s="1">
        <v>11</v>
      </c>
      <c r="C2039" s="1">
        <v>452</v>
      </c>
      <c r="D2039" s="1" t="s">
        <v>15</v>
      </c>
      <c r="E2039" s="1" t="str">
        <f>VLOOKUP(C2039,Var!A:C,3)</f>
        <v>GrowthStructPaniclePop</v>
      </c>
    </row>
    <row r="2040" spans="1:5" x14ac:dyDescent="0.25">
      <c r="A2040" s="1">
        <v>33386</v>
      </c>
      <c r="B2040" s="1">
        <v>12</v>
      </c>
      <c r="C2040" s="1">
        <v>424</v>
      </c>
      <c r="D2040" s="1" t="s">
        <v>15</v>
      </c>
      <c r="E2040" s="1" t="str">
        <f>VLOOKUP(C2040,Var!A:C,3)</f>
        <v>GrowthStructTotPop</v>
      </c>
    </row>
    <row r="2041" spans="1:5" x14ac:dyDescent="0.25">
      <c r="A2041" s="1">
        <v>33386</v>
      </c>
      <c r="B2041" s="1">
        <v>13</v>
      </c>
      <c r="C2041" s="1">
        <v>472</v>
      </c>
      <c r="D2041" s="1" t="s">
        <v>15</v>
      </c>
      <c r="E2041" s="1" t="str">
        <f>VLOOKUP(C2041,Var!A:C,3)</f>
        <v>GrowthResInternodePop</v>
      </c>
    </row>
    <row r="2042" spans="1:5" x14ac:dyDescent="0.25">
      <c r="A2042" s="1">
        <v>33386</v>
      </c>
      <c r="B2042" s="1">
        <v>14</v>
      </c>
      <c r="C2042" s="1">
        <v>467</v>
      </c>
      <c r="D2042" s="1" t="s">
        <v>15</v>
      </c>
      <c r="E2042" s="1" t="str">
        <f>VLOOKUP(C2042,Var!A:C,3)</f>
        <v>GrainYieldPop</v>
      </c>
    </row>
    <row r="2043" spans="1:5" x14ac:dyDescent="0.25">
      <c r="A2043" s="1">
        <v>33386</v>
      </c>
      <c r="B2043" s="1">
        <v>15</v>
      </c>
      <c r="C2043" s="1">
        <v>469</v>
      </c>
      <c r="D2043" s="1" t="s">
        <v>15</v>
      </c>
      <c r="E2043" s="1" t="str">
        <f>VLOOKUP(C2043,Var!A:C,3)</f>
        <v>ResCapacityInternodePop</v>
      </c>
    </row>
    <row r="2044" spans="1:5" x14ac:dyDescent="0.25">
      <c r="A2044" s="1">
        <v>33386</v>
      </c>
      <c r="B2044" s="1">
        <v>16</v>
      </c>
      <c r="C2044" s="1">
        <v>379</v>
      </c>
      <c r="D2044" s="1" t="s">
        <v>15</v>
      </c>
      <c r="E2044" s="1" t="str">
        <f>VLOOKUP(C2044,Var!A:C,3)</f>
        <v>CulmsPerPlant</v>
      </c>
    </row>
    <row r="2045" spans="1:5" x14ac:dyDescent="0.25">
      <c r="A2045" s="1">
        <v>33386</v>
      </c>
      <c r="B2045" s="1">
        <v>17</v>
      </c>
      <c r="C2045" s="1">
        <v>458</v>
      </c>
      <c r="D2045" s="1" t="s">
        <v>15</v>
      </c>
      <c r="E2045" s="1" t="str">
        <f>VLOOKUP(C2045,Var!A:C,3)</f>
        <v>CoeffPanSinkPop</v>
      </c>
    </row>
    <row r="2046" spans="1:5" x14ac:dyDescent="0.25">
      <c r="A2046" s="1">
        <v>33386</v>
      </c>
      <c r="B2046" s="1">
        <v>18</v>
      </c>
      <c r="C2046" s="1">
        <v>523</v>
      </c>
      <c r="D2046" s="1" t="s">
        <v>15</v>
      </c>
      <c r="E2046" s="1" t="str">
        <f>VLOOKUP(C2046,Var!A:C,3)</f>
        <v>SterilityTot</v>
      </c>
    </row>
    <row r="2047" spans="1:5" x14ac:dyDescent="0.25">
      <c r="A2047" s="1">
        <v>33386</v>
      </c>
      <c r="B2047" s="1">
        <v>19</v>
      </c>
      <c r="C2047" s="1">
        <v>412</v>
      </c>
      <c r="D2047" s="1" t="s">
        <v>15</v>
      </c>
      <c r="E2047" s="1" t="str">
        <f>VLOOKUP(C2047,Var!A:C,3)</f>
        <v>DeadLeafdrywtPop</v>
      </c>
    </row>
    <row r="2048" spans="1:5" x14ac:dyDescent="0.25">
      <c r="A2048" s="1">
        <v>33386</v>
      </c>
      <c r="B2048" s="1">
        <v>20</v>
      </c>
      <c r="C2048" s="1">
        <v>679</v>
      </c>
      <c r="D2048" s="1" t="s">
        <v>15</v>
      </c>
      <c r="E2048" s="1" t="str">
        <f>VLOOKUP(C2048,Var!A:C,3)</f>
        <v>DryMatResInternodePopOld</v>
      </c>
    </row>
    <row r="2049" spans="1:5" x14ac:dyDescent="0.25">
      <c r="A2049" s="1">
        <v>33386</v>
      </c>
      <c r="B2049" s="1">
        <v>21</v>
      </c>
      <c r="C2049" s="1">
        <v>466</v>
      </c>
      <c r="D2049" s="1" t="s">
        <v>15</v>
      </c>
      <c r="E2049" s="1" t="str">
        <f>VLOOKUP(C2049,Var!A:C,3)</f>
        <v>PanicleFilPop</v>
      </c>
    </row>
    <row r="2050" spans="1:5" x14ac:dyDescent="0.25">
      <c r="A2050" s="1">
        <v>33386</v>
      </c>
      <c r="B2050" s="1">
        <v>22</v>
      </c>
      <c r="C2050" s="1">
        <v>524</v>
      </c>
      <c r="D2050" s="1" t="s">
        <v>15</v>
      </c>
      <c r="E2050" s="1" t="str">
        <f>VLOOKUP(C2050,Var!A:C,3)</f>
        <v>AssimNotUsedCum</v>
      </c>
    </row>
    <row r="2051" spans="1:5" x14ac:dyDescent="0.25">
      <c r="A2051" s="1">
        <v>33386</v>
      </c>
      <c r="B2051" s="1">
        <v>23</v>
      </c>
      <c r="C2051" s="1">
        <v>411</v>
      </c>
      <c r="D2051" s="1" t="s">
        <v>15</v>
      </c>
      <c r="E2051" s="1" t="str">
        <f>VLOOKUP(C2051,Var!A:C,3)</f>
        <v>MobiliLeafDeath</v>
      </c>
    </row>
    <row r="2052" spans="1:5" x14ac:dyDescent="0.25">
      <c r="A2052" s="1">
        <v>33386</v>
      </c>
      <c r="B2052" s="1">
        <v>24</v>
      </c>
      <c r="C2052" s="1">
        <v>397</v>
      </c>
      <c r="D2052" s="1" t="s">
        <v>20</v>
      </c>
      <c r="E2052" s="1" t="str">
        <f>VLOOKUP(C2052,Var!A:C,3)</f>
        <v>DryMatStructLeafPop</v>
      </c>
    </row>
    <row r="2053" spans="1:5" x14ac:dyDescent="0.25">
      <c r="A2053" s="1">
        <v>33386</v>
      </c>
      <c r="B2053" s="1">
        <v>25</v>
      </c>
      <c r="C2053" s="1">
        <v>398</v>
      </c>
      <c r="D2053" s="1" t="s">
        <v>20</v>
      </c>
      <c r="E2053" s="1" t="str">
        <f>VLOOKUP(C2053,Var!A:C,3)</f>
        <v>DryMatStructSheathPop</v>
      </c>
    </row>
    <row r="2054" spans="1:5" x14ac:dyDescent="0.25">
      <c r="A2054" s="1">
        <v>33386</v>
      </c>
      <c r="B2054" s="1">
        <v>26</v>
      </c>
      <c r="C2054" s="1">
        <v>399</v>
      </c>
      <c r="D2054" s="1" t="s">
        <v>20</v>
      </c>
      <c r="E2054" s="1" t="str">
        <f>VLOOKUP(C2054,Var!A:C,3)</f>
        <v>DryMatStructRootPop</v>
      </c>
    </row>
    <row r="2055" spans="1:5" x14ac:dyDescent="0.25">
      <c r="A2055" s="1">
        <v>33386</v>
      </c>
      <c r="B2055" s="1">
        <v>27</v>
      </c>
      <c r="C2055" s="1">
        <v>400</v>
      </c>
      <c r="D2055" s="1" t="s">
        <v>20</v>
      </c>
      <c r="E2055" s="1" t="str">
        <f>VLOOKUP(C2055,Var!A:C,3)</f>
        <v>DryMatStructInternodePop</v>
      </c>
    </row>
    <row r="2056" spans="1:5" x14ac:dyDescent="0.25">
      <c r="A2056" s="1">
        <v>33386</v>
      </c>
      <c r="B2056" s="1">
        <v>28</v>
      </c>
      <c r="C2056" s="1">
        <v>401</v>
      </c>
      <c r="D2056" s="1" t="s">
        <v>20</v>
      </c>
      <c r="E2056" s="1" t="str">
        <f>VLOOKUP(C2056,Var!A:C,3)</f>
        <v>DryMatStructPaniclePop</v>
      </c>
    </row>
    <row r="2057" spans="1:5" x14ac:dyDescent="0.25">
      <c r="A2057" s="1">
        <v>33386</v>
      </c>
      <c r="B2057" s="1">
        <v>29</v>
      </c>
      <c r="C2057" s="1">
        <v>551</v>
      </c>
      <c r="D2057" s="1" t="s">
        <v>20</v>
      </c>
      <c r="E2057" s="1" t="str">
        <f>VLOOKUP(C2057,Var!A:C,3)</f>
        <v>DryMatStemPop</v>
      </c>
    </row>
    <row r="2058" spans="1:5" x14ac:dyDescent="0.25">
      <c r="A2058" s="1">
        <v>33386</v>
      </c>
      <c r="B2058" s="1">
        <v>30</v>
      </c>
      <c r="C2058" s="1">
        <v>476</v>
      </c>
      <c r="D2058" s="1" t="s">
        <v>20</v>
      </c>
      <c r="E2058" s="1" t="str">
        <f>VLOOKUP(C2058,Var!A:C,3)</f>
        <v>DryMatStructTotPop</v>
      </c>
    </row>
    <row r="2059" spans="1:5" x14ac:dyDescent="0.25">
      <c r="A2059" s="1">
        <v>33386</v>
      </c>
      <c r="B2059" s="1">
        <v>31</v>
      </c>
      <c r="C2059" s="1">
        <v>477</v>
      </c>
      <c r="D2059" s="1" t="s">
        <v>20</v>
      </c>
      <c r="E2059" s="1" t="str">
        <f>VLOOKUP(C2059,Var!A:C,3)</f>
        <v>DryMatResInternodePop</v>
      </c>
    </row>
    <row r="2060" spans="1:5" x14ac:dyDescent="0.25">
      <c r="A2060" s="1">
        <v>33386</v>
      </c>
      <c r="B2060" s="1">
        <v>32</v>
      </c>
      <c r="C2060" s="1">
        <v>478</v>
      </c>
      <c r="D2060" s="1" t="s">
        <v>20</v>
      </c>
      <c r="E2060" s="1" t="str">
        <f>VLOOKUP(C2060,Var!A:C,3)</f>
        <v>DryMatVegeTotPop</v>
      </c>
    </row>
    <row r="2061" spans="1:5" x14ac:dyDescent="0.25">
      <c r="A2061" s="1">
        <v>33386</v>
      </c>
      <c r="B2061" s="1">
        <v>33</v>
      </c>
      <c r="C2061" s="1">
        <v>479</v>
      </c>
      <c r="D2061" s="1" t="s">
        <v>20</v>
      </c>
      <c r="E2061" s="1" t="str">
        <f>VLOOKUP(C2061,Var!A:C,3)</f>
        <v>DryMatPanicleTotPop</v>
      </c>
    </row>
    <row r="2062" spans="1:5" x14ac:dyDescent="0.25">
      <c r="A2062" s="1">
        <v>33386</v>
      </c>
      <c r="B2062" s="1">
        <v>34</v>
      </c>
      <c r="C2062" s="1">
        <v>480</v>
      </c>
      <c r="D2062" s="1" t="s">
        <v>9</v>
      </c>
      <c r="E2062" s="1" t="str">
        <f>VLOOKUP(C2062,Var!A:C,3)</f>
        <v>DryMatAboveGroundPop</v>
      </c>
    </row>
    <row r="2063" spans="1:5" x14ac:dyDescent="0.25">
      <c r="A2063" s="1">
        <v>33386</v>
      </c>
      <c r="B2063" s="1">
        <v>35</v>
      </c>
      <c r="C2063" s="1">
        <v>481</v>
      </c>
      <c r="D2063" s="1" t="s">
        <v>9</v>
      </c>
      <c r="E2063" s="1" t="str">
        <f>VLOOKUP(C2063,Var!A:C,3)</f>
        <v>DryMatTotPop</v>
      </c>
    </row>
    <row r="2064" spans="1:5" x14ac:dyDescent="0.25">
      <c r="A2064" s="1">
        <v>33386</v>
      </c>
      <c r="B2064" s="1">
        <v>36</v>
      </c>
      <c r="C2064" s="1">
        <v>474</v>
      </c>
      <c r="D2064" s="1" t="s">
        <v>9</v>
      </c>
      <c r="E2064" s="1" t="str">
        <f>VLOOKUP(C2064,Var!A:C,3)</f>
        <v>HarvestIndex</v>
      </c>
    </row>
    <row r="2065" spans="1:5" x14ac:dyDescent="0.25">
      <c r="A2065" s="1">
        <v>33386</v>
      </c>
      <c r="B2065" s="1">
        <v>37</v>
      </c>
      <c r="C2065" s="1">
        <v>503</v>
      </c>
      <c r="D2065" s="1" t="s">
        <v>9</v>
      </c>
      <c r="E2065" s="1" t="str">
        <f>VLOOKUP(C2065,Var!A:C,3)</f>
        <v>InternodeResStatus</v>
      </c>
    </row>
    <row r="2066" spans="1:5" x14ac:dyDescent="0.25">
      <c r="A2066" s="1">
        <v>33386</v>
      </c>
      <c r="B2066" s="1">
        <v>38</v>
      </c>
      <c r="C2066" s="1">
        <v>527</v>
      </c>
      <c r="D2066" s="1" t="s">
        <v>20</v>
      </c>
      <c r="E2066" s="1" t="str">
        <f>VLOOKUP(C2066,Var!A:C,3)</f>
        <v>PanicleNumPop</v>
      </c>
    </row>
    <row r="2067" spans="1:5" x14ac:dyDescent="0.25">
      <c r="A2067" s="1">
        <v>33386</v>
      </c>
      <c r="B2067" s="1">
        <v>39</v>
      </c>
      <c r="C2067" s="1">
        <v>528</v>
      </c>
      <c r="D2067" s="1" t="s">
        <v>20</v>
      </c>
      <c r="E2067" s="1" t="str">
        <f>VLOOKUP(C2067,Var!A:C,3)</f>
        <v>PanicleNumPlant</v>
      </c>
    </row>
    <row r="2068" spans="1:5" x14ac:dyDescent="0.25">
      <c r="A2068" s="1">
        <v>33386</v>
      </c>
      <c r="B2068" s="1">
        <v>40</v>
      </c>
      <c r="C2068" s="1">
        <v>529</v>
      </c>
      <c r="D2068" s="1" t="s">
        <v>20</v>
      </c>
      <c r="E2068" s="1" t="str">
        <f>VLOOKUP(C2068,Var!A:C,3)</f>
        <v>GrainYieldPanicle</v>
      </c>
    </row>
    <row r="2069" spans="1:5" x14ac:dyDescent="0.25">
      <c r="A2069" s="1">
        <v>33386</v>
      </c>
      <c r="B2069" s="1">
        <v>41</v>
      </c>
      <c r="C2069" s="1">
        <v>530</v>
      </c>
      <c r="D2069" s="1" t="s">
        <v>20</v>
      </c>
      <c r="E2069" s="1" t="str">
        <f>VLOOKUP(C2069,Var!A:C,3)</f>
        <v>SpikeNumPop</v>
      </c>
    </row>
    <row r="2070" spans="1:5" x14ac:dyDescent="0.25">
      <c r="A2070" s="1">
        <v>33386</v>
      </c>
      <c r="B2070" s="1">
        <v>42</v>
      </c>
      <c r="C2070" s="1">
        <v>531</v>
      </c>
      <c r="D2070" s="1" t="s">
        <v>20</v>
      </c>
      <c r="E2070" s="1" t="str">
        <f>VLOOKUP(C2070,Var!A:C,3)</f>
        <v>SpikeNumPanicle</v>
      </c>
    </row>
    <row r="2071" spans="1:5" x14ac:dyDescent="0.25">
      <c r="A2071" s="1">
        <v>33386</v>
      </c>
      <c r="B2071" s="1">
        <v>43</v>
      </c>
      <c r="C2071" s="1">
        <v>532</v>
      </c>
      <c r="D2071" s="1" t="s">
        <v>20</v>
      </c>
      <c r="E2071" s="1" t="str">
        <f>VLOOKUP(C2071,Var!A:C,3)</f>
        <v>FertSpikeNumPop</v>
      </c>
    </row>
    <row r="2072" spans="1:5" x14ac:dyDescent="0.25">
      <c r="A2072" s="1">
        <v>33386</v>
      </c>
      <c r="B2072" s="1">
        <v>44</v>
      </c>
      <c r="C2072" s="1">
        <v>533</v>
      </c>
      <c r="D2072" s="1" t="s">
        <v>20</v>
      </c>
      <c r="E2072" s="1" t="str">
        <f>VLOOKUP(C2072,Var!A:C,3)</f>
        <v>GrainFillingStatus</v>
      </c>
    </row>
    <row r="2073" spans="1:5" x14ac:dyDescent="0.25">
      <c r="A2073" s="1">
        <v>33386</v>
      </c>
      <c r="B2073" s="1">
        <v>45</v>
      </c>
      <c r="C2073" s="1">
        <v>534</v>
      </c>
      <c r="D2073" s="1" t="s">
        <v>20</v>
      </c>
      <c r="E2073" s="1" t="str">
        <f>VLOOKUP(C2073,Var!A:C,3)</f>
        <v>RootShootRatio</v>
      </c>
    </row>
    <row r="2074" spans="1:5" x14ac:dyDescent="0.25">
      <c r="A2074" s="1">
        <v>33386</v>
      </c>
      <c r="B2074" s="1">
        <v>46</v>
      </c>
      <c r="C2074" s="1">
        <v>670</v>
      </c>
      <c r="D2074" s="1" t="s">
        <v>20</v>
      </c>
      <c r="E2074" s="1" t="str">
        <f>VLOOKUP(C2074,Var!A:C,3)</f>
        <v>DryMatAboveGroundTotPop</v>
      </c>
    </row>
    <row r="2075" spans="1:5" x14ac:dyDescent="0.25">
      <c r="A2075" s="1">
        <v>33386</v>
      </c>
      <c r="B2075" s="1">
        <v>47</v>
      </c>
      <c r="C2075" s="1">
        <v>680</v>
      </c>
      <c r="D2075" s="1" t="s">
        <v>20</v>
      </c>
      <c r="E2075" s="1" t="str">
        <f>VLOOKUP(C2075,Var!A:C,3)</f>
        <v>CumGrowthPop</v>
      </c>
    </row>
    <row r="2076" spans="1:5" x14ac:dyDescent="0.25">
      <c r="A2076" s="1">
        <v>33386</v>
      </c>
      <c r="B2076" s="1">
        <v>48</v>
      </c>
      <c r="C2076" s="1">
        <v>682</v>
      </c>
      <c r="D2076" s="1" t="s">
        <v>9</v>
      </c>
      <c r="E2076" s="1" t="str">
        <f>VLOOKUP(C2076,Var!A:C,3)</f>
        <v>GrowthPop</v>
      </c>
    </row>
    <row r="2077" spans="1:5" x14ac:dyDescent="0.25">
      <c r="A2077" s="1">
        <v>33386</v>
      </c>
      <c r="B2077" s="1">
        <v>49</v>
      </c>
      <c r="C2077" s="1">
        <v>696</v>
      </c>
      <c r="D2077" s="1" t="s">
        <v>9</v>
      </c>
      <c r="E2077" s="1" t="str">
        <f>VLOOKUP(C2077,Var!A:C,3)</f>
        <v>CumCarbonUsedPop</v>
      </c>
    </row>
    <row r="2078" spans="1:5" x14ac:dyDescent="0.25">
      <c r="A2078" s="1">
        <v>33387</v>
      </c>
      <c r="B2078" s="1">
        <v>1</v>
      </c>
      <c r="C2078" s="1">
        <v>105</v>
      </c>
      <c r="D2078" s="1" t="s">
        <v>15</v>
      </c>
      <c r="E2078" s="1" t="str">
        <f>VLOOKUP(C2078,Var!A:C,3)</f>
        <v>NumPhase</v>
      </c>
    </row>
    <row r="2079" spans="1:5" x14ac:dyDescent="0.25">
      <c r="A2079" s="1">
        <v>33387</v>
      </c>
      <c r="B2079" s="1">
        <v>2</v>
      </c>
      <c r="C2079" s="1">
        <v>401</v>
      </c>
      <c r="D2079" s="1" t="s">
        <v>15</v>
      </c>
      <c r="E2079" s="1" t="str">
        <f>VLOOKUP(C2079,Var!A:C,3)</f>
        <v>DryMatStructPaniclePop</v>
      </c>
    </row>
    <row r="2080" spans="1:5" x14ac:dyDescent="0.25">
      <c r="A2080" s="1">
        <v>33387</v>
      </c>
      <c r="B2080" s="1">
        <v>3</v>
      </c>
      <c r="C2080" s="1">
        <v>458</v>
      </c>
      <c r="D2080" s="1" t="s">
        <v>15</v>
      </c>
      <c r="E2080" s="1" t="str">
        <f>VLOOKUP(C2080,Var!A:C,3)</f>
        <v>CoeffPanSinkPop</v>
      </c>
    </row>
    <row r="2081" spans="1:5" x14ac:dyDescent="0.25">
      <c r="A2081" s="1">
        <v>33387</v>
      </c>
      <c r="B2081" s="1">
        <v>4</v>
      </c>
      <c r="C2081" s="1">
        <v>523</v>
      </c>
      <c r="D2081" s="1" t="s">
        <v>15</v>
      </c>
      <c r="E2081" s="1" t="str">
        <f>VLOOKUP(C2081,Var!A:C,3)</f>
        <v>SterilityTot</v>
      </c>
    </row>
    <row r="2082" spans="1:5" x14ac:dyDescent="0.25">
      <c r="A2082" s="1">
        <v>33387</v>
      </c>
      <c r="B2082" s="1">
        <v>5</v>
      </c>
      <c r="C2082" s="1">
        <v>370</v>
      </c>
      <c r="D2082" s="1" t="s">
        <v>15</v>
      </c>
      <c r="E2082" s="1" t="str">
        <f>VLOOKUP(C2082,Var!A:C,3)</f>
        <v>DegresDuJourCor</v>
      </c>
    </row>
    <row r="2083" spans="1:5" x14ac:dyDescent="0.25">
      <c r="A2083" s="1">
        <v>33387</v>
      </c>
      <c r="B2083" s="1">
        <v>6</v>
      </c>
      <c r="C2083" s="1">
        <v>79</v>
      </c>
      <c r="D2083" s="1" t="s">
        <v>15</v>
      </c>
      <c r="E2083" s="1" t="str">
        <f>VLOOKUP(C2083,Var!A:C,3)</f>
        <v>SDJMatu1</v>
      </c>
    </row>
    <row r="2084" spans="1:5" x14ac:dyDescent="0.25">
      <c r="A2084" s="1">
        <v>33387</v>
      </c>
      <c r="B2084" s="1">
        <v>7</v>
      </c>
      <c r="C2084" s="1">
        <v>415</v>
      </c>
      <c r="D2084" s="1" t="s">
        <v>15</v>
      </c>
      <c r="E2084" s="1" t="str">
        <f>VLOOKUP(C2084,Var!A:C,3)</f>
        <v>SupplyTot</v>
      </c>
    </row>
    <row r="2085" spans="1:5" x14ac:dyDescent="0.25">
      <c r="A2085" s="1">
        <v>33387</v>
      </c>
      <c r="B2085" s="1">
        <v>8</v>
      </c>
      <c r="C2085" s="1">
        <v>95</v>
      </c>
      <c r="D2085" s="1" t="s">
        <v>15</v>
      </c>
      <c r="E2085" s="1" t="str">
        <f>VLOOKUP(C2085,Var!A:C,3)</f>
        <v>Assim</v>
      </c>
    </row>
    <row r="2086" spans="1:5" x14ac:dyDescent="0.25">
      <c r="A2086" s="1">
        <v>33387</v>
      </c>
      <c r="B2086" s="1">
        <v>9</v>
      </c>
      <c r="C2086" s="1">
        <v>443</v>
      </c>
      <c r="D2086" s="1" t="s">
        <v>15</v>
      </c>
      <c r="E2086" s="1" t="str">
        <f>VLOOKUP(C2086,Var!A:C,3)</f>
        <v>RespMaintTot</v>
      </c>
    </row>
    <row r="2087" spans="1:5" x14ac:dyDescent="0.25">
      <c r="A2087" s="1">
        <v>33387</v>
      </c>
      <c r="B2087" s="1">
        <v>10</v>
      </c>
      <c r="C2087" s="1">
        <v>599</v>
      </c>
      <c r="D2087" s="1" t="s">
        <v>15</v>
      </c>
      <c r="E2087" s="1" t="str">
        <f>VLOOKUP(C2087,Var!A:C,3)</f>
        <v>StressCold</v>
      </c>
    </row>
    <row r="2088" spans="1:5" x14ac:dyDescent="0.25">
      <c r="A2088" s="1">
        <v>33387</v>
      </c>
      <c r="B2088" s="1">
        <v>11</v>
      </c>
      <c r="C2088" s="1">
        <v>462</v>
      </c>
      <c r="D2088" s="1" t="s">
        <v>9</v>
      </c>
      <c r="E2088" s="1" t="str">
        <f>VLOOKUP(C2088,Var!A:C,3)</f>
        <v>PanicleSinkPop</v>
      </c>
    </row>
    <row r="2089" spans="1:5" x14ac:dyDescent="0.25">
      <c r="A2089" s="1">
        <v>33387</v>
      </c>
      <c r="B2089" s="1">
        <v>12</v>
      </c>
      <c r="C2089" s="1">
        <v>463</v>
      </c>
      <c r="D2089" s="1" t="s">
        <v>9</v>
      </c>
      <c r="E2089" s="1" t="str">
        <f>VLOOKUP(C2089,Var!A:C,3)</f>
        <v>DemPanicleFillPop</v>
      </c>
    </row>
    <row r="2090" spans="1:5" x14ac:dyDescent="0.25">
      <c r="A2090" s="1">
        <v>33387</v>
      </c>
      <c r="B2090" s="1">
        <v>13</v>
      </c>
      <c r="C2090" s="1">
        <v>454</v>
      </c>
      <c r="D2090" s="1" t="s">
        <v>20</v>
      </c>
      <c r="E2090" s="1" t="str">
        <f>VLOOKUP(C2090,Var!A:C,3)</f>
        <v>AssimSurplus</v>
      </c>
    </row>
    <row r="2091" spans="1:5" x14ac:dyDescent="0.25">
      <c r="A2091" s="1">
        <v>33387</v>
      </c>
      <c r="B2091" s="1">
        <v>14</v>
      </c>
      <c r="C2091" s="1">
        <v>505</v>
      </c>
      <c r="D2091" s="1" t="s">
        <v>20</v>
      </c>
      <c r="E2091" s="1" t="str">
        <f>VLOOKUP(C2091,Var!A:C,3)</f>
        <v>Ic</v>
      </c>
    </row>
    <row r="2092" spans="1:5" x14ac:dyDescent="0.25">
      <c r="A2092" s="1">
        <v>33387</v>
      </c>
      <c r="B2092" s="1">
        <v>15</v>
      </c>
      <c r="C2092" s="1">
        <v>693</v>
      </c>
      <c r="D2092" s="1" t="s">
        <v>20</v>
      </c>
      <c r="E2092" s="1" t="str">
        <f>VLOOKUP(C2092,Var!A:C,3)</f>
        <v>A_AssimSurplus</v>
      </c>
    </row>
    <row r="2093" spans="1:5" x14ac:dyDescent="0.25">
      <c r="A2093" s="1">
        <v>33388</v>
      </c>
      <c r="B2093" s="1">
        <v>1</v>
      </c>
      <c r="C2093" s="1">
        <v>105</v>
      </c>
      <c r="D2093" s="1" t="s">
        <v>15</v>
      </c>
      <c r="E2093" s="1" t="str">
        <f>VLOOKUP(C2093,Var!A:C,3)</f>
        <v>NumPhase</v>
      </c>
    </row>
    <row r="2094" spans="1:5" x14ac:dyDescent="0.25">
      <c r="A2094" s="1">
        <v>33388</v>
      </c>
      <c r="B2094" s="1">
        <v>2</v>
      </c>
      <c r="C2094" s="1">
        <v>373</v>
      </c>
      <c r="D2094" s="1" t="s">
        <v>15</v>
      </c>
      <c r="E2094" s="1" t="str">
        <f>VLOOKUP(C2094,Var!A:C,3)</f>
        <v>PhaseStemElongation</v>
      </c>
    </row>
    <row r="2095" spans="1:5" x14ac:dyDescent="0.25">
      <c r="A2095" s="1">
        <v>33388</v>
      </c>
      <c r="B2095" s="1">
        <v>3</v>
      </c>
      <c r="C2095" s="1">
        <v>95</v>
      </c>
      <c r="D2095" s="1" t="s">
        <v>15</v>
      </c>
      <c r="E2095" s="1" t="str">
        <f>VLOOKUP(C2095,Var!A:C,3)</f>
        <v>Assim</v>
      </c>
    </row>
    <row r="2096" spans="1:5" x14ac:dyDescent="0.25">
      <c r="A2096" s="1">
        <v>33388</v>
      </c>
      <c r="B2096" s="1">
        <v>4</v>
      </c>
      <c r="C2096" s="1">
        <v>411</v>
      </c>
      <c r="D2096" s="1" t="s">
        <v>15</v>
      </c>
      <c r="E2096" s="1" t="str">
        <f>VLOOKUP(C2096,Var!A:C,3)</f>
        <v>MobiliLeafDeath</v>
      </c>
    </row>
    <row r="2097" spans="1:5" x14ac:dyDescent="0.25">
      <c r="A2097" s="1">
        <v>33388</v>
      </c>
      <c r="B2097" s="1">
        <v>5</v>
      </c>
      <c r="C2097" s="1">
        <v>443</v>
      </c>
      <c r="D2097" s="1" t="s">
        <v>15</v>
      </c>
      <c r="E2097" s="1" t="str">
        <f>VLOOKUP(C2097,Var!A:C,3)</f>
        <v>RespMaintTot</v>
      </c>
    </row>
    <row r="2098" spans="1:5" x14ac:dyDescent="0.25">
      <c r="A2098" s="1">
        <v>33388</v>
      </c>
      <c r="B2098" s="1">
        <v>6</v>
      </c>
      <c r="C2098" s="1">
        <v>515</v>
      </c>
      <c r="D2098" s="1" t="s">
        <v>9</v>
      </c>
      <c r="E2098" s="1" t="str">
        <f>VLOOKUP(C2098,Var!A:C,3)</f>
        <v>RespMaintDebt</v>
      </c>
    </row>
    <row r="2099" spans="1:5" x14ac:dyDescent="0.25">
      <c r="A2099" s="1">
        <v>33388</v>
      </c>
      <c r="B2099" s="1">
        <v>7</v>
      </c>
      <c r="C2099" s="1">
        <v>471</v>
      </c>
      <c r="D2099" s="1" t="s">
        <v>20</v>
      </c>
      <c r="E2099" s="1" t="str">
        <f>VLOOKUP(C2099,Var!A:C,3)</f>
        <v>AssimNotUsed</v>
      </c>
    </row>
    <row r="2100" spans="1:5" x14ac:dyDescent="0.25">
      <c r="A2100" s="1">
        <v>33388</v>
      </c>
      <c r="B2100" s="1">
        <v>8</v>
      </c>
      <c r="C2100" s="1">
        <v>524</v>
      </c>
      <c r="D2100" s="1" t="s">
        <v>20</v>
      </c>
      <c r="E2100" s="1" t="str">
        <f>VLOOKUP(C2100,Var!A:C,3)</f>
        <v>AssimNotUsedCum</v>
      </c>
    </row>
    <row r="2101" spans="1:5" x14ac:dyDescent="0.25">
      <c r="A2101" s="1">
        <v>33388</v>
      </c>
      <c r="B2101" s="1">
        <v>9</v>
      </c>
      <c r="C2101" s="1">
        <v>454</v>
      </c>
      <c r="D2101" s="1" t="s">
        <v>20</v>
      </c>
      <c r="E2101" s="1" t="str">
        <f>VLOOKUP(C2101,Var!A:C,3)</f>
        <v>AssimSurplus</v>
      </c>
    </row>
    <row r="2102" spans="1:5" x14ac:dyDescent="0.25">
      <c r="A2102" s="1">
        <v>33388</v>
      </c>
      <c r="B2102" s="1">
        <v>10</v>
      </c>
      <c r="C2102" s="1">
        <v>415</v>
      </c>
      <c r="D2102" s="1" t="s">
        <v>9</v>
      </c>
      <c r="E2102" s="1" t="str">
        <f>VLOOKUP(C2102,Var!A:C,3)</f>
        <v>SupplyTot</v>
      </c>
    </row>
    <row r="2103" spans="1:5" x14ac:dyDescent="0.25">
      <c r="A2103" s="1">
        <v>33388</v>
      </c>
      <c r="B2103" s="1">
        <v>11</v>
      </c>
      <c r="C2103" s="1">
        <v>678</v>
      </c>
      <c r="D2103" s="1" t="s">
        <v>20</v>
      </c>
      <c r="E2103" s="1" t="str">
        <f>VLOOKUP(C2103,Var!A:C,3)</f>
        <v>CumSupplyTot</v>
      </c>
    </row>
    <row r="2104" spans="1:5" x14ac:dyDescent="0.25">
      <c r="A2104" s="1">
        <v>33389</v>
      </c>
      <c r="B2104" s="1">
        <v>1</v>
      </c>
      <c r="C2104" s="1">
        <v>105</v>
      </c>
      <c r="D2104" s="1" t="s">
        <v>15</v>
      </c>
      <c r="E2104" s="1" t="str">
        <f>VLOOKUP(C2104,Var!A:C,3)</f>
        <v>NumPhase</v>
      </c>
    </row>
    <row r="2105" spans="1:5" x14ac:dyDescent="0.25">
      <c r="A2105" s="1">
        <v>33389</v>
      </c>
      <c r="B2105" s="1">
        <v>2</v>
      </c>
      <c r="C2105" s="1">
        <v>239</v>
      </c>
      <c r="D2105" s="1" t="s">
        <v>15</v>
      </c>
      <c r="E2105" s="1" t="str">
        <f>VLOOKUP(C2105,Var!A:C,3)</f>
        <v>ChangePhase</v>
      </c>
    </row>
    <row r="2106" spans="1:5" x14ac:dyDescent="0.25">
      <c r="A2106" s="1">
        <v>33389</v>
      </c>
      <c r="B2106" s="1">
        <v>3</v>
      </c>
      <c r="C2106" s="1">
        <v>129</v>
      </c>
      <c r="D2106" s="1" t="s">
        <v>15</v>
      </c>
      <c r="E2106" s="1" t="str">
        <f>VLOOKUP(C2106,Var!A:C,3)</f>
        <v>NbJAS</v>
      </c>
    </row>
    <row r="2107" spans="1:5" x14ac:dyDescent="0.25">
      <c r="A2107" s="1">
        <v>33389</v>
      </c>
      <c r="B2107" s="1">
        <v>4</v>
      </c>
      <c r="C2107" s="1">
        <v>595</v>
      </c>
      <c r="D2107" s="1" t="s">
        <v>20</v>
      </c>
      <c r="E2107" s="1" t="str">
        <f>VLOOKUP(C2107,Var!A:C,3)</f>
        <v>SimEndCycle</v>
      </c>
    </row>
    <row r="2108" spans="1:5" x14ac:dyDescent="0.25">
      <c r="A2108" s="1">
        <v>33390</v>
      </c>
      <c r="B2108" s="1">
        <v>1</v>
      </c>
      <c r="C2108" s="1">
        <v>105</v>
      </c>
      <c r="D2108" s="1" t="s">
        <v>15</v>
      </c>
      <c r="E2108" s="1" t="str">
        <f>VLOOKUP(C2108,Var!A:C,3)</f>
        <v>NumPhase</v>
      </c>
    </row>
    <row r="2109" spans="1:5" x14ac:dyDescent="0.25">
      <c r="A2109" s="1">
        <v>33390</v>
      </c>
      <c r="B2109" s="1">
        <v>2</v>
      </c>
      <c r="C2109" s="1">
        <v>239</v>
      </c>
      <c r="D2109" s="1" t="s">
        <v>15</v>
      </c>
      <c r="E2109" s="1" t="str">
        <f>VLOOKUP(C2109,Var!A:C,3)</f>
        <v>ChangePhase</v>
      </c>
    </row>
    <row r="2110" spans="1:5" x14ac:dyDescent="0.25">
      <c r="A2110" s="1">
        <v>33390</v>
      </c>
      <c r="B2110" s="1">
        <v>3</v>
      </c>
      <c r="C2110" s="1">
        <v>244</v>
      </c>
      <c r="D2110" s="1" t="s">
        <v>15</v>
      </c>
      <c r="E2110" s="1" t="str">
        <f>VLOOKUP(C2110,Var!A:C,3)</f>
        <v>PARIntercepte</v>
      </c>
    </row>
    <row r="2111" spans="1:5" x14ac:dyDescent="0.25">
      <c r="A2111" s="1">
        <v>33390</v>
      </c>
      <c r="B2111" s="1">
        <v>4</v>
      </c>
      <c r="C2111" s="1">
        <v>481</v>
      </c>
      <c r="D2111" s="1" t="s">
        <v>15</v>
      </c>
      <c r="E2111" s="1" t="str">
        <f>VLOOKUP(C2111,Var!A:C,3)</f>
        <v>DryMatTotPop</v>
      </c>
    </row>
    <row r="2112" spans="1:5" x14ac:dyDescent="0.25">
      <c r="A2112" s="1">
        <v>33390</v>
      </c>
      <c r="B2112" s="1">
        <v>5</v>
      </c>
      <c r="C2112" s="1">
        <v>412</v>
      </c>
      <c r="D2112" s="1" t="s">
        <v>15</v>
      </c>
      <c r="E2112" s="1" t="str">
        <f>VLOOKUP(C2112,Var!A:C,3)</f>
        <v>DeadLeafdrywtPop</v>
      </c>
    </row>
    <row r="2113" spans="1:5" x14ac:dyDescent="0.25">
      <c r="A2113" s="1">
        <v>33390</v>
      </c>
      <c r="B2113" s="1">
        <v>6</v>
      </c>
      <c r="C2113" s="1">
        <v>399</v>
      </c>
      <c r="D2113" s="1" t="s">
        <v>15</v>
      </c>
      <c r="E2113" s="1" t="str">
        <f>VLOOKUP(C2113,Var!A:C,3)</f>
        <v>DryMatStructRootPop</v>
      </c>
    </row>
    <row r="2114" spans="1:5" x14ac:dyDescent="0.25">
      <c r="A2114" s="1">
        <v>33390</v>
      </c>
      <c r="B2114" s="1">
        <v>7</v>
      </c>
      <c r="C2114" s="1">
        <v>113</v>
      </c>
      <c r="D2114" s="1" t="s">
        <v>15</v>
      </c>
      <c r="E2114" s="1" t="str">
        <f>VLOOKUP(C2114,Var!A:C,3)</f>
        <v>Tr</v>
      </c>
    </row>
    <row r="2115" spans="1:5" x14ac:dyDescent="0.25">
      <c r="A2115" s="1">
        <v>33390</v>
      </c>
      <c r="B2115" s="1">
        <v>8</v>
      </c>
      <c r="C2115" s="1">
        <v>122</v>
      </c>
      <c r="D2115" s="1" t="s">
        <v>15</v>
      </c>
      <c r="E2115" s="1" t="str">
        <f>VLOOKUP(C2115,Var!A:C,3)</f>
        <v>Evap</v>
      </c>
    </row>
    <row r="2116" spans="1:5" x14ac:dyDescent="0.25">
      <c r="A2116" s="1">
        <v>33390</v>
      </c>
      <c r="B2116" s="1">
        <v>9</v>
      </c>
      <c r="C2116" s="1">
        <v>117</v>
      </c>
      <c r="D2116" s="1" t="s">
        <v>15</v>
      </c>
      <c r="E2116" s="1" t="str">
        <f>VLOOKUP(C2116,Var!A:C,3)</f>
        <v>Dr</v>
      </c>
    </row>
    <row r="2117" spans="1:5" x14ac:dyDescent="0.25">
      <c r="A2117" s="1">
        <v>33390</v>
      </c>
      <c r="B2117" s="1">
        <v>10</v>
      </c>
      <c r="C2117" s="1">
        <v>127</v>
      </c>
      <c r="D2117" s="1" t="s">
        <v>15</v>
      </c>
      <c r="E2117" s="1" t="str">
        <f>VLOOKUP(C2117,Var!A:C,3)</f>
        <v>Lr</v>
      </c>
    </row>
    <row r="2118" spans="1:5" x14ac:dyDescent="0.25">
      <c r="A2118" s="1">
        <v>33390</v>
      </c>
      <c r="B2118" s="1">
        <v>11</v>
      </c>
      <c r="C2118" s="1">
        <v>415</v>
      </c>
      <c r="D2118" s="1" t="s">
        <v>15</v>
      </c>
      <c r="E2118" s="1" t="str">
        <f>VLOOKUP(C2118,Var!A:C,3)</f>
        <v>SupplyTot</v>
      </c>
    </row>
    <row r="2119" spans="1:5" x14ac:dyDescent="0.25">
      <c r="A2119" s="1">
        <v>33390</v>
      </c>
      <c r="B2119" s="1">
        <v>12</v>
      </c>
      <c r="C2119" s="1">
        <v>471</v>
      </c>
      <c r="D2119" s="1" t="s">
        <v>15</v>
      </c>
      <c r="E2119" s="1" t="str">
        <f>VLOOKUP(C2119,Var!A:C,3)</f>
        <v>AssimNotUsed</v>
      </c>
    </row>
    <row r="2120" spans="1:5" x14ac:dyDescent="0.25">
      <c r="A2120" s="1">
        <v>33390</v>
      </c>
      <c r="B2120" s="1">
        <v>13</v>
      </c>
      <c r="C2120" s="1">
        <v>8</v>
      </c>
      <c r="D2120" s="1" t="s">
        <v>15</v>
      </c>
      <c r="E2120" s="1" t="str">
        <f>VLOOKUP(C2120,Var!A:C,3)</f>
        <v>Irrigation</v>
      </c>
    </row>
    <row r="2121" spans="1:5" x14ac:dyDescent="0.25">
      <c r="A2121" s="1">
        <v>33390</v>
      </c>
      <c r="B2121" s="1">
        <v>14</v>
      </c>
      <c r="C2121" s="1">
        <v>568</v>
      </c>
      <c r="D2121" s="1" t="s">
        <v>15</v>
      </c>
      <c r="E2121" s="1" t="str">
        <f>VLOOKUP(C2121,Var!A:C,3)</f>
        <v>IrrigAutoDay</v>
      </c>
    </row>
    <row r="2122" spans="1:5" x14ac:dyDescent="0.25">
      <c r="A2122" s="1">
        <v>33390</v>
      </c>
      <c r="B2122" s="1">
        <v>15</v>
      </c>
      <c r="C2122" s="1">
        <v>16</v>
      </c>
      <c r="D2122" s="1" t="s">
        <v>15</v>
      </c>
      <c r="E2122" s="1" t="str">
        <f>VLOOKUP(C2122,Var!A:C,3)</f>
        <v>Pluie</v>
      </c>
    </row>
    <row r="2123" spans="1:5" x14ac:dyDescent="0.25">
      <c r="A2123" s="1">
        <v>33390</v>
      </c>
      <c r="B2123" s="1">
        <v>16</v>
      </c>
      <c r="C2123" s="1">
        <v>95</v>
      </c>
      <c r="D2123" s="1" t="s">
        <v>15</v>
      </c>
      <c r="E2123" s="1" t="str">
        <f>VLOOKUP(C2123,Var!A:C,3)</f>
        <v>Assim</v>
      </c>
    </row>
    <row r="2124" spans="1:5" x14ac:dyDescent="0.25">
      <c r="A2124" s="1">
        <v>33390</v>
      </c>
      <c r="B2124" s="1">
        <v>17</v>
      </c>
      <c r="C2124" s="1">
        <v>177</v>
      </c>
      <c r="D2124" s="1" t="s">
        <v>15</v>
      </c>
      <c r="E2124" s="1" t="str">
        <f>VLOOKUP(C2124,Var!A:C,3)</f>
        <v>AssimPot</v>
      </c>
    </row>
    <row r="2125" spans="1:5" x14ac:dyDescent="0.25">
      <c r="A2125" s="1">
        <v>33390</v>
      </c>
      <c r="B2125" s="1">
        <v>18</v>
      </c>
      <c r="C2125" s="1">
        <v>243</v>
      </c>
      <c r="D2125" s="1" t="s">
        <v>15</v>
      </c>
      <c r="E2125" s="1" t="str">
        <f>VLOOKUP(C2125,Var!A:C,3)</f>
        <v>Conversion</v>
      </c>
    </row>
    <row r="2126" spans="1:5" x14ac:dyDescent="0.25">
      <c r="A2126" s="1">
        <v>33390</v>
      </c>
      <c r="B2126" s="1">
        <v>19</v>
      </c>
      <c r="C2126" s="1">
        <v>129</v>
      </c>
      <c r="D2126" s="1" t="s">
        <v>15</v>
      </c>
      <c r="E2126" s="1" t="str">
        <f>VLOOKUP(C2126,Var!A:C,3)</f>
        <v>NbJAS</v>
      </c>
    </row>
    <row r="2127" spans="1:5" x14ac:dyDescent="0.25">
      <c r="A2127" s="1">
        <v>33390</v>
      </c>
      <c r="B2127" s="1">
        <v>20</v>
      </c>
      <c r="C2127" s="1">
        <v>556</v>
      </c>
      <c r="D2127" s="1" t="s">
        <v>15</v>
      </c>
      <c r="E2127" s="1" t="str">
        <f>VLOOKUP(C2127,Var!A:C,3)</f>
        <v>Transplanting</v>
      </c>
    </row>
    <row r="2128" spans="1:5" x14ac:dyDescent="0.25">
      <c r="A2128" s="1">
        <v>33390</v>
      </c>
      <c r="B2128" s="1">
        <v>21</v>
      </c>
      <c r="C2128" s="1">
        <v>564</v>
      </c>
      <c r="D2128" s="1" t="s">
        <v>15</v>
      </c>
      <c r="E2128" s="1" t="str">
        <f>VLOOKUP(C2128,Var!A:C,3)</f>
        <v>NurseryStatus</v>
      </c>
    </row>
    <row r="2129" spans="1:5" x14ac:dyDescent="0.25">
      <c r="A2129" s="1">
        <v>33390</v>
      </c>
      <c r="B2129" s="1">
        <v>22</v>
      </c>
      <c r="C2129" s="1">
        <v>562</v>
      </c>
      <c r="D2129" s="1" t="s">
        <v>15</v>
      </c>
      <c r="E2129" s="1" t="str">
        <f>VLOOKUP(C2129,Var!A:C,3)</f>
        <v>Density</v>
      </c>
    </row>
    <row r="2130" spans="1:5" x14ac:dyDescent="0.25">
      <c r="A2130" s="1">
        <v>33390</v>
      </c>
      <c r="B2130" s="1">
        <v>23</v>
      </c>
      <c r="C2130" s="1">
        <v>557</v>
      </c>
      <c r="D2130" s="1" t="s">
        <v>15</v>
      </c>
      <c r="E2130" s="1" t="str">
        <f>VLOOKUP(C2130,Var!A:C,3)</f>
        <v>DensityNursery</v>
      </c>
    </row>
    <row r="2131" spans="1:5" x14ac:dyDescent="0.25">
      <c r="A2131" s="1">
        <v>33390</v>
      </c>
      <c r="B2131" s="1">
        <v>24</v>
      </c>
      <c r="C2131" s="1">
        <v>670</v>
      </c>
      <c r="D2131" s="1" t="s">
        <v>15</v>
      </c>
      <c r="E2131" s="1" t="str">
        <f>VLOOKUP(C2131,Var!A:C,3)</f>
        <v>DryMatAboveGroundTotPop</v>
      </c>
    </row>
    <row r="2132" spans="1:5" x14ac:dyDescent="0.25">
      <c r="A2132" s="1">
        <v>33390</v>
      </c>
      <c r="B2132" s="1">
        <v>25</v>
      </c>
      <c r="C2132" s="1">
        <v>349</v>
      </c>
      <c r="D2132" s="1" t="s">
        <v>9</v>
      </c>
      <c r="E2132" s="1" t="str">
        <f>VLOOKUP(C2132,Var!A:C,3)</f>
        <v>RUE</v>
      </c>
    </row>
    <row r="2133" spans="1:5" x14ac:dyDescent="0.25">
      <c r="A2133" s="1">
        <v>33390</v>
      </c>
      <c r="B2133" s="1">
        <v>26</v>
      </c>
      <c r="C2133" s="1">
        <v>348</v>
      </c>
      <c r="D2133" s="1" t="s">
        <v>20</v>
      </c>
      <c r="E2133" s="1" t="str">
        <f>VLOOKUP(C2133,Var!A:C,3)</f>
        <v>CumPAR</v>
      </c>
    </row>
    <row r="2134" spans="1:5" x14ac:dyDescent="0.25">
      <c r="A2134" s="1">
        <v>33390</v>
      </c>
      <c r="B2134" s="1">
        <v>27</v>
      </c>
      <c r="C2134" s="1">
        <v>539</v>
      </c>
      <c r="D2134" s="1" t="s">
        <v>20</v>
      </c>
      <c r="E2134" s="1" t="str">
        <f>VLOOKUP(C2134,Var!A:C,3)</f>
        <v>CumTr</v>
      </c>
    </row>
    <row r="2135" spans="1:5" x14ac:dyDescent="0.25">
      <c r="A2135" s="1">
        <v>33390</v>
      </c>
      <c r="B2135" s="1">
        <v>28</v>
      </c>
      <c r="C2135" s="1">
        <v>540</v>
      </c>
      <c r="D2135" s="1" t="s">
        <v>20</v>
      </c>
      <c r="E2135" s="1" t="str">
        <f>VLOOKUP(C2135,Var!A:C,3)</f>
        <v>CumEt</v>
      </c>
    </row>
    <row r="2136" spans="1:5" x14ac:dyDescent="0.25">
      <c r="A2136" s="1">
        <v>33390</v>
      </c>
      <c r="B2136" s="1">
        <v>29</v>
      </c>
      <c r="C2136" s="1">
        <v>576</v>
      </c>
      <c r="D2136" s="1" t="s">
        <v>20</v>
      </c>
      <c r="E2136" s="1" t="str">
        <f>VLOOKUP(C2136,Var!A:C,3)</f>
        <v>CumWUse</v>
      </c>
    </row>
    <row r="2137" spans="1:5" x14ac:dyDescent="0.25">
      <c r="A2137" s="1">
        <v>33390</v>
      </c>
      <c r="B2137" s="1">
        <v>30</v>
      </c>
      <c r="C2137" s="1">
        <v>577</v>
      </c>
      <c r="D2137" s="1" t="s">
        <v>20</v>
      </c>
      <c r="E2137" s="1" t="str">
        <f>VLOOKUP(C2137,Var!A:C,3)</f>
        <v>CumWReceived</v>
      </c>
    </row>
    <row r="2138" spans="1:5" x14ac:dyDescent="0.25">
      <c r="A2138" s="1">
        <v>33390</v>
      </c>
      <c r="B2138" s="1">
        <v>31</v>
      </c>
      <c r="C2138" s="1">
        <v>578</v>
      </c>
      <c r="D2138" s="1" t="s">
        <v>20</v>
      </c>
      <c r="E2138" s="1" t="str">
        <f>VLOOKUP(C2138,Var!A:C,3)</f>
        <v>CumIrrig</v>
      </c>
    </row>
    <row r="2139" spans="1:5" x14ac:dyDescent="0.25">
      <c r="A2139" s="1">
        <v>33390</v>
      </c>
      <c r="B2139" s="1">
        <v>32</v>
      </c>
      <c r="C2139" s="1">
        <v>579</v>
      </c>
      <c r="D2139" s="1" t="s">
        <v>20</v>
      </c>
      <c r="E2139" s="1" t="str">
        <f>VLOOKUP(C2139,Var!A:C,3)</f>
        <v>CumDr</v>
      </c>
    </row>
    <row r="2140" spans="1:5" x14ac:dyDescent="0.25">
      <c r="A2140" s="1">
        <v>33390</v>
      </c>
      <c r="B2140" s="1">
        <v>33</v>
      </c>
      <c r="C2140" s="1">
        <v>580</v>
      </c>
      <c r="D2140" s="1" t="s">
        <v>20</v>
      </c>
      <c r="E2140" s="1" t="str">
        <f>VLOOKUP(C2140,Var!A:C,3)</f>
        <v>CumLr</v>
      </c>
    </row>
    <row r="2141" spans="1:5" x14ac:dyDescent="0.25">
      <c r="A2141" s="1">
        <v>33390</v>
      </c>
      <c r="B2141" s="1">
        <v>34</v>
      </c>
      <c r="C2141" s="1">
        <v>542</v>
      </c>
      <c r="D2141" s="1" t="s">
        <v>9</v>
      </c>
      <c r="E2141" s="1" t="str">
        <f>VLOOKUP(C2141,Var!A:C,3)</f>
        <v>TrEffInst</v>
      </c>
    </row>
    <row r="2142" spans="1:5" x14ac:dyDescent="0.25">
      <c r="A2142" s="1">
        <v>33390</v>
      </c>
      <c r="B2142" s="1">
        <v>35</v>
      </c>
      <c r="C2142" s="1">
        <v>543</v>
      </c>
      <c r="D2142" s="1" t="s">
        <v>9</v>
      </c>
      <c r="E2142" s="1" t="str">
        <f>VLOOKUP(C2142,Var!A:C,3)</f>
        <v>TrEff</v>
      </c>
    </row>
    <row r="2143" spans="1:5" x14ac:dyDescent="0.25">
      <c r="A2143" s="1">
        <v>33390</v>
      </c>
      <c r="B2143" s="1">
        <v>36</v>
      </c>
      <c r="C2143" s="1">
        <v>544</v>
      </c>
      <c r="D2143" s="1" t="s">
        <v>9</v>
      </c>
      <c r="E2143" s="1" t="str">
        <f>VLOOKUP(C2143,Var!A:C,3)</f>
        <v>WueEt</v>
      </c>
    </row>
    <row r="2144" spans="1:5" x14ac:dyDescent="0.25">
      <c r="A2144" s="1">
        <v>33390</v>
      </c>
      <c r="B2144" s="1">
        <v>37</v>
      </c>
      <c r="C2144" s="1">
        <v>545</v>
      </c>
      <c r="D2144" s="1" t="s">
        <v>9</v>
      </c>
      <c r="E2144" s="1" t="str">
        <f>VLOOKUP(C2144,Var!A:C,3)</f>
        <v>WueTot</v>
      </c>
    </row>
    <row r="2145" spans="1:5" x14ac:dyDescent="0.25">
      <c r="A2145" s="1">
        <v>33390</v>
      </c>
      <c r="B2145" s="1">
        <v>38</v>
      </c>
      <c r="C2145" s="1">
        <v>587</v>
      </c>
      <c r="D2145" s="1" t="s">
        <v>9</v>
      </c>
      <c r="E2145" s="1" t="str">
        <f>VLOOKUP(C2145,Var!A:C,3)</f>
        <v>ConversionEff</v>
      </c>
    </row>
    <row r="2146" spans="1:5" x14ac:dyDescent="0.25">
      <c r="A2146" s="1">
        <v>33391</v>
      </c>
      <c r="B2146" s="1">
        <v>1</v>
      </c>
      <c r="C2146" s="1">
        <v>134</v>
      </c>
      <c r="D2146" s="1" t="s">
        <v>15</v>
      </c>
      <c r="E2146" s="1" t="str">
        <f>VLOOKUP(C2146,Var!A:C,3)</f>
        <v>Par</v>
      </c>
    </row>
    <row r="2147" spans="1:5" x14ac:dyDescent="0.25">
      <c r="A2147" s="1">
        <v>33391</v>
      </c>
      <c r="B2147" s="1">
        <v>2</v>
      </c>
      <c r="C2147" s="1">
        <v>104</v>
      </c>
      <c r="D2147" s="1" t="s">
        <v>15</v>
      </c>
      <c r="E2147" s="1" t="str">
        <f>VLOOKUP(C2147,Var!A:C,3)</f>
        <v>Lai</v>
      </c>
    </row>
    <row r="2148" spans="1:5" x14ac:dyDescent="0.25">
      <c r="A2148" s="1">
        <v>33391</v>
      </c>
      <c r="B2148" s="1">
        <v>3</v>
      </c>
      <c r="C2148" s="1">
        <v>58</v>
      </c>
      <c r="D2148" s="1" t="s">
        <v>15</v>
      </c>
      <c r="E2148" s="1" t="str">
        <f>VLOOKUP(C2148,Var!A:C,3)</f>
        <v>Kdf</v>
      </c>
    </row>
    <row r="2149" spans="1:5" x14ac:dyDescent="0.25">
      <c r="A2149" s="1">
        <v>33391</v>
      </c>
      <c r="B2149" s="1">
        <v>4</v>
      </c>
      <c r="C2149" s="1">
        <v>244</v>
      </c>
      <c r="D2149" s="1" t="s">
        <v>9</v>
      </c>
      <c r="E2149" s="1" t="str">
        <f>VLOOKUP(C2149,Var!A:C,3)</f>
        <v>PARIntercepte</v>
      </c>
    </row>
    <row r="2150" spans="1:5" x14ac:dyDescent="0.25">
      <c r="A2150" s="1">
        <v>33391</v>
      </c>
      <c r="B2150" s="1">
        <v>5</v>
      </c>
      <c r="C2150" s="1">
        <v>385</v>
      </c>
      <c r="D2150" s="1" t="s">
        <v>20</v>
      </c>
      <c r="E2150" s="1" t="str">
        <f>VLOOKUP(C2150,Var!A:C,3)</f>
        <v>LIRkdfcl</v>
      </c>
    </row>
    <row r="2151" spans="1:5" x14ac:dyDescent="0.25">
      <c r="A2151" s="1">
        <v>33392</v>
      </c>
      <c r="B2151" s="1">
        <v>1</v>
      </c>
      <c r="C2151" s="1">
        <v>105</v>
      </c>
      <c r="D2151" s="1" t="s">
        <v>15</v>
      </c>
      <c r="E2151" s="1" t="str">
        <f>VLOOKUP(C2151,Var!A:C,3)</f>
        <v>NumPhase</v>
      </c>
    </row>
    <row r="2152" spans="1:5" x14ac:dyDescent="0.25">
      <c r="A2152" s="1">
        <v>33392</v>
      </c>
      <c r="B2152" s="1">
        <v>2</v>
      </c>
      <c r="C2152" s="1">
        <v>239</v>
      </c>
      <c r="D2152" s="1" t="s">
        <v>15</v>
      </c>
      <c r="E2152" s="1" t="str">
        <f>VLOOKUP(C2152,Var!A:C,3)</f>
        <v>ChangePhase</v>
      </c>
    </row>
    <row r="2153" spans="1:5" x14ac:dyDescent="0.25">
      <c r="A2153" s="1">
        <v>33392</v>
      </c>
      <c r="B2153" s="1">
        <v>3</v>
      </c>
      <c r="C2153" s="1">
        <v>397</v>
      </c>
      <c r="D2153" s="1" t="s">
        <v>15</v>
      </c>
      <c r="E2153" s="1" t="str">
        <f>VLOOKUP(C2153,Var!A:C,3)</f>
        <v>DryMatStructLeafPop</v>
      </c>
    </row>
    <row r="2154" spans="1:5" x14ac:dyDescent="0.25">
      <c r="A2154" s="1">
        <v>33392</v>
      </c>
      <c r="B2154" s="1">
        <v>4</v>
      </c>
      <c r="C2154" s="1">
        <v>144</v>
      </c>
      <c r="D2154" s="1" t="s">
        <v>15</v>
      </c>
      <c r="E2154" s="1" t="str">
        <f>VLOOKUP(C2154,Var!A:C,3)</f>
        <v>Sla</v>
      </c>
    </row>
    <row r="2155" spans="1:5" x14ac:dyDescent="0.25">
      <c r="A2155" s="1">
        <v>33392</v>
      </c>
      <c r="B2155" s="1">
        <v>5</v>
      </c>
      <c r="C2155" s="1">
        <v>82</v>
      </c>
      <c r="D2155" s="1" t="s">
        <v>15</v>
      </c>
      <c r="E2155" s="1" t="str">
        <f>VLOOKUP(C2155,Var!A:C,3)</f>
        <v>SlaMax</v>
      </c>
    </row>
    <row r="2156" spans="1:5" x14ac:dyDescent="0.25">
      <c r="A2156" s="1">
        <v>33392</v>
      </c>
      <c r="B2156" s="1">
        <v>6</v>
      </c>
      <c r="C2156" s="1">
        <v>378</v>
      </c>
      <c r="D2156" s="1" t="s">
        <v>15</v>
      </c>
      <c r="E2156" s="1" t="str">
        <f>VLOOKUP(C2156,Var!A:C,3)</f>
        <v>LeafLengthMax</v>
      </c>
    </row>
    <row r="2157" spans="1:5" x14ac:dyDescent="0.25">
      <c r="A2157" s="1">
        <v>33392</v>
      </c>
      <c r="B2157" s="1">
        <v>7</v>
      </c>
      <c r="C2157" s="1">
        <v>377</v>
      </c>
      <c r="D2157" s="1" t="s">
        <v>15</v>
      </c>
      <c r="E2157" s="1" t="str">
        <f>VLOOKUP(C2157,Var!A:C,3)</f>
        <v>RelPotLeafLength</v>
      </c>
    </row>
    <row r="2158" spans="1:5" x14ac:dyDescent="0.25">
      <c r="A2158" s="1">
        <v>33392</v>
      </c>
      <c r="B2158" s="1">
        <v>8</v>
      </c>
      <c r="C2158" s="1">
        <v>424</v>
      </c>
      <c r="D2158" s="1" t="s">
        <v>15</v>
      </c>
      <c r="E2158" s="1" t="str">
        <f>VLOOKUP(C2158,Var!A:C,3)</f>
        <v>GrowthStructTotPop</v>
      </c>
    </row>
    <row r="2159" spans="1:5" x14ac:dyDescent="0.25">
      <c r="A2159" s="1">
        <v>33392</v>
      </c>
      <c r="B2159" s="1">
        <v>9</v>
      </c>
      <c r="C2159" s="1">
        <v>448</v>
      </c>
      <c r="D2159" s="1" t="s">
        <v>15</v>
      </c>
      <c r="E2159" s="1" t="str">
        <f>VLOOKUP(C2159,Var!A:C,3)</f>
        <v>GrowthStructLeafPop</v>
      </c>
    </row>
    <row r="2160" spans="1:5" x14ac:dyDescent="0.25">
      <c r="A2160" s="1">
        <v>33392</v>
      </c>
      <c r="B2160" s="1">
        <v>10</v>
      </c>
      <c r="C2160" s="1">
        <v>420</v>
      </c>
      <c r="D2160" s="1" t="s">
        <v>15</v>
      </c>
      <c r="E2160" s="1" t="str">
        <f>VLOOKUP(C2160,Var!A:C,3)</f>
        <v>DemStructLeafPop</v>
      </c>
    </row>
    <row r="2161" spans="1:5" x14ac:dyDescent="0.25">
      <c r="A2161" s="1">
        <v>33392</v>
      </c>
      <c r="B2161" s="1">
        <v>11</v>
      </c>
      <c r="C2161" s="1">
        <v>104</v>
      </c>
      <c r="D2161" s="1" t="s">
        <v>9</v>
      </c>
      <c r="E2161" s="1" t="str">
        <f>VLOOKUP(C2161,Var!A:C,3)</f>
        <v>Lai</v>
      </c>
    </row>
    <row r="2162" spans="1:5" x14ac:dyDescent="0.25">
      <c r="A2162" s="1">
        <v>33392</v>
      </c>
      <c r="B2162" s="1">
        <v>12</v>
      </c>
      <c r="C2162" s="1">
        <v>676</v>
      </c>
      <c r="D2162" s="1" t="s">
        <v>9</v>
      </c>
      <c r="E2162" s="1" t="str">
        <f>VLOOKUP(C2162,Var!A:C,3)</f>
        <v>LastLeafLengthPot</v>
      </c>
    </row>
    <row r="2163" spans="1:5" x14ac:dyDescent="0.25">
      <c r="A2163" s="1">
        <v>33392</v>
      </c>
      <c r="B2163" s="1">
        <v>13</v>
      </c>
      <c r="C2163" s="1">
        <v>675</v>
      </c>
      <c r="D2163" s="1" t="s">
        <v>9</v>
      </c>
      <c r="E2163" s="1" t="str">
        <f>VLOOKUP(C2163,Var!A:C,3)</f>
        <v>LastLeafLength</v>
      </c>
    </row>
    <row r="2164" spans="1:5" x14ac:dyDescent="0.25">
      <c r="A2164" s="1">
        <v>33393</v>
      </c>
      <c r="B2164" s="1">
        <v>1</v>
      </c>
      <c r="C2164" s="1">
        <v>105</v>
      </c>
      <c r="D2164" s="1" t="s">
        <v>15</v>
      </c>
      <c r="E2164" s="1" t="str">
        <f>VLOOKUP(C2164,Var!A:C,3)</f>
        <v>NumPhase</v>
      </c>
    </row>
    <row r="2165" spans="1:5" x14ac:dyDescent="0.25">
      <c r="A2165" s="1">
        <v>33393</v>
      </c>
      <c r="B2165" s="1">
        <v>2</v>
      </c>
      <c r="C2165" s="1">
        <v>443</v>
      </c>
      <c r="D2165" s="1" t="s">
        <v>15</v>
      </c>
      <c r="E2165" s="1" t="str">
        <f>VLOOKUP(C2165,Var!A:C,3)</f>
        <v>RespMaintTot</v>
      </c>
    </row>
    <row r="2166" spans="1:5" x14ac:dyDescent="0.25">
      <c r="A2166" s="1">
        <v>33393</v>
      </c>
      <c r="B2166" s="1">
        <v>3</v>
      </c>
      <c r="C2166" s="1">
        <v>420</v>
      </c>
      <c r="D2166" s="1" t="s">
        <v>15</v>
      </c>
      <c r="E2166" s="1" t="str">
        <f>VLOOKUP(C2166,Var!A:C,3)</f>
        <v>DemStructLeafPop</v>
      </c>
    </row>
    <row r="2167" spans="1:5" x14ac:dyDescent="0.25">
      <c r="A2167" s="1">
        <v>33393</v>
      </c>
      <c r="B2167" s="1">
        <v>4</v>
      </c>
      <c r="C2167" s="1">
        <v>421</v>
      </c>
      <c r="D2167" s="1" t="s">
        <v>15</v>
      </c>
      <c r="E2167" s="1" t="str">
        <f>VLOOKUP(C2167,Var!A:C,3)</f>
        <v>DemStructSheathPop</v>
      </c>
    </row>
    <row r="2168" spans="1:5" x14ac:dyDescent="0.25">
      <c r="A2168" s="1">
        <v>33393</v>
      </c>
      <c r="B2168" s="1">
        <v>5</v>
      </c>
      <c r="C2168" s="1">
        <v>433</v>
      </c>
      <c r="D2168" s="1" t="s">
        <v>15</v>
      </c>
      <c r="E2168" s="1" t="str">
        <f>VLOOKUP(C2168,Var!A:C,3)</f>
        <v>DemStructRootPop</v>
      </c>
    </row>
    <row r="2169" spans="1:5" x14ac:dyDescent="0.25">
      <c r="A2169" s="1">
        <v>33393</v>
      </c>
      <c r="B2169" s="1">
        <v>6</v>
      </c>
      <c r="C2169" s="1">
        <v>437</v>
      </c>
      <c r="D2169" s="1" t="s">
        <v>15</v>
      </c>
      <c r="E2169" s="1" t="str">
        <f>VLOOKUP(C2169,Var!A:C,3)</f>
        <v>DemStructInternodePop</v>
      </c>
    </row>
    <row r="2170" spans="1:5" x14ac:dyDescent="0.25">
      <c r="A2170" s="1">
        <v>33393</v>
      </c>
      <c r="B2170" s="1">
        <v>7</v>
      </c>
      <c r="C2170" s="1">
        <v>442</v>
      </c>
      <c r="D2170" s="1" t="s">
        <v>15</v>
      </c>
      <c r="E2170" s="1" t="str">
        <f>VLOOKUP(C2170,Var!A:C,3)</f>
        <v>DemStructPaniclePop</v>
      </c>
    </row>
    <row r="2171" spans="1:5" x14ac:dyDescent="0.25">
      <c r="A2171" s="1">
        <v>33393</v>
      </c>
      <c r="B2171" s="1">
        <v>8</v>
      </c>
      <c r="C2171" s="1">
        <v>415</v>
      </c>
      <c r="D2171" s="1" t="s">
        <v>15</v>
      </c>
      <c r="E2171" s="1" t="str">
        <f>VLOOKUP(C2171,Var!A:C,3)</f>
        <v>SupplyTot</v>
      </c>
    </row>
    <row r="2172" spans="1:5" x14ac:dyDescent="0.25">
      <c r="A2172" s="1">
        <v>33393</v>
      </c>
      <c r="B2172" s="1">
        <v>9</v>
      </c>
      <c r="C2172" s="1">
        <v>514</v>
      </c>
      <c r="D2172" s="1" t="s">
        <v>15</v>
      </c>
      <c r="E2172" s="1" t="str">
        <f>VLOOKUP(C2172,Var!A:C,3)</f>
        <v>NbDaysSinceGermination</v>
      </c>
    </row>
    <row r="2173" spans="1:5" x14ac:dyDescent="0.25">
      <c r="A2173" s="1">
        <v>33393</v>
      </c>
      <c r="B2173" s="1">
        <v>10</v>
      </c>
      <c r="C2173" s="1">
        <v>383</v>
      </c>
      <c r="D2173" s="1" t="s">
        <v>15</v>
      </c>
      <c r="E2173" s="1" t="str">
        <f>VLOOKUP(C2173,Var!A:C,3)</f>
        <v>PlantHeight</v>
      </c>
    </row>
    <row r="2174" spans="1:5" x14ac:dyDescent="0.25">
      <c r="A2174" s="1">
        <v>33393</v>
      </c>
      <c r="B2174" s="1">
        <v>11</v>
      </c>
      <c r="C2174" s="1">
        <v>116</v>
      </c>
      <c r="D2174" s="1" t="s">
        <v>15</v>
      </c>
      <c r="E2174" s="1" t="str">
        <f>VLOOKUP(C2174,Var!A:C,3)</f>
        <v>Cstr</v>
      </c>
    </row>
    <row r="2175" spans="1:5" x14ac:dyDescent="0.25">
      <c r="A2175" s="1">
        <v>33393</v>
      </c>
      <c r="B2175" s="1">
        <v>12</v>
      </c>
      <c r="C2175" s="1">
        <v>672</v>
      </c>
      <c r="D2175" s="1" t="s">
        <v>15</v>
      </c>
      <c r="E2175" s="1" t="str">
        <f>VLOOKUP(C2175,Var!A:C,3)</f>
        <v>DemResInternodePop</v>
      </c>
    </row>
    <row r="2176" spans="1:5" x14ac:dyDescent="0.25">
      <c r="A2176" s="1">
        <v>33393</v>
      </c>
      <c r="B2176" s="1">
        <v>13</v>
      </c>
      <c r="C2176" s="1">
        <v>446</v>
      </c>
      <c r="D2176" s="1" t="s">
        <v>9</v>
      </c>
      <c r="E2176" s="1" t="str">
        <f>VLOOKUP(C2176,Var!A:C,3)</f>
        <v>DemStructTotPop</v>
      </c>
    </row>
    <row r="2177" spans="1:5" x14ac:dyDescent="0.25">
      <c r="A2177" s="1">
        <v>33393</v>
      </c>
      <c r="B2177" s="1">
        <v>14</v>
      </c>
      <c r="C2177" s="1">
        <v>505</v>
      </c>
      <c r="D2177" s="1" t="s">
        <v>20</v>
      </c>
      <c r="E2177" s="1" t="str">
        <f>VLOOKUP(C2177,Var!A:C,3)</f>
        <v>Ic</v>
      </c>
    </row>
    <row r="2178" spans="1:5" x14ac:dyDescent="0.25">
      <c r="A2178" s="1">
        <v>33393</v>
      </c>
      <c r="B2178" s="1">
        <v>15</v>
      </c>
      <c r="C2178" s="1">
        <v>586</v>
      </c>
      <c r="D2178" s="1" t="s">
        <v>20</v>
      </c>
      <c r="E2178" s="1" t="str">
        <f>VLOOKUP(C2178,Var!A:C,3)</f>
        <v>IcCum</v>
      </c>
    </row>
    <row r="2179" spans="1:5" x14ac:dyDescent="0.25">
      <c r="A2179" s="1">
        <v>33393</v>
      </c>
      <c r="B2179" s="1">
        <v>16</v>
      </c>
      <c r="C2179" s="1">
        <v>380</v>
      </c>
      <c r="D2179" s="1" t="s">
        <v>9</v>
      </c>
      <c r="E2179" s="1" t="str">
        <f>VLOOKUP(C2179,Var!A:C,3)</f>
        <v>IcMean</v>
      </c>
    </row>
    <row r="2180" spans="1:5" x14ac:dyDescent="0.25">
      <c r="A2180" s="1">
        <v>33393</v>
      </c>
      <c r="B2180" s="1">
        <v>17</v>
      </c>
      <c r="C2180" s="1">
        <v>654</v>
      </c>
      <c r="D2180" s="1" t="s">
        <v>20</v>
      </c>
      <c r="E2180" s="1" t="str">
        <f>VLOOKUP(C2180,Var!A:C,3)</f>
        <v>CstrCum</v>
      </c>
    </row>
    <row r="2181" spans="1:5" x14ac:dyDescent="0.25">
      <c r="A2181" s="1">
        <v>33393</v>
      </c>
      <c r="B2181" s="1">
        <v>18</v>
      </c>
      <c r="C2181" s="1">
        <v>653</v>
      </c>
      <c r="D2181" s="1" t="s">
        <v>9</v>
      </c>
      <c r="E2181" s="1" t="str">
        <f>VLOOKUP(C2181,Var!A:C,3)</f>
        <v>CstrMean</v>
      </c>
    </row>
    <row r="2182" spans="1:5" x14ac:dyDescent="0.25">
      <c r="A2182" s="1">
        <v>33393</v>
      </c>
      <c r="B2182" s="1">
        <v>19</v>
      </c>
      <c r="C2182" s="1">
        <v>685</v>
      </c>
      <c r="D2182" s="1" t="s">
        <v>9</v>
      </c>
      <c r="E2182" s="1" t="str">
        <f>VLOOKUP(C2182,Var!A:C,3)</f>
        <v>A_DemStructTot</v>
      </c>
    </row>
    <row r="2183" spans="1:5" x14ac:dyDescent="0.25">
      <c r="A2183" s="1">
        <v>33394</v>
      </c>
      <c r="B2183" s="1">
        <v>1</v>
      </c>
      <c r="C2183" s="1">
        <v>105</v>
      </c>
      <c r="D2183" s="1" t="s">
        <v>15</v>
      </c>
      <c r="E2183" s="1" t="str">
        <f>VLOOKUP(C2183,Var!A:C,3)</f>
        <v>NumPhase</v>
      </c>
    </row>
    <row r="2184" spans="1:5" x14ac:dyDescent="0.25">
      <c r="A2184" s="1">
        <v>33394</v>
      </c>
      <c r="B2184" s="1">
        <v>2</v>
      </c>
      <c r="C2184" s="1">
        <v>405</v>
      </c>
      <c r="D2184" s="1" t="s">
        <v>15</v>
      </c>
      <c r="E2184" s="1" t="str">
        <f>VLOOKUP(C2184,Var!A:C,3)</f>
        <v>PlantLeafNumNew</v>
      </c>
    </row>
    <row r="2185" spans="1:5" x14ac:dyDescent="0.25">
      <c r="A2185" s="1">
        <v>33394</v>
      </c>
      <c r="B2185" s="1">
        <v>3</v>
      </c>
      <c r="C2185" s="1">
        <v>549</v>
      </c>
      <c r="D2185" s="1" t="s">
        <v>15</v>
      </c>
      <c r="E2185" s="1" t="str">
        <f>VLOOKUP(C2185,Var!A:C,3)</f>
        <v>SlaNew</v>
      </c>
    </row>
    <row r="2186" spans="1:5" x14ac:dyDescent="0.25">
      <c r="A2186" s="1">
        <v>33394</v>
      </c>
      <c r="B2186" s="1">
        <v>4</v>
      </c>
      <c r="C2186" s="1">
        <v>82</v>
      </c>
      <c r="D2186" s="1" t="s">
        <v>15</v>
      </c>
      <c r="E2186" s="1" t="str">
        <f>VLOOKUP(C2186,Var!A:C,3)</f>
        <v>SlaMax</v>
      </c>
    </row>
    <row r="2187" spans="1:5" x14ac:dyDescent="0.25">
      <c r="A2187" s="1">
        <v>33394</v>
      </c>
      <c r="B2187" s="1">
        <v>5</v>
      </c>
      <c r="C2187" s="1">
        <v>377</v>
      </c>
      <c r="D2187" s="1" t="s">
        <v>15</v>
      </c>
      <c r="E2187" s="1" t="str">
        <f>VLOOKUP(C2187,Var!A:C,3)</f>
        <v>RelPotLeafLength</v>
      </c>
    </row>
    <row r="2188" spans="1:5" x14ac:dyDescent="0.25">
      <c r="A2188" s="1">
        <v>33394</v>
      </c>
      <c r="B2188" s="1">
        <v>6</v>
      </c>
      <c r="C2188" s="1">
        <v>562</v>
      </c>
      <c r="D2188" s="1" t="s">
        <v>15</v>
      </c>
      <c r="E2188" s="1" t="str">
        <f>VLOOKUP(C2188,Var!A:C,3)</f>
        <v>Density</v>
      </c>
    </row>
    <row r="2189" spans="1:5" x14ac:dyDescent="0.25">
      <c r="A2189" s="1">
        <v>33394</v>
      </c>
      <c r="B2189" s="1">
        <v>7</v>
      </c>
      <c r="C2189" s="1">
        <v>378</v>
      </c>
      <c r="D2189" s="1" t="s">
        <v>15</v>
      </c>
      <c r="E2189" s="1" t="str">
        <f>VLOOKUP(C2189,Var!A:C,3)</f>
        <v>LeafLengthMax</v>
      </c>
    </row>
    <row r="2190" spans="1:5" x14ac:dyDescent="0.25">
      <c r="A2190" s="1">
        <v>33394</v>
      </c>
      <c r="B2190" s="1">
        <v>8</v>
      </c>
      <c r="C2190" s="1">
        <v>508</v>
      </c>
      <c r="D2190" s="1" t="s">
        <v>15</v>
      </c>
      <c r="E2190" s="1" t="str">
        <f>VLOOKUP(C2190,Var!A:C,3)</f>
        <v>CoeffLeafWLRatio</v>
      </c>
    </row>
    <row r="2191" spans="1:5" x14ac:dyDescent="0.25">
      <c r="A2191" s="1">
        <v>33394</v>
      </c>
      <c r="B2191" s="1">
        <v>9</v>
      </c>
      <c r="C2191" s="1">
        <v>116</v>
      </c>
      <c r="D2191" s="1" t="s">
        <v>15</v>
      </c>
      <c r="E2191" s="1" t="str">
        <f>VLOOKUP(C2191,Var!A:C,3)</f>
        <v>Cstr</v>
      </c>
    </row>
    <row r="2192" spans="1:5" x14ac:dyDescent="0.25">
      <c r="A2192" s="1">
        <v>33394</v>
      </c>
      <c r="B2192" s="1">
        <v>10</v>
      </c>
      <c r="C2192" s="1">
        <v>599</v>
      </c>
      <c r="D2192" s="1" t="s">
        <v>15</v>
      </c>
      <c r="E2192" s="1" t="str">
        <f>VLOOKUP(C2192,Var!A:C,3)</f>
        <v>StressCold</v>
      </c>
    </row>
    <row r="2193" spans="1:5" x14ac:dyDescent="0.25">
      <c r="A2193" s="1">
        <v>33394</v>
      </c>
      <c r="B2193" s="1">
        <v>11</v>
      </c>
      <c r="C2193" s="1">
        <v>418</v>
      </c>
      <c r="D2193" s="1" t="s">
        <v>20</v>
      </c>
      <c r="E2193" s="1" t="str">
        <f>VLOOKUP(C2193,Var!A:C,3)</f>
        <v>DemLeafAreaPlant</v>
      </c>
    </row>
    <row r="2194" spans="1:5" x14ac:dyDescent="0.25">
      <c r="A2194" s="1">
        <v>33394</v>
      </c>
      <c r="B2194" s="1">
        <v>12</v>
      </c>
      <c r="C2194" s="1">
        <v>419</v>
      </c>
      <c r="D2194" s="1" t="s">
        <v>20</v>
      </c>
      <c r="E2194" s="1" t="str">
        <f>VLOOKUP(C2194,Var!A:C,3)</f>
        <v>DemStructLeafPlant</v>
      </c>
    </row>
    <row r="2195" spans="1:5" x14ac:dyDescent="0.25">
      <c r="A2195" s="1">
        <v>33394</v>
      </c>
      <c r="B2195" s="1">
        <v>13</v>
      </c>
      <c r="C2195" s="1">
        <v>420</v>
      </c>
      <c r="D2195" s="1" t="s">
        <v>20</v>
      </c>
      <c r="E2195" s="1" t="str">
        <f>VLOOKUP(C2195,Var!A:C,3)</f>
        <v>DemStructLeafPop</v>
      </c>
    </row>
    <row r="2196" spans="1:5" x14ac:dyDescent="0.25">
      <c r="A2196" s="1">
        <v>33394</v>
      </c>
      <c r="B2196" s="1">
        <v>14</v>
      </c>
      <c r="C2196" s="1">
        <v>683</v>
      </c>
      <c r="D2196" s="1" t="s">
        <v>9</v>
      </c>
      <c r="E2196" s="1" t="str">
        <f>VLOOKUP(C2196,Var!A:C,3)</f>
        <v>A_DemStructLeaf</v>
      </c>
    </row>
    <row r="2197" spans="1:5" x14ac:dyDescent="0.25">
      <c r="A2197" s="1">
        <v>33395</v>
      </c>
      <c r="B2197" s="1">
        <v>1</v>
      </c>
      <c r="C2197" s="1">
        <v>373</v>
      </c>
      <c r="D2197" s="1" t="s">
        <v>15</v>
      </c>
      <c r="E2197" s="1" t="str">
        <f>VLOOKUP(C2197,Var!A:C,3)</f>
        <v>PhaseStemElongation</v>
      </c>
    </row>
    <row r="2198" spans="1:5" x14ac:dyDescent="0.25">
      <c r="A2198" s="1">
        <v>33395</v>
      </c>
      <c r="B2198" s="1">
        <v>2</v>
      </c>
      <c r="C2198" s="1">
        <v>382</v>
      </c>
      <c r="D2198" s="1" t="s">
        <v>15</v>
      </c>
      <c r="E2198" s="1" t="str">
        <f>VLOOKUP(C2198,Var!A:C,3)</f>
        <v>ApexHeightGain</v>
      </c>
    </row>
    <row r="2199" spans="1:5" x14ac:dyDescent="0.25">
      <c r="A2199" s="1">
        <v>33395</v>
      </c>
      <c r="B2199" s="1">
        <v>3</v>
      </c>
      <c r="C2199" s="1">
        <v>552</v>
      </c>
      <c r="D2199" s="1" t="s">
        <v>15</v>
      </c>
      <c r="E2199" s="1" t="str">
        <f>VLOOKUP(C2199,Var!A:C,3)</f>
        <v>CulmsPerHill</v>
      </c>
    </row>
    <row r="2200" spans="1:5" x14ac:dyDescent="0.25">
      <c r="A2200" s="1">
        <v>33395</v>
      </c>
      <c r="B2200" s="1">
        <v>4</v>
      </c>
      <c r="C2200" s="1">
        <v>435</v>
      </c>
      <c r="D2200" s="1" t="s">
        <v>15</v>
      </c>
      <c r="E2200" s="1" t="str">
        <f>VLOOKUP(C2200,Var!A:C,3)</f>
        <v>CoeffInternodeMass</v>
      </c>
    </row>
    <row r="2201" spans="1:5" x14ac:dyDescent="0.25">
      <c r="A2201" s="1">
        <v>33395</v>
      </c>
      <c r="B2201" s="1">
        <v>5</v>
      </c>
      <c r="C2201" s="1">
        <v>562</v>
      </c>
      <c r="D2201" s="1" t="s">
        <v>15</v>
      </c>
      <c r="E2201" s="1" t="str">
        <f>VLOOKUP(C2201,Var!A:C,3)</f>
        <v>Density</v>
      </c>
    </row>
    <row r="2202" spans="1:5" x14ac:dyDescent="0.25">
      <c r="A2202" s="1">
        <v>33395</v>
      </c>
      <c r="B2202" s="1">
        <v>6</v>
      </c>
      <c r="C2202" s="1">
        <v>505</v>
      </c>
      <c r="D2202" s="1" t="s">
        <v>15</v>
      </c>
      <c r="E2202" s="1" t="str">
        <f>VLOOKUP(C2202,Var!A:C,3)</f>
        <v>Ic</v>
      </c>
    </row>
    <row r="2203" spans="1:5" x14ac:dyDescent="0.25">
      <c r="A2203" s="1">
        <v>33395</v>
      </c>
      <c r="B2203" s="1">
        <v>7</v>
      </c>
      <c r="C2203" s="1">
        <v>469</v>
      </c>
      <c r="D2203" s="1" t="s">
        <v>15</v>
      </c>
      <c r="E2203" s="1" t="str">
        <f>VLOOKUP(C2203,Var!A:C,3)</f>
        <v>ResCapacityInternodePop</v>
      </c>
    </row>
    <row r="2204" spans="1:5" x14ac:dyDescent="0.25">
      <c r="A2204" s="1">
        <v>33395</v>
      </c>
      <c r="B2204" s="1">
        <v>8</v>
      </c>
      <c r="C2204" s="1">
        <v>477</v>
      </c>
      <c r="D2204" s="1" t="s">
        <v>15</v>
      </c>
      <c r="E2204" s="1" t="str">
        <f>VLOOKUP(C2204,Var!A:C,3)</f>
        <v>DryMatResInternodePop</v>
      </c>
    </row>
    <row r="2205" spans="1:5" x14ac:dyDescent="0.25">
      <c r="A2205" s="1">
        <v>33395</v>
      </c>
      <c r="B2205" s="1">
        <v>9</v>
      </c>
      <c r="C2205" s="1">
        <v>671</v>
      </c>
      <c r="D2205" s="1" t="s">
        <v>15</v>
      </c>
      <c r="E2205" s="1" t="str">
        <f>VLOOKUP(C2205,Var!A:C,3)</f>
        <v>CoeffReserveSink</v>
      </c>
    </row>
    <row r="2206" spans="1:5" x14ac:dyDescent="0.25">
      <c r="A2206" s="1">
        <v>33395</v>
      </c>
      <c r="B2206" s="1">
        <v>10</v>
      </c>
      <c r="C2206" s="1">
        <v>105</v>
      </c>
      <c r="D2206" s="1" t="s">
        <v>15</v>
      </c>
      <c r="E2206" s="1" t="str">
        <f>VLOOKUP(C2206,Var!A:C,3)</f>
        <v>NumPhase</v>
      </c>
    </row>
    <row r="2207" spans="1:5" x14ac:dyDescent="0.25">
      <c r="A2207" s="1">
        <v>33395</v>
      </c>
      <c r="B2207" s="1">
        <v>11</v>
      </c>
      <c r="C2207" s="1">
        <v>436</v>
      </c>
      <c r="D2207" s="1" t="s">
        <v>9</v>
      </c>
      <c r="E2207" s="1" t="str">
        <f>VLOOKUP(C2207,Var!A:C,3)</f>
        <v>DemStructInternodePlant</v>
      </c>
    </row>
    <row r="2208" spans="1:5" x14ac:dyDescent="0.25">
      <c r="A2208" s="1">
        <v>33395</v>
      </c>
      <c r="B2208" s="1">
        <v>12</v>
      </c>
      <c r="C2208" s="1">
        <v>437</v>
      </c>
      <c r="D2208" s="1" t="s">
        <v>9</v>
      </c>
      <c r="E2208" s="1" t="str">
        <f>VLOOKUP(C2208,Var!A:C,3)</f>
        <v>DemStructInternodePop</v>
      </c>
    </row>
    <row r="2209" spans="1:5" x14ac:dyDescent="0.25">
      <c r="A2209" s="1">
        <v>33395</v>
      </c>
      <c r="B2209" s="1">
        <v>13</v>
      </c>
      <c r="C2209" s="1">
        <v>672</v>
      </c>
      <c r="D2209" s="1" t="s">
        <v>9</v>
      </c>
      <c r="E2209" s="1" t="str">
        <f>VLOOKUP(C2209,Var!A:C,3)</f>
        <v>DemResInternodePop</v>
      </c>
    </row>
    <row r="2210" spans="1:5" x14ac:dyDescent="0.25">
      <c r="A2210" s="1">
        <v>33396</v>
      </c>
      <c r="B2210" s="1">
        <v>1</v>
      </c>
      <c r="C2210" s="1">
        <v>105</v>
      </c>
      <c r="D2210" s="1" t="s">
        <v>15</v>
      </c>
      <c r="E2210" s="1" t="str">
        <f>VLOOKUP(C2210,Var!A:C,3)</f>
        <v>NumPhase</v>
      </c>
    </row>
    <row r="2211" spans="1:5" x14ac:dyDescent="0.25">
      <c r="A2211" s="1">
        <v>33396</v>
      </c>
      <c r="B2211" s="1">
        <v>2</v>
      </c>
      <c r="C2211" s="1">
        <v>511</v>
      </c>
      <c r="D2211" s="1" t="s">
        <v>15</v>
      </c>
      <c r="E2211" s="1" t="str">
        <f>VLOOKUP(C2211,Var!A:C,3)</f>
        <v>KRolling</v>
      </c>
    </row>
    <row r="2212" spans="1:5" x14ac:dyDescent="0.25">
      <c r="A2212" s="1">
        <v>33396</v>
      </c>
      <c r="B2212" s="1">
        <v>3</v>
      </c>
      <c r="C2212" s="1">
        <v>562</v>
      </c>
      <c r="D2212" s="1" t="s">
        <v>15</v>
      </c>
      <c r="E2212" s="1" t="str">
        <f>VLOOKUP(C2212,Var!A:C,3)</f>
        <v>Density</v>
      </c>
    </row>
    <row r="2213" spans="1:5" x14ac:dyDescent="0.25">
      <c r="A2213" s="1">
        <v>33396</v>
      </c>
      <c r="B2213" s="1">
        <v>4</v>
      </c>
      <c r="C2213" s="1">
        <v>384</v>
      </c>
      <c r="D2213" s="1" t="s">
        <v>15</v>
      </c>
      <c r="E2213" s="1" t="str">
        <f>VLOOKUP(C2213,Var!A:C,3)</f>
        <v>PlantWidth</v>
      </c>
    </row>
    <row r="2214" spans="1:5" x14ac:dyDescent="0.25">
      <c r="A2214" s="1">
        <v>33396</v>
      </c>
      <c r="B2214" s="1">
        <v>5</v>
      </c>
      <c r="C2214" s="1">
        <v>383</v>
      </c>
      <c r="D2214" s="1" t="s">
        <v>15</v>
      </c>
      <c r="E2214" s="1" t="str">
        <f>VLOOKUP(C2214,Var!A:C,3)</f>
        <v>PlantHeight</v>
      </c>
    </row>
    <row r="2215" spans="1:5" x14ac:dyDescent="0.25">
      <c r="A2215" s="1">
        <v>33396</v>
      </c>
      <c r="B2215" s="1">
        <v>6</v>
      </c>
      <c r="C2215" s="1">
        <v>58</v>
      </c>
      <c r="D2215" s="1" t="s">
        <v>15</v>
      </c>
      <c r="E2215" s="1" t="str">
        <f>VLOOKUP(C2215,Var!A:C,3)</f>
        <v>Kdf</v>
      </c>
    </row>
    <row r="2216" spans="1:5" x14ac:dyDescent="0.25">
      <c r="A2216" s="1">
        <v>33396</v>
      </c>
      <c r="B2216" s="1">
        <v>7</v>
      </c>
      <c r="C2216" s="1">
        <v>104</v>
      </c>
      <c r="D2216" s="1" t="s">
        <v>15</v>
      </c>
      <c r="E2216" s="1" t="str">
        <f>VLOOKUP(C2216,Var!A:C,3)</f>
        <v>Lai</v>
      </c>
    </row>
    <row r="2217" spans="1:5" x14ac:dyDescent="0.25">
      <c r="A2217" s="1">
        <v>33396</v>
      </c>
      <c r="B2217" s="1">
        <v>8</v>
      </c>
      <c r="C2217" s="1">
        <v>570</v>
      </c>
      <c r="D2217" s="1" t="s">
        <v>15</v>
      </c>
      <c r="E2217" s="1" t="str">
        <f>VLOOKUP(C2217,Var!A:C,3)</f>
        <v>FractionPlantHeightSubmer</v>
      </c>
    </row>
    <row r="2218" spans="1:5" x14ac:dyDescent="0.25">
      <c r="A2218" s="1">
        <v>33396</v>
      </c>
      <c r="B2218" s="1">
        <v>9</v>
      </c>
      <c r="C2218" s="1">
        <v>489</v>
      </c>
      <c r="D2218" s="1" t="s">
        <v>20</v>
      </c>
      <c r="E2218" s="1" t="str">
        <f>VLOOKUP(C2218,Var!A:C,3)</f>
        <v>LIRkdf</v>
      </c>
    </row>
    <row r="2219" spans="1:5" x14ac:dyDescent="0.25">
      <c r="A2219" s="1">
        <v>33396</v>
      </c>
      <c r="B2219" s="1">
        <v>10</v>
      </c>
      <c r="C2219" s="1">
        <v>385</v>
      </c>
      <c r="D2219" s="1" t="s">
        <v>20</v>
      </c>
      <c r="E2219" s="1" t="str">
        <f>VLOOKUP(C2219,Var!A:C,3)</f>
        <v>LIRkdfcl</v>
      </c>
    </row>
    <row r="2220" spans="1:5" x14ac:dyDescent="0.25">
      <c r="A2220" s="1">
        <v>33396</v>
      </c>
      <c r="B2220" s="1">
        <v>11</v>
      </c>
      <c r="C2220" s="1">
        <v>490</v>
      </c>
      <c r="D2220" s="1" t="s">
        <v>20</v>
      </c>
      <c r="E2220" s="1" t="str">
        <f>VLOOKUP(C2220,Var!A:C,3)</f>
        <v>LTRkdf</v>
      </c>
    </row>
    <row r="2221" spans="1:5" x14ac:dyDescent="0.25">
      <c r="A2221" s="1">
        <v>33396</v>
      </c>
      <c r="B2221" s="1">
        <v>12</v>
      </c>
      <c r="C2221" s="1">
        <v>390</v>
      </c>
      <c r="D2221" s="1" t="s">
        <v>20</v>
      </c>
      <c r="E2221" s="1" t="str">
        <f>VLOOKUP(C2221,Var!A:C,3)</f>
        <v>LTRkdfcl</v>
      </c>
    </row>
    <row r="2222" spans="1:5" x14ac:dyDescent="0.25">
      <c r="A2222" s="1">
        <v>33397</v>
      </c>
      <c r="B2222" s="1">
        <v>1</v>
      </c>
      <c r="C2222" s="1">
        <v>244</v>
      </c>
      <c r="D2222" s="1" t="s">
        <v>15</v>
      </c>
      <c r="E2222" s="1" t="str">
        <f>VLOOKUP(C2222,Var!A:C,3)</f>
        <v>PARIntercepte</v>
      </c>
    </row>
    <row r="2223" spans="1:5" x14ac:dyDescent="0.25">
      <c r="A2223" s="1">
        <v>33397</v>
      </c>
      <c r="B2223" s="1">
        <v>2</v>
      </c>
      <c r="C2223" s="1">
        <v>134</v>
      </c>
      <c r="D2223" s="1" t="s">
        <v>15</v>
      </c>
      <c r="E2223" s="1" t="str">
        <f>VLOOKUP(C2223,Var!A:C,3)</f>
        <v>Par</v>
      </c>
    </row>
    <row r="2224" spans="1:5" x14ac:dyDescent="0.25">
      <c r="A2224" s="1">
        <v>33397</v>
      </c>
      <c r="B2224" s="1">
        <v>3</v>
      </c>
      <c r="C2224" s="1">
        <v>243</v>
      </c>
      <c r="D2224" s="1" t="s">
        <v>15</v>
      </c>
      <c r="E2224" s="1" t="str">
        <f>VLOOKUP(C2224,Var!A:C,3)</f>
        <v>Conversion</v>
      </c>
    </row>
    <row r="2225" spans="1:5" x14ac:dyDescent="0.25">
      <c r="A2225" s="1">
        <v>33397</v>
      </c>
      <c r="B2225" s="1">
        <v>4</v>
      </c>
      <c r="C2225" s="1">
        <v>18</v>
      </c>
      <c r="D2225" s="1" t="s">
        <v>15</v>
      </c>
      <c r="E2225" s="1" t="str">
        <f>VLOOKUP(C2225,Var!A:C,3)</f>
        <v>TMax</v>
      </c>
    </row>
    <row r="2226" spans="1:5" x14ac:dyDescent="0.25">
      <c r="A2226" s="1">
        <v>33397</v>
      </c>
      <c r="B2226" s="1">
        <v>5</v>
      </c>
      <c r="C2226" s="1">
        <v>19</v>
      </c>
      <c r="D2226" s="1" t="s">
        <v>15</v>
      </c>
      <c r="E2226" s="1" t="str">
        <f>VLOOKUP(C2226,Var!A:C,3)</f>
        <v>TMin</v>
      </c>
    </row>
    <row r="2227" spans="1:5" x14ac:dyDescent="0.25">
      <c r="A2227" s="1">
        <v>33397</v>
      </c>
      <c r="B2227" s="1">
        <v>6</v>
      </c>
      <c r="C2227" s="1">
        <v>85</v>
      </c>
      <c r="D2227" s="1" t="s">
        <v>15</v>
      </c>
      <c r="E2227" s="1" t="str">
        <f>VLOOKUP(C2227,Var!A:C,3)</f>
        <v>TBase</v>
      </c>
    </row>
    <row r="2228" spans="1:5" x14ac:dyDescent="0.25">
      <c r="A2228" s="1">
        <v>33397</v>
      </c>
      <c r="B2228" s="1">
        <v>7</v>
      </c>
      <c r="C2228" s="1">
        <v>86</v>
      </c>
      <c r="D2228" s="1" t="s">
        <v>15</v>
      </c>
      <c r="E2228" s="1" t="str">
        <f>VLOOKUP(C2228,Var!A:C,3)</f>
        <v>TOpt1</v>
      </c>
    </row>
    <row r="2229" spans="1:5" x14ac:dyDescent="0.25">
      <c r="A2229" s="1">
        <v>33397</v>
      </c>
      <c r="B2229" s="1">
        <v>8</v>
      </c>
      <c r="C2229" s="1">
        <v>135</v>
      </c>
      <c r="D2229" s="1" t="s">
        <v>15</v>
      </c>
      <c r="E2229" s="1" t="str">
        <f>VLOOKUP(C2229,Var!A:C,3)</f>
        <v>DayLength</v>
      </c>
    </row>
    <row r="2230" spans="1:5" x14ac:dyDescent="0.25">
      <c r="A2230" s="1">
        <v>33397</v>
      </c>
      <c r="B2230" s="1">
        <v>9</v>
      </c>
      <c r="C2230" s="1">
        <v>599</v>
      </c>
      <c r="D2230" s="1" t="s">
        <v>15</v>
      </c>
      <c r="E2230" s="1" t="str">
        <f>VLOOKUP(C2230,Var!A:C,3)</f>
        <v>StressCold</v>
      </c>
    </row>
    <row r="2231" spans="1:5" x14ac:dyDescent="0.25">
      <c r="A2231" s="1">
        <v>33397</v>
      </c>
      <c r="B2231" s="1">
        <v>10</v>
      </c>
      <c r="C2231" s="1">
        <v>689</v>
      </c>
      <c r="D2231" s="1" t="s">
        <v>15</v>
      </c>
      <c r="E2231" s="1" t="str">
        <f>VLOOKUP(C2231,Var!A:C,3)</f>
        <v>CO2Exp</v>
      </c>
    </row>
    <row r="2232" spans="1:5" x14ac:dyDescent="0.25">
      <c r="A2232" s="1">
        <v>33397</v>
      </c>
      <c r="B2232" s="1">
        <v>11</v>
      </c>
      <c r="C2232" s="1">
        <v>702</v>
      </c>
      <c r="D2232" s="1" t="s">
        <v>15</v>
      </c>
      <c r="E2232" s="1" t="str">
        <f>VLOOKUP(C2232,Var!A:C,3)</f>
        <v>Ca</v>
      </c>
    </row>
    <row r="2233" spans="1:5" x14ac:dyDescent="0.25">
      <c r="A2233" s="1">
        <v>33397</v>
      </c>
      <c r="B2233" s="1">
        <v>12</v>
      </c>
      <c r="C2233" s="1">
        <v>690</v>
      </c>
      <c r="D2233" s="1" t="s">
        <v>15</v>
      </c>
      <c r="E2233" s="1" t="str">
        <f>VLOOKUP(C2233,Var!A:C,3)</f>
        <v>CO2Cp</v>
      </c>
    </row>
    <row r="2234" spans="1:5" x14ac:dyDescent="0.25">
      <c r="A2234" s="1">
        <v>33397</v>
      </c>
      <c r="B2234" s="1">
        <v>13</v>
      </c>
      <c r="C2234" s="1">
        <v>83</v>
      </c>
      <c r="D2234" s="1" t="s">
        <v>15</v>
      </c>
      <c r="E2234" s="1" t="str">
        <f>VLOOKUP(C2234,Var!A:C,3)</f>
        <v>SlaMin</v>
      </c>
    </row>
    <row r="2235" spans="1:5" x14ac:dyDescent="0.25">
      <c r="A2235" s="1">
        <v>33397</v>
      </c>
      <c r="B2235" s="1">
        <v>14</v>
      </c>
      <c r="C2235" s="1">
        <v>144</v>
      </c>
      <c r="D2235" s="1" t="s">
        <v>15</v>
      </c>
      <c r="E2235" s="1" t="str">
        <f>VLOOKUP(C2235,Var!A:C,3)</f>
        <v>Sla</v>
      </c>
    </row>
    <row r="2236" spans="1:5" x14ac:dyDescent="0.25">
      <c r="A2236" s="1">
        <v>33397</v>
      </c>
      <c r="B2236" s="1">
        <v>15</v>
      </c>
      <c r="C2236" s="1">
        <v>703</v>
      </c>
      <c r="D2236" s="1" t="s">
        <v>15</v>
      </c>
      <c r="E2236" s="1" t="str">
        <f>VLOOKUP(C2236,Var!A:C,3)</f>
        <v>CoeffAssimSla</v>
      </c>
    </row>
    <row r="2237" spans="1:5" x14ac:dyDescent="0.25">
      <c r="A2237" s="1">
        <v>33397</v>
      </c>
      <c r="B2237" s="1">
        <v>16</v>
      </c>
      <c r="C2237" s="1">
        <v>177</v>
      </c>
      <c r="D2237" s="1" t="s">
        <v>20</v>
      </c>
      <c r="E2237" s="1" t="str">
        <f>VLOOKUP(C2237,Var!A:C,3)</f>
        <v>AssimPot</v>
      </c>
    </row>
    <row r="2238" spans="1:5" x14ac:dyDescent="0.25">
      <c r="A2238" s="1">
        <v>33397</v>
      </c>
      <c r="B2238" s="1">
        <v>17</v>
      </c>
      <c r="C2238" s="1">
        <v>692</v>
      </c>
      <c r="D2238" s="1" t="s">
        <v>20</v>
      </c>
      <c r="E2238" s="1" t="str">
        <f>VLOOKUP(C2238,Var!A:C,3)</f>
        <v>CoeffCO2Assim</v>
      </c>
    </row>
    <row r="2239" spans="1:5" x14ac:dyDescent="0.25">
      <c r="A2239" s="1">
        <v>33398</v>
      </c>
      <c r="B2239" s="1">
        <v>1</v>
      </c>
      <c r="C2239" s="1">
        <v>105</v>
      </c>
      <c r="D2239" s="1" t="s">
        <v>15</v>
      </c>
      <c r="E2239" s="1" t="str">
        <f>VLOOKUP(C2239,Var!A:C,3)</f>
        <v>NumPhase</v>
      </c>
    </row>
    <row r="2240" spans="1:5" x14ac:dyDescent="0.25">
      <c r="A2240" s="1">
        <v>33398</v>
      </c>
      <c r="B2240" s="1">
        <v>2</v>
      </c>
      <c r="C2240" s="1">
        <v>554</v>
      </c>
      <c r="D2240" s="1" t="s">
        <v>15</v>
      </c>
      <c r="E2240" s="1" t="str">
        <f>VLOOKUP(C2240,Var!A:C,3)</f>
        <v>IrrigAuto</v>
      </c>
    </row>
    <row r="2241" spans="1:5" x14ac:dyDescent="0.25">
      <c r="A2241" s="1">
        <v>33398</v>
      </c>
      <c r="B2241" s="1">
        <v>3</v>
      </c>
      <c r="C2241" s="1">
        <v>555</v>
      </c>
      <c r="D2241" s="1" t="s">
        <v>15</v>
      </c>
      <c r="E2241" s="1" t="str">
        <f>VLOOKUP(C2241,Var!A:C,3)</f>
        <v>IrrigAutoTarget</v>
      </c>
    </row>
    <row r="2242" spans="1:5" x14ac:dyDescent="0.25">
      <c r="A2242" s="1">
        <v>33398</v>
      </c>
      <c r="B2242" s="1">
        <v>4</v>
      </c>
      <c r="C2242" s="1">
        <v>553</v>
      </c>
      <c r="D2242" s="1" t="s">
        <v>15</v>
      </c>
      <c r="E2242" s="1" t="str">
        <f>VLOOKUP(C2242,Var!A:C,3)</f>
        <v>BundHeight</v>
      </c>
    </row>
    <row r="2243" spans="1:5" x14ac:dyDescent="0.25">
      <c r="A2243" s="1">
        <v>33398</v>
      </c>
      <c r="B2243" s="1">
        <v>5</v>
      </c>
      <c r="C2243" s="1">
        <v>383</v>
      </c>
      <c r="D2243" s="1" t="s">
        <v>15</v>
      </c>
      <c r="E2243" s="1" t="str">
        <f>VLOOKUP(C2243,Var!A:C,3)</f>
        <v>PlantHeight</v>
      </c>
    </row>
    <row r="2244" spans="1:5" x14ac:dyDescent="0.25">
      <c r="A2244" s="1">
        <v>33398</v>
      </c>
      <c r="B2244" s="1">
        <v>6</v>
      </c>
      <c r="C2244" s="1">
        <v>8</v>
      </c>
      <c r="D2244" s="1" t="s">
        <v>15</v>
      </c>
      <c r="E2244" s="1" t="str">
        <f>VLOOKUP(C2244,Var!A:C,3)</f>
        <v>Irrigation</v>
      </c>
    </row>
    <row r="2245" spans="1:5" x14ac:dyDescent="0.25">
      <c r="A2245" s="1">
        <v>33398</v>
      </c>
      <c r="B2245" s="1">
        <v>7</v>
      </c>
      <c r="C2245" s="1">
        <v>574</v>
      </c>
      <c r="D2245" s="1" t="s">
        <v>15</v>
      </c>
      <c r="E2245" s="1" t="str">
        <f>VLOOKUP(C2245,Var!A:C,3)</f>
        <v>PlotDrainageDAF</v>
      </c>
    </row>
    <row r="2246" spans="1:5" x14ac:dyDescent="0.25">
      <c r="A2246" s="1">
        <v>33398</v>
      </c>
      <c r="B2246" s="1">
        <v>8</v>
      </c>
      <c r="C2246" s="1">
        <v>575</v>
      </c>
      <c r="D2246" s="1" t="s">
        <v>15</v>
      </c>
      <c r="E2246" s="1" t="str">
        <f>VLOOKUP(C2246,Var!A:C,3)</f>
        <v>DAF</v>
      </c>
    </row>
    <row r="2247" spans="1:5" x14ac:dyDescent="0.25">
      <c r="A2247" s="1">
        <v>33398</v>
      </c>
      <c r="B2247" s="1">
        <v>9</v>
      </c>
      <c r="C2247" s="1">
        <v>584</v>
      </c>
      <c r="D2247" s="1" t="s">
        <v>15</v>
      </c>
      <c r="E2247" s="1" t="str">
        <f>VLOOKUP(C2247,Var!A:C,3)</f>
        <v>VolMacropores</v>
      </c>
    </row>
    <row r="2248" spans="1:5" x14ac:dyDescent="0.25">
      <c r="A2248" s="1">
        <v>33398</v>
      </c>
      <c r="B2248" s="1">
        <v>10</v>
      </c>
      <c r="C2248" s="1">
        <v>583</v>
      </c>
      <c r="D2248" s="1" t="s">
        <v>15</v>
      </c>
      <c r="E2248" s="1" t="str">
        <f>VLOOKUP(C2248,Var!A:C,3)</f>
        <v>VolRelMacropores</v>
      </c>
    </row>
    <row r="2249" spans="1:5" x14ac:dyDescent="0.25">
      <c r="A2249" s="1">
        <v>33398</v>
      </c>
      <c r="B2249" s="1">
        <v>11</v>
      </c>
      <c r="C2249" s="1">
        <v>16</v>
      </c>
      <c r="D2249" s="1" t="s">
        <v>15</v>
      </c>
      <c r="E2249" s="1" t="str">
        <f>VLOOKUP(C2249,Var!A:C,3)</f>
        <v>Pluie</v>
      </c>
    </row>
    <row r="2250" spans="1:5" x14ac:dyDescent="0.25">
      <c r="A2250" s="1">
        <v>33398</v>
      </c>
      <c r="B2250" s="1">
        <v>12</v>
      </c>
      <c r="C2250" s="1">
        <v>667</v>
      </c>
      <c r="D2250" s="1" t="s">
        <v>15</v>
      </c>
      <c r="E2250" s="1" t="str">
        <f>VLOOKUP(C2250,Var!A:C,3)</f>
        <v>FTSWIrrig</v>
      </c>
    </row>
    <row r="2251" spans="1:5" x14ac:dyDescent="0.25">
      <c r="A2251" s="1">
        <v>33398</v>
      </c>
      <c r="B2251" s="1">
        <v>13</v>
      </c>
      <c r="C2251" s="1">
        <v>668</v>
      </c>
      <c r="D2251" s="1" t="s">
        <v>15</v>
      </c>
      <c r="E2251" s="1" t="str">
        <f>VLOOKUP(C2251,Var!A:C,3)</f>
        <v>IrrigAutoStop</v>
      </c>
    </row>
    <row r="2252" spans="1:5" x14ac:dyDescent="0.25">
      <c r="A2252" s="1">
        <v>33398</v>
      </c>
      <c r="B2252" s="1">
        <v>14</v>
      </c>
      <c r="C2252" s="1">
        <v>669</v>
      </c>
      <c r="D2252" s="1" t="s">
        <v>15</v>
      </c>
      <c r="E2252" s="1" t="str">
        <f>VLOOKUP(C2252,Var!A:C,3)</f>
        <v>IrrigAutoResume</v>
      </c>
    </row>
    <row r="2253" spans="1:5" x14ac:dyDescent="0.25">
      <c r="A2253" s="1">
        <v>33398</v>
      </c>
      <c r="B2253" s="1">
        <v>15</v>
      </c>
      <c r="C2253" s="1">
        <v>565</v>
      </c>
      <c r="D2253" s="1" t="s">
        <v>15</v>
      </c>
      <c r="E2253" s="1" t="str">
        <f>VLOOKUP(C2253,Var!A:C,3)</f>
        <v>ChangeNurseryStatus</v>
      </c>
    </row>
    <row r="2254" spans="1:5" x14ac:dyDescent="0.25">
      <c r="A2254" s="1">
        <v>33398</v>
      </c>
      <c r="B2254" s="1">
        <v>16</v>
      </c>
      <c r="C2254" s="1">
        <v>560</v>
      </c>
      <c r="D2254" s="1" t="s">
        <v>15</v>
      </c>
      <c r="E2254" s="1" t="str">
        <f>VLOOKUP(C2254,Var!A:C,3)</f>
        <v>PercolationMax</v>
      </c>
    </row>
    <row r="2255" spans="1:5" x14ac:dyDescent="0.25">
      <c r="A2255" s="1">
        <v>33398</v>
      </c>
      <c r="B2255" s="1">
        <v>17</v>
      </c>
      <c r="C2255" s="1">
        <v>129</v>
      </c>
      <c r="D2255" s="1" t="s">
        <v>15</v>
      </c>
      <c r="E2255" s="1" t="str">
        <f>VLOOKUP(C2255,Var!A:C,3)</f>
        <v>NbJAS</v>
      </c>
    </row>
    <row r="2256" spans="1:5" x14ac:dyDescent="0.25">
      <c r="A2256" s="1">
        <v>33398</v>
      </c>
      <c r="B2256" s="1">
        <v>18</v>
      </c>
      <c r="C2256" s="1">
        <v>139</v>
      </c>
      <c r="D2256" s="1" t="s">
        <v>15</v>
      </c>
      <c r="E2256" s="1" t="str">
        <f>VLOOKUP(C2256,Var!A:C,3)</f>
        <v>RuSurf</v>
      </c>
    </row>
    <row r="2257" spans="1:5" x14ac:dyDescent="0.25">
      <c r="A2257" s="1">
        <v>33398</v>
      </c>
      <c r="B2257" s="1">
        <v>19</v>
      </c>
      <c r="C2257" s="1">
        <v>648</v>
      </c>
      <c r="D2257" s="1" t="s">
        <v>15</v>
      </c>
      <c r="E2257" s="1" t="str">
        <f>VLOOKUP(C2257,Var!A:C,3)</f>
        <v>ResUtil</v>
      </c>
    </row>
    <row r="2258" spans="1:5" x14ac:dyDescent="0.25">
      <c r="A2258" s="1">
        <v>33398</v>
      </c>
      <c r="B2258" s="1">
        <v>20</v>
      </c>
      <c r="C2258" s="1">
        <v>425</v>
      </c>
      <c r="D2258" s="1" t="s">
        <v>15</v>
      </c>
      <c r="E2258" s="1" t="str">
        <f>VLOOKUP(C2258,Var!A:C,3)</f>
        <v>RootFront</v>
      </c>
    </row>
    <row r="2259" spans="1:5" x14ac:dyDescent="0.25">
      <c r="A2259" s="1">
        <v>33398</v>
      </c>
      <c r="B2259" s="1">
        <v>21</v>
      </c>
      <c r="C2259" s="1">
        <v>281</v>
      </c>
      <c r="D2259" s="1" t="s">
        <v>15</v>
      </c>
      <c r="E2259" s="1" t="str">
        <f>VLOOKUP(C2259,Var!A:C,3)</f>
        <v>EpaisseurSurf</v>
      </c>
    </row>
    <row r="2260" spans="1:5" x14ac:dyDescent="0.25">
      <c r="A2260" s="1">
        <v>33398</v>
      </c>
      <c r="B2260" s="1">
        <v>22</v>
      </c>
      <c r="C2260" s="1">
        <v>282</v>
      </c>
      <c r="D2260" s="1" t="s">
        <v>15</v>
      </c>
      <c r="E2260" s="1" t="str">
        <f>VLOOKUP(C2260,Var!A:C,3)</f>
        <v>EpaisseurProf</v>
      </c>
    </row>
    <row r="2261" spans="1:5" x14ac:dyDescent="0.25">
      <c r="A2261" s="1">
        <v>33398</v>
      </c>
      <c r="B2261" s="1">
        <v>23</v>
      </c>
      <c r="C2261" s="1">
        <v>3</v>
      </c>
      <c r="D2261" s="1" t="s">
        <v>15</v>
      </c>
      <c r="E2261" s="1" t="str">
        <f>VLOOKUP(C2261,Var!A:C,3)</f>
        <v>ProfRacIni</v>
      </c>
    </row>
    <row r="2262" spans="1:5" x14ac:dyDescent="0.25">
      <c r="A2262" s="1">
        <v>33398</v>
      </c>
      <c r="B2262" s="1">
        <v>24</v>
      </c>
      <c r="C2262" s="1">
        <v>566</v>
      </c>
      <c r="D2262" s="1" t="s">
        <v>20</v>
      </c>
      <c r="E2262" s="1" t="str">
        <f>VLOOKUP(C2262,Var!A:C,3)</f>
        <v>FloodwaterDepth</v>
      </c>
    </row>
    <row r="2263" spans="1:5" x14ac:dyDescent="0.25">
      <c r="A2263" s="1">
        <v>33398</v>
      </c>
      <c r="B2263" s="1">
        <v>25</v>
      </c>
      <c r="C2263" s="1">
        <v>568</v>
      </c>
      <c r="D2263" s="1" t="s">
        <v>9</v>
      </c>
      <c r="E2263" s="1" t="str">
        <f>VLOOKUP(C2263,Var!A:C,3)</f>
        <v>IrrigAutoDay</v>
      </c>
    </row>
    <row r="2264" spans="1:5" x14ac:dyDescent="0.25">
      <c r="A2264" s="1">
        <v>33398</v>
      </c>
      <c r="B2264" s="1">
        <v>26</v>
      </c>
      <c r="C2264" s="1">
        <v>569</v>
      </c>
      <c r="D2264" s="1" t="s">
        <v>9</v>
      </c>
      <c r="E2264" s="1" t="str">
        <f>VLOOKUP(C2264,Var!A:C,3)</f>
        <v>IrrigTotDay</v>
      </c>
    </row>
    <row r="2265" spans="1:5" x14ac:dyDescent="0.25">
      <c r="A2265" s="1">
        <v>33398</v>
      </c>
      <c r="B2265" s="1">
        <v>27</v>
      </c>
      <c r="C2265" s="1">
        <v>585</v>
      </c>
      <c r="D2265" s="1" t="s">
        <v>20</v>
      </c>
      <c r="E2265" s="1" t="str">
        <f>VLOOKUP(C2265,Var!A:C,3)</f>
        <v>StockMacropores</v>
      </c>
    </row>
    <row r="2266" spans="1:5" x14ac:dyDescent="0.25">
      <c r="A2266" s="1">
        <v>33398</v>
      </c>
      <c r="B2266" s="1">
        <v>28</v>
      </c>
      <c r="C2266" s="1">
        <v>118</v>
      </c>
      <c r="D2266" s="1" t="s">
        <v>20</v>
      </c>
      <c r="E2266" s="1" t="str">
        <f>VLOOKUP(C2266,Var!A:C,3)</f>
        <v>EauDispo</v>
      </c>
    </row>
    <row r="2267" spans="1:5" x14ac:dyDescent="0.25">
      <c r="A2267" s="1">
        <v>33398</v>
      </c>
      <c r="B2267" s="1">
        <v>29</v>
      </c>
      <c r="C2267" s="1">
        <v>111</v>
      </c>
      <c r="D2267" s="1" t="s">
        <v>20</v>
      </c>
      <c r="E2267" s="1" t="str">
        <f>VLOOKUP(C2267,Var!A:C,3)</f>
        <v>RuRac</v>
      </c>
    </row>
    <row r="2268" spans="1:5" x14ac:dyDescent="0.25">
      <c r="A2268" s="1">
        <v>33398</v>
      </c>
      <c r="B2268" s="1">
        <v>30</v>
      </c>
      <c r="C2268" s="1">
        <v>112</v>
      </c>
      <c r="D2268" s="1" t="s">
        <v>20</v>
      </c>
      <c r="E2268" s="1" t="str">
        <f>VLOOKUP(C2268,Var!A:C,3)</f>
        <v>StockRac</v>
      </c>
    </row>
    <row r="2269" spans="1:5" x14ac:dyDescent="0.25">
      <c r="A2269" s="1">
        <v>33398</v>
      </c>
      <c r="B2269" s="1">
        <v>31</v>
      </c>
      <c r="C2269" s="1">
        <v>125</v>
      </c>
      <c r="D2269" s="1" t="s">
        <v>20</v>
      </c>
      <c r="E2269" s="1" t="str">
        <f>VLOOKUP(C2269,Var!A:C,3)</f>
        <v>FTSW</v>
      </c>
    </row>
    <row r="2270" spans="1:5" x14ac:dyDescent="0.25">
      <c r="A2270" s="1">
        <v>33398</v>
      </c>
      <c r="B2270" s="1">
        <v>32</v>
      </c>
      <c r="C2270" s="1">
        <v>127</v>
      </c>
      <c r="D2270" s="1" t="s">
        <v>20</v>
      </c>
      <c r="E2270" s="1" t="str">
        <f>VLOOKUP(C2270,Var!A:C,3)</f>
        <v>Lr</v>
      </c>
    </row>
    <row r="2271" spans="1:5" x14ac:dyDescent="0.25">
      <c r="A2271" s="1">
        <v>33399</v>
      </c>
      <c r="B2271" s="1">
        <v>1</v>
      </c>
      <c r="C2271" s="1">
        <v>140</v>
      </c>
      <c r="D2271" s="1" t="s">
        <v>15</v>
      </c>
      <c r="E2271" s="1" t="str">
        <f>VLOOKUP(C2271,Var!A:C,3)</f>
        <v>Kcp</v>
      </c>
    </row>
    <row r="2272" spans="1:5" x14ac:dyDescent="0.25">
      <c r="A2272" s="1">
        <v>33399</v>
      </c>
      <c r="B2272" s="1">
        <v>2</v>
      </c>
      <c r="C2272" s="1">
        <v>180</v>
      </c>
      <c r="D2272" s="1" t="s">
        <v>15</v>
      </c>
      <c r="E2272" s="1" t="str">
        <f>VLOOKUP(C2272,Var!A:C,3)</f>
        <v>ETo</v>
      </c>
    </row>
    <row r="2273" spans="1:5" x14ac:dyDescent="0.25">
      <c r="A2273" s="1">
        <v>33399</v>
      </c>
      <c r="B2273" s="1">
        <v>3</v>
      </c>
      <c r="C2273" s="1">
        <v>702</v>
      </c>
      <c r="D2273" s="1" t="s">
        <v>15</v>
      </c>
      <c r="E2273" s="1" t="str">
        <f>VLOOKUP(C2273,Var!A:C,3)</f>
        <v>Ca</v>
      </c>
    </row>
    <row r="2274" spans="1:5" x14ac:dyDescent="0.25">
      <c r="A2274" s="1">
        <v>33399</v>
      </c>
      <c r="B2274" s="1">
        <v>4</v>
      </c>
      <c r="C2274" s="1">
        <v>688</v>
      </c>
      <c r="D2274" s="1" t="s">
        <v>15</v>
      </c>
      <c r="E2274" s="1" t="str">
        <f>VLOOKUP(C2274,Var!A:C,3)</f>
        <v>CO2Slopetr</v>
      </c>
    </row>
    <row r="2275" spans="1:5" x14ac:dyDescent="0.25">
      <c r="A2275" s="1">
        <v>33399</v>
      </c>
      <c r="B2275" s="1">
        <v>5</v>
      </c>
      <c r="C2275" s="1">
        <v>114</v>
      </c>
      <c r="D2275" s="1" t="s">
        <v>20</v>
      </c>
      <c r="E2275" s="1" t="str">
        <f>VLOOKUP(C2275,Var!A:C,3)</f>
        <v>TrPot</v>
      </c>
    </row>
    <row r="2276" spans="1:5" x14ac:dyDescent="0.25">
      <c r="A2276" s="1">
        <v>33399</v>
      </c>
      <c r="B2276" s="1">
        <v>6</v>
      </c>
      <c r="C2276" s="1">
        <v>691</v>
      </c>
      <c r="D2276" s="1" t="s">
        <v>20</v>
      </c>
      <c r="E2276" s="1" t="str">
        <f>VLOOKUP(C2276,Var!A:C,3)</f>
        <v>CoeffCO2Tr</v>
      </c>
    </row>
    <row r="2277" spans="1:5" x14ac:dyDescent="0.25">
      <c r="A2277" s="1">
        <v>33400</v>
      </c>
      <c r="B2277" s="1">
        <v>1</v>
      </c>
      <c r="C2277" s="1">
        <v>105</v>
      </c>
      <c r="D2277" s="1" t="s">
        <v>15</v>
      </c>
      <c r="E2277" s="1" t="str">
        <f>VLOOKUP(C2277,Var!A:C,3)</f>
        <v>NumPhase</v>
      </c>
    </row>
    <row r="2278" spans="1:5" x14ac:dyDescent="0.25">
      <c r="A2278" s="1">
        <v>33400</v>
      </c>
      <c r="B2278" s="1">
        <v>2</v>
      </c>
      <c r="C2278" s="1">
        <v>505</v>
      </c>
      <c r="D2278" s="1" t="s">
        <v>15</v>
      </c>
      <c r="E2278" s="1" t="str">
        <f>VLOOKUP(C2278,Var!A:C,3)</f>
        <v>Ic</v>
      </c>
    </row>
    <row r="2279" spans="1:5" x14ac:dyDescent="0.25">
      <c r="A2279" s="1">
        <v>33400</v>
      </c>
      <c r="B2279" s="1">
        <v>3</v>
      </c>
      <c r="C2279" s="1">
        <v>373</v>
      </c>
      <c r="D2279" s="1" t="s">
        <v>15</v>
      </c>
      <c r="E2279" s="1" t="str">
        <f>VLOOKUP(C2279,Var!A:C,3)</f>
        <v>PhaseStemElongation</v>
      </c>
    </row>
    <row r="2280" spans="1:5" x14ac:dyDescent="0.25">
      <c r="A2280" s="1">
        <v>33400</v>
      </c>
      <c r="B2280" s="1">
        <v>4</v>
      </c>
      <c r="C2280" s="1">
        <v>477</v>
      </c>
      <c r="D2280" s="1" t="s">
        <v>15</v>
      </c>
      <c r="E2280" s="1" t="str">
        <f>VLOOKUP(C2280,Var!A:C,3)</f>
        <v>DryMatResInternodePop</v>
      </c>
    </row>
    <row r="2281" spans="1:5" x14ac:dyDescent="0.25">
      <c r="A2281" s="1">
        <v>33400</v>
      </c>
      <c r="B2281" s="1">
        <v>5</v>
      </c>
      <c r="C2281" s="1">
        <v>446</v>
      </c>
      <c r="D2281" s="1" t="s">
        <v>15</v>
      </c>
      <c r="E2281" s="1" t="str">
        <f>VLOOKUP(C2281,Var!A:C,3)</f>
        <v>DemStructTotPop</v>
      </c>
    </row>
    <row r="2282" spans="1:5" x14ac:dyDescent="0.25">
      <c r="A2282" s="1">
        <v>33400</v>
      </c>
      <c r="B2282" s="1">
        <v>6</v>
      </c>
      <c r="C2282" s="1">
        <v>420</v>
      </c>
      <c r="D2282" s="1" t="s">
        <v>15</v>
      </c>
      <c r="E2282" s="1" t="str">
        <f>VLOOKUP(C2282,Var!A:C,3)</f>
        <v>DemStructLeafPop</v>
      </c>
    </row>
    <row r="2283" spans="1:5" x14ac:dyDescent="0.25">
      <c r="A2283" s="1">
        <v>33400</v>
      </c>
      <c r="B2283" s="1">
        <v>7</v>
      </c>
      <c r="C2283" s="1">
        <v>421</v>
      </c>
      <c r="D2283" s="1" t="s">
        <v>15</v>
      </c>
      <c r="E2283" s="1" t="str">
        <f>VLOOKUP(C2283,Var!A:C,3)</f>
        <v>DemStructSheathPop</v>
      </c>
    </row>
    <row r="2284" spans="1:5" x14ac:dyDescent="0.25">
      <c r="A2284" s="1">
        <v>33400</v>
      </c>
      <c r="B2284" s="1">
        <v>8</v>
      </c>
      <c r="C2284" s="1">
        <v>433</v>
      </c>
      <c r="D2284" s="1" t="s">
        <v>15</v>
      </c>
      <c r="E2284" s="1" t="str">
        <f>VLOOKUP(C2284,Var!A:C,3)</f>
        <v>DemStructRootPop</v>
      </c>
    </row>
    <row r="2285" spans="1:5" x14ac:dyDescent="0.25">
      <c r="A2285" s="1">
        <v>33400</v>
      </c>
      <c r="B2285" s="1">
        <v>9</v>
      </c>
      <c r="C2285" s="1">
        <v>437</v>
      </c>
      <c r="D2285" s="1" t="s">
        <v>15</v>
      </c>
      <c r="E2285" s="1" t="str">
        <f>VLOOKUP(C2285,Var!A:C,3)</f>
        <v>DemStructInternodePop</v>
      </c>
    </row>
    <row r="2286" spans="1:5" x14ac:dyDescent="0.25">
      <c r="A2286" s="1">
        <v>33400</v>
      </c>
      <c r="B2286" s="1">
        <v>10</v>
      </c>
      <c r="C2286" s="1">
        <v>442</v>
      </c>
      <c r="D2286" s="1" t="s">
        <v>15</v>
      </c>
      <c r="E2286" s="1" t="str">
        <f>VLOOKUP(C2286,Var!A:C,3)</f>
        <v>DemStructPaniclePop</v>
      </c>
    </row>
    <row r="2287" spans="1:5" x14ac:dyDescent="0.25">
      <c r="A2287" s="1">
        <v>33400</v>
      </c>
      <c r="B2287" s="1">
        <v>11</v>
      </c>
      <c r="C2287" s="1">
        <v>500</v>
      </c>
      <c r="D2287" s="1" t="s">
        <v>15</v>
      </c>
      <c r="E2287" s="1" t="str">
        <f>VLOOKUP(C2287,Var!A:C,3)</f>
        <v>RelMobiliInternodeMax</v>
      </c>
    </row>
    <row r="2288" spans="1:5" x14ac:dyDescent="0.25">
      <c r="A2288" s="1">
        <v>33400</v>
      </c>
      <c r="B2288" s="1">
        <v>12</v>
      </c>
      <c r="C2288" s="1">
        <v>472</v>
      </c>
      <c r="D2288" s="1" t="s">
        <v>15</v>
      </c>
      <c r="E2288" s="1" t="str">
        <f>VLOOKUP(C2288,Var!A:C,3)</f>
        <v>GrowthResInternodePop</v>
      </c>
    </row>
    <row r="2289" spans="1:5" x14ac:dyDescent="0.25">
      <c r="A2289" s="1">
        <v>33400</v>
      </c>
      <c r="B2289" s="1">
        <v>13</v>
      </c>
      <c r="C2289" s="1">
        <v>456</v>
      </c>
      <c r="D2289" s="1" t="s">
        <v>9</v>
      </c>
      <c r="E2289" s="1" t="str">
        <f>VLOOKUP(C2289,Var!A:C,3)</f>
        <v>ResInternodeMobiliDayPot</v>
      </c>
    </row>
    <row r="2290" spans="1:5" x14ac:dyDescent="0.25">
      <c r="A2290" s="1">
        <v>33400</v>
      </c>
      <c r="B2290" s="1">
        <v>14</v>
      </c>
      <c r="C2290" s="1">
        <v>457</v>
      </c>
      <c r="D2290" s="1" t="s">
        <v>9</v>
      </c>
      <c r="E2290" s="1" t="str">
        <f>VLOOKUP(C2290,Var!A:C,3)</f>
        <v>GrowthStructDeficit</v>
      </c>
    </row>
    <row r="2291" spans="1:5" x14ac:dyDescent="0.25">
      <c r="A2291" s="1">
        <v>33400</v>
      </c>
      <c r="B2291" s="1">
        <v>15</v>
      </c>
      <c r="C2291" s="1">
        <v>448</v>
      </c>
      <c r="D2291" s="1" t="s">
        <v>20</v>
      </c>
      <c r="E2291" s="1" t="str">
        <f>VLOOKUP(C2291,Var!A:C,3)</f>
        <v>GrowthStructLeafPop</v>
      </c>
    </row>
    <row r="2292" spans="1:5" x14ac:dyDescent="0.25">
      <c r="A2292" s="1">
        <v>33400</v>
      </c>
      <c r="B2292" s="1">
        <v>16</v>
      </c>
      <c r="C2292" s="1">
        <v>449</v>
      </c>
      <c r="D2292" s="1" t="s">
        <v>20</v>
      </c>
      <c r="E2292" s="1" t="str">
        <f>VLOOKUP(C2292,Var!A:C,3)</f>
        <v>GrowthStructSheathPop</v>
      </c>
    </row>
    <row r="2293" spans="1:5" x14ac:dyDescent="0.25">
      <c r="A2293" s="1">
        <v>33400</v>
      </c>
      <c r="B2293" s="1">
        <v>17</v>
      </c>
      <c r="C2293" s="1">
        <v>450</v>
      </c>
      <c r="D2293" s="1" t="s">
        <v>20</v>
      </c>
      <c r="E2293" s="1" t="str">
        <f>VLOOKUP(C2293,Var!A:C,3)</f>
        <v>GrowthStructRootPop</v>
      </c>
    </row>
    <row r="2294" spans="1:5" x14ac:dyDescent="0.25">
      <c r="A2294" s="1">
        <v>33400</v>
      </c>
      <c r="B2294" s="1">
        <v>18</v>
      </c>
      <c r="C2294" s="1">
        <v>451</v>
      </c>
      <c r="D2294" s="1" t="s">
        <v>20</v>
      </c>
      <c r="E2294" s="1" t="str">
        <f>VLOOKUP(C2294,Var!A:C,3)</f>
        <v>GrowthStructInternodePop</v>
      </c>
    </row>
    <row r="2295" spans="1:5" x14ac:dyDescent="0.25">
      <c r="A2295" s="1">
        <v>33400</v>
      </c>
      <c r="B2295" s="1">
        <v>19</v>
      </c>
      <c r="C2295" s="1">
        <v>452</v>
      </c>
      <c r="D2295" s="1" t="s">
        <v>20</v>
      </c>
      <c r="E2295" s="1" t="str">
        <f>VLOOKUP(C2295,Var!A:C,3)</f>
        <v>GrowthStructPaniclePop</v>
      </c>
    </row>
    <row r="2296" spans="1:5" x14ac:dyDescent="0.25">
      <c r="A2296" s="1">
        <v>33400</v>
      </c>
      <c r="B2296" s="1">
        <v>20</v>
      </c>
      <c r="C2296" s="1">
        <v>424</v>
      </c>
      <c r="D2296" s="1" t="s">
        <v>20</v>
      </c>
      <c r="E2296" s="1" t="str">
        <f>VLOOKUP(C2296,Var!A:C,3)</f>
        <v>GrowthStructTotPop</v>
      </c>
    </row>
    <row r="2297" spans="1:5" x14ac:dyDescent="0.25">
      <c r="A2297" s="1">
        <v>33400</v>
      </c>
      <c r="B2297" s="1">
        <v>21</v>
      </c>
      <c r="C2297" s="1">
        <v>465</v>
      </c>
      <c r="D2297" s="1" t="s">
        <v>9</v>
      </c>
      <c r="E2297" s="1" t="str">
        <f>VLOOKUP(C2297,Var!A:C,3)</f>
        <v>ResInternodeMobiliDay</v>
      </c>
    </row>
    <row r="2298" spans="1:5" x14ac:dyDescent="0.25">
      <c r="A2298" s="1">
        <v>33400</v>
      </c>
      <c r="B2298" s="1">
        <v>22</v>
      </c>
      <c r="C2298" s="1">
        <v>684</v>
      </c>
      <c r="D2298" s="1" t="s">
        <v>20</v>
      </c>
      <c r="E2298" s="1" t="str">
        <f>VLOOKUP(C2298,Var!A:C,3)</f>
        <v>A_GrowthStructLeaf</v>
      </c>
    </row>
    <row r="2299" spans="1:5" x14ac:dyDescent="0.25">
      <c r="A2299" s="1">
        <v>33400</v>
      </c>
      <c r="B2299" s="1">
        <v>23</v>
      </c>
      <c r="C2299" s="1">
        <v>686</v>
      </c>
      <c r="D2299" s="1" t="s">
        <v>9</v>
      </c>
      <c r="E2299" s="1" t="str">
        <f>VLOOKUP(C2299,Var!A:C,3)</f>
        <v>A_GrowthStructTot</v>
      </c>
    </row>
    <row r="2300" spans="1:5" x14ac:dyDescent="0.25">
      <c r="A2300" s="1">
        <v>33400</v>
      </c>
      <c r="B2300" s="1">
        <v>24</v>
      </c>
      <c r="C2300" s="1">
        <v>695</v>
      </c>
      <c r="D2300" s="1" t="s">
        <v>9</v>
      </c>
      <c r="E2300" s="1" t="str">
        <f>VLOOKUP(C2300,Var!A:C,3)</f>
        <v>A_ResInternodeMobiliDay</v>
      </c>
    </row>
    <row r="2301" spans="1:5" x14ac:dyDescent="0.25">
      <c r="A2301" s="1">
        <v>33401</v>
      </c>
      <c r="B2301" s="1">
        <v>1</v>
      </c>
      <c r="C2301" s="1">
        <v>105</v>
      </c>
      <c r="D2301" s="1" t="s">
        <v>15</v>
      </c>
      <c r="E2301" s="1" t="str">
        <f>VLOOKUP(C2301,Var!A:C,3)</f>
        <v>NumPhase</v>
      </c>
    </row>
    <row r="2302" spans="1:5" x14ac:dyDescent="0.25">
      <c r="A2302" s="1">
        <v>33401</v>
      </c>
      <c r="B2302" s="1">
        <v>2</v>
      </c>
      <c r="C2302" s="1">
        <v>239</v>
      </c>
      <c r="D2302" s="1" t="s">
        <v>15</v>
      </c>
      <c r="E2302" s="1" t="str">
        <f>VLOOKUP(C2302,Var!A:C,3)</f>
        <v>ChangePhase</v>
      </c>
    </row>
    <row r="2303" spans="1:5" x14ac:dyDescent="0.25">
      <c r="A2303" s="1">
        <v>33401</v>
      </c>
      <c r="B2303" s="1">
        <v>3</v>
      </c>
      <c r="C2303" s="1">
        <v>379</v>
      </c>
      <c r="D2303" s="1" t="s">
        <v>20</v>
      </c>
      <c r="E2303" s="1" t="str">
        <f>VLOOKUP(C2303,Var!A:C,3)</f>
        <v>CulmsPerPlant</v>
      </c>
    </row>
    <row r="2304" spans="1:5" x14ac:dyDescent="0.25">
      <c r="A2304" s="1">
        <v>33401</v>
      </c>
      <c r="B2304" s="1">
        <v>4</v>
      </c>
      <c r="C2304" s="1">
        <v>552</v>
      </c>
      <c r="D2304" s="1" t="s">
        <v>20</v>
      </c>
      <c r="E2304" s="1" t="str">
        <f>VLOOKUP(C2304,Var!A:C,3)</f>
        <v>CulmsPerHill</v>
      </c>
    </row>
    <row r="2305" spans="1:5" x14ac:dyDescent="0.25">
      <c r="A2305" s="1">
        <v>33401</v>
      </c>
      <c r="B2305" s="1">
        <v>5</v>
      </c>
      <c r="C2305" s="1">
        <v>404</v>
      </c>
      <c r="D2305" s="1" t="s">
        <v>20</v>
      </c>
      <c r="E2305" s="1" t="str">
        <f>VLOOKUP(C2305,Var!A:C,3)</f>
        <v>CulmsPop</v>
      </c>
    </row>
    <row r="2306" spans="1:5" x14ac:dyDescent="0.25">
      <c r="A2306" s="1">
        <v>33401</v>
      </c>
      <c r="B2306" s="1">
        <v>6</v>
      </c>
      <c r="C2306" s="1">
        <v>467</v>
      </c>
      <c r="D2306" s="1" t="s">
        <v>20</v>
      </c>
      <c r="E2306" s="1" t="str">
        <f>VLOOKUP(C2306,Var!A:C,3)</f>
        <v>GrainYieldPop</v>
      </c>
    </row>
    <row r="2307" spans="1:5" x14ac:dyDescent="0.25">
      <c r="A2307" s="1">
        <v>33401</v>
      </c>
      <c r="B2307" s="1">
        <v>7</v>
      </c>
      <c r="C2307" s="1">
        <v>397</v>
      </c>
      <c r="D2307" s="1" t="s">
        <v>20</v>
      </c>
      <c r="E2307" s="1" t="str">
        <f>VLOOKUP(C2307,Var!A:C,3)</f>
        <v>DryMatStructLeafPop</v>
      </c>
    </row>
    <row r="2308" spans="1:5" x14ac:dyDescent="0.25">
      <c r="A2308" s="1">
        <v>33401</v>
      </c>
      <c r="B2308" s="1">
        <v>8</v>
      </c>
      <c r="C2308" s="1">
        <v>398</v>
      </c>
      <c r="D2308" s="1" t="s">
        <v>20</v>
      </c>
      <c r="E2308" s="1" t="str">
        <f>VLOOKUP(C2308,Var!A:C,3)</f>
        <v>DryMatStructSheathPop</v>
      </c>
    </row>
    <row r="2309" spans="1:5" x14ac:dyDescent="0.25">
      <c r="A2309" s="1">
        <v>33401</v>
      </c>
      <c r="B2309" s="1">
        <v>9</v>
      </c>
      <c r="C2309" s="1">
        <v>399</v>
      </c>
      <c r="D2309" s="1" t="s">
        <v>20</v>
      </c>
      <c r="E2309" s="1" t="str">
        <f>VLOOKUP(C2309,Var!A:C,3)</f>
        <v>DryMatStructRootPop</v>
      </c>
    </row>
    <row r="2310" spans="1:5" x14ac:dyDescent="0.25">
      <c r="A2310" s="1">
        <v>33401</v>
      </c>
      <c r="B2310" s="1">
        <v>10</v>
      </c>
      <c r="C2310" s="1">
        <v>400</v>
      </c>
      <c r="D2310" s="1" t="s">
        <v>20</v>
      </c>
      <c r="E2310" s="1" t="str">
        <f>VLOOKUP(C2310,Var!A:C,3)</f>
        <v>DryMatStructInternodePop</v>
      </c>
    </row>
    <row r="2311" spans="1:5" x14ac:dyDescent="0.25">
      <c r="A2311" s="1">
        <v>33401</v>
      </c>
      <c r="B2311" s="1">
        <v>11</v>
      </c>
      <c r="C2311" s="1">
        <v>477</v>
      </c>
      <c r="D2311" s="1" t="s">
        <v>20</v>
      </c>
      <c r="E2311" s="1" t="str">
        <f>VLOOKUP(C2311,Var!A:C,3)</f>
        <v>DryMatResInternodePop</v>
      </c>
    </row>
    <row r="2312" spans="1:5" x14ac:dyDescent="0.25">
      <c r="A2312" s="1">
        <v>33401</v>
      </c>
      <c r="B2312" s="1">
        <v>12</v>
      </c>
      <c r="C2312" s="1">
        <v>401</v>
      </c>
      <c r="D2312" s="1" t="s">
        <v>20</v>
      </c>
      <c r="E2312" s="1" t="str">
        <f>VLOOKUP(C2312,Var!A:C,3)</f>
        <v>DryMatStructPaniclePop</v>
      </c>
    </row>
    <row r="2313" spans="1:5" x14ac:dyDescent="0.25">
      <c r="A2313" s="1">
        <v>33401</v>
      </c>
      <c r="B2313" s="1">
        <v>13</v>
      </c>
      <c r="C2313" s="1">
        <v>551</v>
      </c>
      <c r="D2313" s="1" t="s">
        <v>20</v>
      </c>
      <c r="E2313" s="1" t="str">
        <f>VLOOKUP(C2313,Var!A:C,3)</f>
        <v>DryMatStemPop</v>
      </c>
    </row>
    <row r="2314" spans="1:5" x14ac:dyDescent="0.25">
      <c r="A2314" s="1">
        <v>33401</v>
      </c>
      <c r="B2314" s="1">
        <v>14</v>
      </c>
      <c r="C2314" s="1">
        <v>476</v>
      </c>
      <c r="D2314" s="1" t="s">
        <v>20</v>
      </c>
      <c r="E2314" s="1" t="str">
        <f>VLOOKUP(C2314,Var!A:C,3)</f>
        <v>DryMatStructTotPop</v>
      </c>
    </row>
    <row r="2315" spans="1:5" x14ac:dyDescent="0.25">
      <c r="A2315" s="1">
        <v>33401</v>
      </c>
      <c r="B2315" s="1">
        <v>15</v>
      </c>
      <c r="C2315" s="1">
        <v>478</v>
      </c>
      <c r="D2315" s="1" t="s">
        <v>20</v>
      </c>
      <c r="E2315" s="1" t="str">
        <f>VLOOKUP(C2315,Var!A:C,3)</f>
        <v>DryMatVegeTotPop</v>
      </c>
    </row>
    <row r="2316" spans="1:5" x14ac:dyDescent="0.25">
      <c r="A2316" s="1">
        <v>33401</v>
      </c>
      <c r="B2316" s="1">
        <v>16</v>
      </c>
      <c r="C2316" s="1">
        <v>479</v>
      </c>
      <c r="D2316" s="1" t="s">
        <v>20</v>
      </c>
      <c r="E2316" s="1" t="str">
        <f>VLOOKUP(C2316,Var!A:C,3)</f>
        <v>DryMatPanicleTotPop</v>
      </c>
    </row>
    <row r="2317" spans="1:5" x14ac:dyDescent="0.25">
      <c r="A2317" s="1">
        <v>33401</v>
      </c>
      <c r="B2317" s="1">
        <v>17</v>
      </c>
      <c r="C2317" s="1">
        <v>480</v>
      </c>
      <c r="D2317" s="1" t="s">
        <v>20</v>
      </c>
      <c r="E2317" s="1" t="str">
        <f>VLOOKUP(C2317,Var!A:C,3)</f>
        <v>DryMatAboveGroundPop</v>
      </c>
    </row>
    <row r="2318" spans="1:5" x14ac:dyDescent="0.25">
      <c r="A2318" s="1">
        <v>33401</v>
      </c>
      <c r="B2318" s="1">
        <v>18</v>
      </c>
      <c r="C2318" s="1">
        <v>481</v>
      </c>
      <c r="D2318" s="1" t="s">
        <v>20</v>
      </c>
      <c r="E2318" s="1" t="str">
        <f>VLOOKUP(C2318,Var!A:C,3)</f>
        <v>DryMatTotPop</v>
      </c>
    </row>
    <row r="2319" spans="1:5" x14ac:dyDescent="0.25">
      <c r="A2319" s="1">
        <v>33401</v>
      </c>
      <c r="B2319" s="1">
        <v>19</v>
      </c>
      <c r="C2319" s="1">
        <v>474</v>
      </c>
      <c r="D2319" s="1" t="s">
        <v>20</v>
      </c>
      <c r="E2319" s="1" t="str">
        <f>VLOOKUP(C2319,Var!A:C,3)</f>
        <v>HarvestIndex</v>
      </c>
    </row>
    <row r="2320" spans="1:5" x14ac:dyDescent="0.25">
      <c r="A2320" s="1">
        <v>33401</v>
      </c>
      <c r="B2320" s="1">
        <v>20</v>
      </c>
      <c r="C2320" s="1">
        <v>527</v>
      </c>
      <c r="D2320" s="1" t="s">
        <v>20</v>
      </c>
      <c r="E2320" s="1" t="str">
        <f>VLOOKUP(C2320,Var!A:C,3)</f>
        <v>PanicleNumPop</v>
      </c>
    </row>
    <row r="2321" spans="1:5" x14ac:dyDescent="0.25">
      <c r="A2321" s="1">
        <v>33401</v>
      </c>
      <c r="B2321" s="1">
        <v>21</v>
      </c>
      <c r="C2321" s="1">
        <v>528</v>
      </c>
      <c r="D2321" s="1" t="s">
        <v>20</v>
      </c>
      <c r="E2321" s="1" t="str">
        <f>VLOOKUP(C2321,Var!A:C,3)</f>
        <v>PanicleNumPlant</v>
      </c>
    </row>
    <row r="2322" spans="1:5" x14ac:dyDescent="0.25">
      <c r="A2322" s="1">
        <v>33401</v>
      </c>
      <c r="B2322" s="1">
        <v>22</v>
      </c>
      <c r="C2322" s="1">
        <v>529</v>
      </c>
      <c r="D2322" s="1" t="s">
        <v>20</v>
      </c>
      <c r="E2322" s="1" t="str">
        <f>VLOOKUP(C2322,Var!A:C,3)</f>
        <v>GrainYieldPanicle</v>
      </c>
    </row>
    <row r="2323" spans="1:5" x14ac:dyDescent="0.25">
      <c r="A2323" s="1">
        <v>33401</v>
      </c>
      <c r="B2323" s="1">
        <v>23</v>
      </c>
      <c r="C2323" s="1">
        <v>530</v>
      </c>
      <c r="D2323" s="1" t="s">
        <v>20</v>
      </c>
      <c r="E2323" s="1" t="str">
        <f>VLOOKUP(C2323,Var!A:C,3)</f>
        <v>SpikeNumPop</v>
      </c>
    </row>
    <row r="2324" spans="1:5" x14ac:dyDescent="0.25">
      <c r="A2324" s="1">
        <v>33401</v>
      </c>
      <c r="B2324" s="1">
        <v>24</v>
      </c>
      <c r="C2324" s="1">
        <v>531</v>
      </c>
      <c r="D2324" s="1" t="s">
        <v>20</v>
      </c>
      <c r="E2324" s="1" t="str">
        <f>VLOOKUP(C2324,Var!A:C,3)</f>
        <v>SpikeNumPanicle</v>
      </c>
    </row>
    <row r="2325" spans="1:5" x14ac:dyDescent="0.25">
      <c r="A2325" s="1">
        <v>33401</v>
      </c>
      <c r="B2325" s="1">
        <v>25</v>
      </c>
      <c r="C2325" s="1">
        <v>532</v>
      </c>
      <c r="D2325" s="1" t="s">
        <v>20</v>
      </c>
      <c r="E2325" s="1" t="str">
        <f>VLOOKUP(C2325,Var!A:C,3)</f>
        <v>FertSpikeNumPop</v>
      </c>
    </row>
    <row r="2326" spans="1:5" x14ac:dyDescent="0.25">
      <c r="A2326" s="1">
        <v>33401</v>
      </c>
      <c r="B2326" s="1">
        <v>26</v>
      </c>
      <c r="C2326" s="1">
        <v>533</v>
      </c>
      <c r="D2326" s="1" t="s">
        <v>20</v>
      </c>
      <c r="E2326" s="1" t="str">
        <f>VLOOKUP(C2326,Var!A:C,3)</f>
        <v>GrainFillingStatus</v>
      </c>
    </row>
    <row r="2327" spans="1:5" x14ac:dyDescent="0.25">
      <c r="A2327" s="1">
        <v>33401</v>
      </c>
      <c r="B2327" s="1">
        <v>27</v>
      </c>
      <c r="C2327" s="1">
        <v>373</v>
      </c>
      <c r="D2327" s="1" t="s">
        <v>20</v>
      </c>
      <c r="E2327" s="1" t="str">
        <f>VLOOKUP(C2327,Var!A:C,3)</f>
        <v>PhaseStemElongation</v>
      </c>
    </row>
    <row r="2328" spans="1:5" x14ac:dyDescent="0.25">
      <c r="A2328" s="1">
        <v>33401</v>
      </c>
      <c r="B2328" s="1">
        <v>28</v>
      </c>
      <c r="C2328" s="1">
        <v>144</v>
      </c>
      <c r="D2328" s="1" t="s">
        <v>20</v>
      </c>
      <c r="E2328" s="1" t="str">
        <f>VLOOKUP(C2328,Var!A:C,3)</f>
        <v>Sla</v>
      </c>
    </row>
    <row r="2329" spans="1:5" x14ac:dyDescent="0.25">
      <c r="A2329" s="1">
        <v>33401</v>
      </c>
      <c r="B2329" s="1">
        <v>29</v>
      </c>
      <c r="C2329" s="1">
        <v>375</v>
      </c>
      <c r="D2329" s="1" t="s">
        <v>20</v>
      </c>
      <c r="E2329" s="1" t="str">
        <f>VLOOKUP(C2329,Var!A:C,3)</f>
        <v>HaunIndex</v>
      </c>
    </row>
    <row r="2330" spans="1:5" x14ac:dyDescent="0.25">
      <c r="A2330" s="1">
        <v>33401</v>
      </c>
      <c r="B2330" s="1">
        <v>30</v>
      </c>
      <c r="C2330" s="1">
        <v>381</v>
      </c>
      <c r="D2330" s="1" t="s">
        <v>20</v>
      </c>
      <c r="E2330" s="1" t="str">
        <f>VLOOKUP(C2330,Var!A:C,3)</f>
        <v>ApexHeight</v>
      </c>
    </row>
    <row r="2331" spans="1:5" x14ac:dyDescent="0.25">
      <c r="A2331" s="1">
        <v>33401</v>
      </c>
      <c r="B2331" s="1">
        <v>31</v>
      </c>
      <c r="C2331" s="1">
        <v>383</v>
      </c>
      <c r="D2331" s="1" t="s">
        <v>20</v>
      </c>
      <c r="E2331" s="1" t="str">
        <f>VLOOKUP(C2331,Var!A:C,3)</f>
        <v>PlantHeight</v>
      </c>
    </row>
    <row r="2332" spans="1:5" x14ac:dyDescent="0.25">
      <c r="A2332" s="1">
        <v>33401</v>
      </c>
      <c r="B2332" s="1">
        <v>32</v>
      </c>
      <c r="C2332" s="1">
        <v>384</v>
      </c>
      <c r="D2332" s="1" t="s">
        <v>20</v>
      </c>
      <c r="E2332" s="1" t="str">
        <f>VLOOKUP(C2332,Var!A:C,3)</f>
        <v>PlantWidth</v>
      </c>
    </row>
    <row r="2333" spans="1:5" x14ac:dyDescent="0.25">
      <c r="A2333" s="1">
        <v>33401</v>
      </c>
      <c r="B2333" s="1">
        <v>33</v>
      </c>
      <c r="C2333" s="1">
        <v>389</v>
      </c>
      <c r="D2333" s="1" t="s">
        <v>20</v>
      </c>
      <c r="E2333" s="1" t="str">
        <f>VLOOKUP(C2333,Var!A:C,3)</f>
        <v>VitesseRacinaireDay</v>
      </c>
    </row>
    <row r="2334" spans="1:5" x14ac:dyDescent="0.25">
      <c r="A2334" s="1">
        <v>33401</v>
      </c>
      <c r="B2334" s="1">
        <v>34</v>
      </c>
      <c r="C2334" s="1">
        <v>487</v>
      </c>
      <c r="D2334" s="1" t="s">
        <v>20</v>
      </c>
      <c r="E2334" s="1" t="str">
        <f>VLOOKUP(C2334,Var!A:C,3)</f>
        <v>Kcl</v>
      </c>
    </row>
    <row r="2335" spans="1:5" x14ac:dyDescent="0.25">
      <c r="A2335" s="1">
        <v>33401</v>
      </c>
      <c r="B2335" s="1">
        <v>35</v>
      </c>
      <c r="C2335" s="1">
        <v>511</v>
      </c>
      <c r="D2335" s="1" t="s">
        <v>20</v>
      </c>
      <c r="E2335" s="1" t="str">
        <f>VLOOKUP(C2335,Var!A:C,3)</f>
        <v>KRolling</v>
      </c>
    </row>
    <row r="2336" spans="1:5" x14ac:dyDescent="0.25">
      <c r="A2336" s="1">
        <v>33401</v>
      </c>
      <c r="B2336" s="1">
        <v>36</v>
      </c>
      <c r="C2336" s="1">
        <v>385</v>
      </c>
      <c r="D2336" s="1" t="s">
        <v>20</v>
      </c>
      <c r="E2336" s="1" t="str">
        <f>VLOOKUP(C2336,Var!A:C,3)</f>
        <v>LIRkdfcl</v>
      </c>
    </row>
    <row r="2337" spans="1:5" x14ac:dyDescent="0.25">
      <c r="A2337" s="1">
        <v>33401</v>
      </c>
      <c r="B2337" s="1">
        <v>37</v>
      </c>
      <c r="C2337" s="1">
        <v>390</v>
      </c>
      <c r="D2337" s="1" t="s">
        <v>20</v>
      </c>
      <c r="E2337" s="1" t="str">
        <f>VLOOKUP(C2337,Var!A:C,3)</f>
        <v>LTRkdfcl</v>
      </c>
    </row>
    <row r="2338" spans="1:5" x14ac:dyDescent="0.25">
      <c r="A2338" s="1">
        <v>33401</v>
      </c>
      <c r="B2338" s="1">
        <v>38</v>
      </c>
      <c r="C2338" s="1">
        <v>177</v>
      </c>
      <c r="D2338" s="1" t="s">
        <v>20</v>
      </c>
      <c r="E2338" s="1" t="str">
        <f>VLOOKUP(C2338,Var!A:C,3)</f>
        <v>AssimPot</v>
      </c>
    </row>
    <row r="2339" spans="1:5" x14ac:dyDescent="0.25">
      <c r="A2339" s="1">
        <v>33401</v>
      </c>
      <c r="B2339" s="1">
        <v>39</v>
      </c>
      <c r="C2339" s="1">
        <v>95</v>
      </c>
      <c r="D2339" s="1" t="s">
        <v>20</v>
      </c>
      <c r="E2339" s="1" t="str">
        <f>VLOOKUP(C2339,Var!A:C,3)</f>
        <v>Assim</v>
      </c>
    </row>
    <row r="2340" spans="1:5" x14ac:dyDescent="0.25">
      <c r="A2340" s="1">
        <v>33401</v>
      </c>
      <c r="B2340" s="1">
        <v>40</v>
      </c>
      <c r="C2340" s="1">
        <v>443</v>
      </c>
      <c r="D2340" s="1" t="s">
        <v>20</v>
      </c>
      <c r="E2340" s="1" t="str">
        <f>VLOOKUP(C2340,Var!A:C,3)</f>
        <v>RespMaintTot</v>
      </c>
    </row>
    <row r="2341" spans="1:5" x14ac:dyDescent="0.25">
      <c r="A2341" s="1">
        <v>33401</v>
      </c>
      <c r="B2341" s="1">
        <v>41</v>
      </c>
      <c r="C2341" s="1">
        <v>415</v>
      </c>
      <c r="D2341" s="1" t="s">
        <v>20</v>
      </c>
      <c r="E2341" s="1" t="str">
        <f>VLOOKUP(C2341,Var!A:C,3)</f>
        <v>SupplyTot</v>
      </c>
    </row>
    <row r="2342" spans="1:5" x14ac:dyDescent="0.25">
      <c r="A2342" s="1">
        <v>33401</v>
      </c>
      <c r="B2342" s="1">
        <v>42</v>
      </c>
      <c r="C2342" s="1">
        <v>454</v>
      </c>
      <c r="D2342" s="1" t="s">
        <v>20</v>
      </c>
      <c r="E2342" s="1" t="str">
        <f>VLOOKUP(C2342,Var!A:C,3)</f>
        <v>AssimSurplus</v>
      </c>
    </row>
    <row r="2343" spans="1:5" x14ac:dyDescent="0.25">
      <c r="A2343" s="1">
        <v>33401</v>
      </c>
      <c r="B2343" s="1">
        <v>43</v>
      </c>
      <c r="C2343" s="1">
        <v>471</v>
      </c>
      <c r="D2343" s="1" t="s">
        <v>20</v>
      </c>
      <c r="E2343" s="1" t="str">
        <f>VLOOKUP(C2343,Var!A:C,3)</f>
        <v>AssimNotUsed</v>
      </c>
    </row>
    <row r="2344" spans="1:5" x14ac:dyDescent="0.25">
      <c r="A2344" s="1">
        <v>33401</v>
      </c>
      <c r="B2344" s="1">
        <v>44</v>
      </c>
      <c r="C2344" s="1">
        <v>524</v>
      </c>
      <c r="D2344" s="1" t="s">
        <v>20</v>
      </c>
      <c r="E2344" s="1" t="str">
        <f>VLOOKUP(C2344,Var!A:C,3)</f>
        <v>AssimNotUsedCum</v>
      </c>
    </row>
    <row r="2345" spans="1:5" x14ac:dyDescent="0.25">
      <c r="A2345" s="1">
        <v>33401</v>
      </c>
      <c r="B2345" s="1">
        <v>45</v>
      </c>
      <c r="C2345" s="1">
        <v>408</v>
      </c>
      <c r="D2345" s="1" t="s">
        <v>20</v>
      </c>
      <c r="E2345" s="1" t="str">
        <f>VLOOKUP(C2345,Var!A:C,3)</f>
        <v>TillerDeathPop</v>
      </c>
    </row>
    <row r="2346" spans="1:5" x14ac:dyDescent="0.25">
      <c r="A2346" s="1">
        <v>33401</v>
      </c>
      <c r="B2346" s="1">
        <v>46</v>
      </c>
      <c r="C2346" s="1">
        <v>412</v>
      </c>
      <c r="D2346" s="1" t="s">
        <v>20</v>
      </c>
      <c r="E2346" s="1" t="str">
        <f>VLOOKUP(C2346,Var!A:C,3)</f>
        <v>DeadLeafdrywtPop</v>
      </c>
    </row>
    <row r="2347" spans="1:5" x14ac:dyDescent="0.25">
      <c r="A2347" s="1">
        <v>33401</v>
      </c>
      <c r="B2347" s="1">
        <v>47</v>
      </c>
      <c r="C2347" s="1">
        <v>469</v>
      </c>
      <c r="D2347" s="1" t="s">
        <v>20</v>
      </c>
      <c r="E2347" s="1" t="str">
        <f>VLOOKUP(C2347,Var!A:C,3)</f>
        <v>ResCapacityInternodePop</v>
      </c>
    </row>
    <row r="2348" spans="1:5" x14ac:dyDescent="0.25">
      <c r="A2348" s="1">
        <v>33401</v>
      </c>
      <c r="B2348" s="1">
        <v>48</v>
      </c>
      <c r="C2348" s="1">
        <v>503</v>
      </c>
      <c r="D2348" s="1" t="s">
        <v>20</v>
      </c>
      <c r="E2348" s="1" t="str">
        <f>VLOOKUP(C2348,Var!A:C,3)</f>
        <v>InternodeResStatus</v>
      </c>
    </row>
    <row r="2349" spans="1:5" x14ac:dyDescent="0.25">
      <c r="A2349" s="1">
        <v>33401</v>
      </c>
      <c r="B2349" s="1">
        <v>49</v>
      </c>
      <c r="C2349" s="1">
        <v>116</v>
      </c>
      <c r="D2349" s="1" t="s">
        <v>20</v>
      </c>
      <c r="E2349" s="1" t="str">
        <f>VLOOKUP(C2349,Var!A:C,3)</f>
        <v>Cstr</v>
      </c>
    </row>
    <row r="2350" spans="1:5" x14ac:dyDescent="0.25">
      <c r="A2350" s="1">
        <v>33401</v>
      </c>
      <c r="B2350" s="1">
        <v>50</v>
      </c>
      <c r="C2350" s="1">
        <v>125</v>
      </c>
      <c r="D2350" s="1" t="s">
        <v>20</v>
      </c>
      <c r="E2350" s="1" t="str">
        <f>VLOOKUP(C2350,Var!A:C,3)</f>
        <v>FTSW</v>
      </c>
    </row>
    <row r="2351" spans="1:5" x14ac:dyDescent="0.25">
      <c r="A2351" s="1">
        <v>33401</v>
      </c>
      <c r="B2351" s="1">
        <v>51</v>
      </c>
      <c r="C2351" s="1">
        <v>670</v>
      </c>
      <c r="D2351" s="1" t="s">
        <v>20</v>
      </c>
      <c r="E2351" s="1" t="str">
        <f>VLOOKUP(C2351,Var!A:C,3)</f>
        <v>DryMatAboveGroundTotPop</v>
      </c>
    </row>
    <row r="2352" spans="1:5" x14ac:dyDescent="0.25">
      <c r="A2352" s="1">
        <v>33401</v>
      </c>
      <c r="B2352" s="1">
        <v>52</v>
      </c>
      <c r="C2352" s="1">
        <v>504</v>
      </c>
      <c r="D2352" s="1" t="s">
        <v>20</v>
      </c>
      <c r="E2352" s="1" t="str">
        <f>VLOOKUP(C2352,Var!A:C,3)</f>
        <v>LaiDead</v>
      </c>
    </row>
    <row r="2353" spans="1:5" x14ac:dyDescent="0.25">
      <c r="A2353" s="1">
        <v>33402</v>
      </c>
      <c r="B2353" s="1">
        <v>1</v>
      </c>
      <c r="C2353" s="1">
        <v>105</v>
      </c>
      <c r="D2353" s="1" t="s">
        <v>15</v>
      </c>
      <c r="E2353" s="1" t="str">
        <f>VLOOKUP(C2353,Var!A:C,3)</f>
        <v>NumPhase</v>
      </c>
    </row>
    <row r="2354" spans="1:5" x14ac:dyDescent="0.25">
      <c r="A2354" s="1">
        <v>33402</v>
      </c>
      <c r="B2354" s="1">
        <v>2</v>
      </c>
      <c r="C2354" s="1">
        <v>239</v>
      </c>
      <c r="D2354" s="1" t="s">
        <v>15</v>
      </c>
      <c r="E2354" s="1" t="str">
        <f>VLOOKUP(C2354,Var!A:C,3)</f>
        <v>ChangePhase</v>
      </c>
    </row>
    <row r="2355" spans="1:5" x14ac:dyDescent="0.25">
      <c r="A2355" s="1">
        <v>33402</v>
      </c>
      <c r="B2355" s="1">
        <v>3</v>
      </c>
      <c r="C2355" s="1">
        <v>244</v>
      </c>
      <c r="D2355" s="1" t="s">
        <v>15</v>
      </c>
      <c r="E2355" s="1" t="str">
        <f>VLOOKUP(C2355,Var!A:C,3)</f>
        <v>PARIntercepte</v>
      </c>
    </row>
    <row r="2356" spans="1:5" x14ac:dyDescent="0.25">
      <c r="A2356" s="1">
        <v>33402</v>
      </c>
      <c r="B2356" s="1">
        <v>4</v>
      </c>
      <c r="C2356" s="1">
        <v>481</v>
      </c>
      <c r="D2356" s="1" t="s">
        <v>15</v>
      </c>
      <c r="E2356" s="1" t="str">
        <f>VLOOKUP(C2356,Var!A:C,3)</f>
        <v>DryMatTotPop</v>
      </c>
    </row>
    <row r="2357" spans="1:5" x14ac:dyDescent="0.25">
      <c r="A2357" s="1">
        <v>33402</v>
      </c>
      <c r="B2357" s="1">
        <v>5</v>
      </c>
      <c r="C2357" s="1">
        <v>412</v>
      </c>
      <c r="D2357" s="1" t="s">
        <v>15</v>
      </c>
      <c r="E2357" s="1" t="str">
        <f>VLOOKUP(C2357,Var!A:C,3)</f>
        <v>DeadLeafdrywtPop</v>
      </c>
    </row>
    <row r="2358" spans="1:5" x14ac:dyDescent="0.25">
      <c r="A2358" s="1">
        <v>33402</v>
      </c>
      <c r="B2358" s="1">
        <v>6</v>
      </c>
      <c r="C2358" s="1">
        <v>399</v>
      </c>
      <c r="D2358" s="1" t="s">
        <v>15</v>
      </c>
      <c r="E2358" s="1" t="str">
        <f>VLOOKUP(C2358,Var!A:C,3)</f>
        <v>DryMatStructRootPop</v>
      </c>
    </row>
    <row r="2359" spans="1:5" x14ac:dyDescent="0.25">
      <c r="A2359" s="1">
        <v>33402</v>
      </c>
      <c r="B2359" s="1">
        <v>7</v>
      </c>
      <c r="C2359" s="1">
        <v>113</v>
      </c>
      <c r="D2359" s="1" t="s">
        <v>15</v>
      </c>
      <c r="E2359" s="1" t="str">
        <f>VLOOKUP(C2359,Var!A:C,3)</f>
        <v>Tr</v>
      </c>
    </row>
    <row r="2360" spans="1:5" x14ac:dyDescent="0.25">
      <c r="A2360" s="1">
        <v>33402</v>
      </c>
      <c r="B2360" s="1">
        <v>8</v>
      </c>
      <c r="C2360" s="1">
        <v>122</v>
      </c>
      <c r="D2360" s="1" t="s">
        <v>15</v>
      </c>
      <c r="E2360" s="1" t="str">
        <f>VLOOKUP(C2360,Var!A:C,3)</f>
        <v>Evap</v>
      </c>
    </row>
    <row r="2361" spans="1:5" x14ac:dyDescent="0.25">
      <c r="A2361" s="1">
        <v>33402</v>
      </c>
      <c r="B2361" s="1">
        <v>9</v>
      </c>
      <c r="C2361" s="1">
        <v>117</v>
      </c>
      <c r="D2361" s="1" t="s">
        <v>15</v>
      </c>
      <c r="E2361" s="1" t="str">
        <f>VLOOKUP(C2361,Var!A:C,3)</f>
        <v>Dr</v>
      </c>
    </row>
    <row r="2362" spans="1:5" x14ac:dyDescent="0.25">
      <c r="A2362" s="1">
        <v>33402</v>
      </c>
      <c r="B2362" s="1">
        <v>10</v>
      </c>
      <c r="C2362" s="1">
        <v>127</v>
      </c>
      <c r="D2362" s="1" t="s">
        <v>15</v>
      </c>
      <c r="E2362" s="1" t="str">
        <f>VLOOKUP(C2362,Var!A:C,3)</f>
        <v>Lr</v>
      </c>
    </row>
    <row r="2363" spans="1:5" x14ac:dyDescent="0.25">
      <c r="A2363" s="1">
        <v>33402</v>
      </c>
      <c r="B2363" s="1">
        <v>11</v>
      </c>
      <c r="C2363" s="1">
        <v>415</v>
      </c>
      <c r="D2363" s="1" t="s">
        <v>15</v>
      </c>
      <c r="E2363" s="1" t="str">
        <f>VLOOKUP(C2363,Var!A:C,3)</f>
        <v>SupplyTot</v>
      </c>
    </row>
    <row r="2364" spans="1:5" x14ac:dyDescent="0.25">
      <c r="A2364" s="1">
        <v>33402</v>
      </c>
      <c r="B2364" s="1">
        <v>12</v>
      </c>
      <c r="C2364" s="1">
        <v>471</v>
      </c>
      <c r="D2364" s="1" t="s">
        <v>15</v>
      </c>
      <c r="E2364" s="1" t="str">
        <f>VLOOKUP(C2364,Var!A:C,3)</f>
        <v>AssimNotUsed</v>
      </c>
    </row>
    <row r="2365" spans="1:5" x14ac:dyDescent="0.25">
      <c r="A2365" s="1">
        <v>33402</v>
      </c>
      <c r="B2365" s="1">
        <v>13</v>
      </c>
      <c r="C2365" s="1">
        <v>8</v>
      </c>
      <c r="D2365" s="1" t="s">
        <v>15</v>
      </c>
      <c r="E2365" s="1" t="str">
        <f>VLOOKUP(C2365,Var!A:C,3)</f>
        <v>Irrigation</v>
      </c>
    </row>
    <row r="2366" spans="1:5" x14ac:dyDescent="0.25">
      <c r="A2366" s="1">
        <v>33402</v>
      </c>
      <c r="B2366" s="1">
        <v>14</v>
      </c>
      <c r="C2366" s="1">
        <v>568</v>
      </c>
      <c r="D2366" s="1" t="s">
        <v>15</v>
      </c>
      <c r="E2366" s="1" t="str">
        <f>VLOOKUP(C2366,Var!A:C,3)</f>
        <v>IrrigAutoDay</v>
      </c>
    </row>
    <row r="2367" spans="1:5" x14ac:dyDescent="0.25">
      <c r="A2367" s="1">
        <v>33402</v>
      </c>
      <c r="B2367" s="1">
        <v>15</v>
      </c>
      <c r="C2367" s="1">
        <v>16</v>
      </c>
      <c r="D2367" s="1" t="s">
        <v>15</v>
      </c>
      <c r="E2367" s="1" t="str">
        <f>VLOOKUP(C2367,Var!A:C,3)</f>
        <v>Pluie</v>
      </c>
    </row>
    <row r="2368" spans="1:5" x14ac:dyDescent="0.25">
      <c r="A2368" s="1">
        <v>33402</v>
      </c>
      <c r="B2368" s="1">
        <v>16</v>
      </c>
      <c r="C2368" s="1">
        <v>95</v>
      </c>
      <c r="D2368" s="1" t="s">
        <v>15</v>
      </c>
      <c r="E2368" s="1" t="str">
        <f>VLOOKUP(C2368,Var!A:C,3)</f>
        <v>Assim</v>
      </c>
    </row>
    <row r="2369" spans="1:5" x14ac:dyDescent="0.25">
      <c r="A2369" s="1">
        <v>33402</v>
      </c>
      <c r="B2369" s="1">
        <v>17</v>
      </c>
      <c r="C2369" s="1">
        <v>177</v>
      </c>
      <c r="D2369" s="1" t="s">
        <v>15</v>
      </c>
      <c r="E2369" s="1" t="str">
        <f>VLOOKUP(C2369,Var!A:C,3)</f>
        <v>AssimPot</v>
      </c>
    </row>
    <row r="2370" spans="1:5" x14ac:dyDescent="0.25">
      <c r="A2370" s="1">
        <v>33402</v>
      </c>
      <c r="B2370" s="1">
        <v>18</v>
      </c>
      <c r="C2370" s="1">
        <v>243</v>
      </c>
      <c r="D2370" s="1" t="s">
        <v>15</v>
      </c>
      <c r="E2370" s="1" t="str">
        <f>VLOOKUP(C2370,Var!A:C,3)</f>
        <v>Conversion</v>
      </c>
    </row>
    <row r="2371" spans="1:5" x14ac:dyDescent="0.25">
      <c r="A2371" s="1">
        <v>33402</v>
      </c>
      <c r="B2371" s="1">
        <v>19</v>
      </c>
      <c r="C2371" s="1">
        <v>129</v>
      </c>
      <c r="D2371" s="1" t="s">
        <v>15</v>
      </c>
      <c r="E2371" s="1" t="str">
        <f>VLOOKUP(C2371,Var!A:C,3)</f>
        <v>NbJAS</v>
      </c>
    </row>
    <row r="2372" spans="1:5" x14ac:dyDescent="0.25">
      <c r="A2372" s="1">
        <v>33402</v>
      </c>
      <c r="B2372" s="1">
        <v>20</v>
      </c>
      <c r="C2372" s="1">
        <v>556</v>
      </c>
      <c r="D2372" s="1" t="s">
        <v>15</v>
      </c>
      <c r="E2372" s="1" t="str">
        <f>VLOOKUP(C2372,Var!A:C,3)</f>
        <v>Transplanting</v>
      </c>
    </row>
    <row r="2373" spans="1:5" x14ac:dyDescent="0.25">
      <c r="A2373" s="1">
        <v>33402</v>
      </c>
      <c r="B2373" s="1">
        <v>21</v>
      </c>
      <c r="C2373" s="1">
        <v>564</v>
      </c>
      <c r="D2373" s="1" t="s">
        <v>15</v>
      </c>
      <c r="E2373" s="1" t="str">
        <f>VLOOKUP(C2373,Var!A:C,3)</f>
        <v>NurseryStatus</v>
      </c>
    </row>
    <row r="2374" spans="1:5" x14ac:dyDescent="0.25">
      <c r="A2374" s="1">
        <v>33402</v>
      </c>
      <c r="B2374" s="1">
        <v>22</v>
      </c>
      <c r="C2374" s="1">
        <v>562</v>
      </c>
      <c r="D2374" s="1" t="s">
        <v>15</v>
      </c>
      <c r="E2374" s="1" t="str">
        <f>VLOOKUP(C2374,Var!A:C,3)</f>
        <v>Density</v>
      </c>
    </row>
    <row r="2375" spans="1:5" x14ac:dyDescent="0.25">
      <c r="A2375" s="1">
        <v>33402</v>
      </c>
      <c r="B2375" s="1">
        <v>23</v>
      </c>
      <c r="C2375" s="1">
        <v>557</v>
      </c>
      <c r="D2375" s="1" t="s">
        <v>15</v>
      </c>
      <c r="E2375" s="1" t="str">
        <f>VLOOKUP(C2375,Var!A:C,3)</f>
        <v>DensityNursery</v>
      </c>
    </row>
    <row r="2376" spans="1:5" x14ac:dyDescent="0.25">
      <c r="A2376" s="1">
        <v>33402</v>
      </c>
      <c r="B2376" s="1">
        <v>24</v>
      </c>
      <c r="C2376" s="1">
        <v>670</v>
      </c>
      <c r="D2376" s="1" t="s">
        <v>15</v>
      </c>
      <c r="E2376" s="1" t="str">
        <f>VLOOKUP(C2376,Var!A:C,3)</f>
        <v>DryMatAboveGroundTotPop</v>
      </c>
    </row>
    <row r="2377" spans="1:5" x14ac:dyDescent="0.25">
      <c r="A2377" s="1">
        <v>33402</v>
      </c>
      <c r="B2377" s="1">
        <v>25</v>
      </c>
      <c r="C2377" s="1">
        <v>480</v>
      </c>
      <c r="D2377" s="1" t="s">
        <v>15</v>
      </c>
      <c r="E2377" s="1" t="str">
        <f>VLOOKUP(C2377,Var!A:C,3)</f>
        <v>DryMatAboveGroundPop</v>
      </c>
    </row>
    <row r="2378" spans="1:5" x14ac:dyDescent="0.25">
      <c r="A2378" s="1">
        <v>33402</v>
      </c>
      <c r="B2378" s="1">
        <v>26</v>
      </c>
      <c r="C2378" s="1">
        <v>349</v>
      </c>
      <c r="D2378" s="1" t="s">
        <v>9</v>
      </c>
      <c r="E2378" s="1" t="str">
        <f>VLOOKUP(C2378,Var!A:C,3)</f>
        <v>RUE</v>
      </c>
    </row>
    <row r="2379" spans="1:5" x14ac:dyDescent="0.25">
      <c r="A2379" s="1">
        <v>33402</v>
      </c>
      <c r="B2379" s="1">
        <v>27</v>
      </c>
      <c r="C2379" s="1">
        <v>348</v>
      </c>
      <c r="D2379" s="1" t="s">
        <v>20</v>
      </c>
      <c r="E2379" s="1" t="str">
        <f>VLOOKUP(C2379,Var!A:C,3)</f>
        <v>CumPAR</v>
      </c>
    </row>
    <row r="2380" spans="1:5" x14ac:dyDescent="0.25">
      <c r="A2380" s="1">
        <v>33402</v>
      </c>
      <c r="B2380" s="1">
        <v>28</v>
      </c>
      <c r="C2380" s="1">
        <v>539</v>
      </c>
      <c r="D2380" s="1" t="s">
        <v>20</v>
      </c>
      <c r="E2380" s="1" t="str">
        <f>VLOOKUP(C2380,Var!A:C,3)</f>
        <v>CumTr</v>
      </c>
    </row>
    <row r="2381" spans="1:5" x14ac:dyDescent="0.25">
      <c r="A2381" s="1">
        <v>33402</v>
      </c>
      <c r="B2381" s="1">
        <v>29</v>
      </c>
      <c r="C2381" s="1">
        <v>540</v>
      </c>
      <c r="D2381" s="1" t="s">
        <v>20</v>
      </c>
      <c r="E2381" s="1" t="str">
        <f>VLOOKUP(C2381,Var!A:C,3)</f>
        <v>CumEt</v>
      </c>
    </row>
    <row r="2382" spans="1:5" x14ac:dyDescent="0.25">
      <c r="A2382" s="1">
        <v>33402</v>
      </c>
      <c r="B2382" s="1">
        <v>30</v>
      </c>
      <c r="C2382" s="1">
        <v>576</v>
      </c>
      <c r="D2382" s="1" t="s">
        <v>20</v>
      </c>
      <c r="E2382" s="1" t="str">
        <f>VLOOKUP(C2382,Var!A:C,3)</f>
        <v>CumWUse</v>
      </c>
    </row>
    <row r="2383" spans="1:5" x14ac:dyDescent="0.25">
      <c r="A2383" s="1">
        <v>33402</v>
      </c>
      <c r="B2383" s="1">
        <v>31</v>
      </c>
      <c r="C2383" s="1">
        <v>577</v>
      </c>
      <c r="D2383" s="1" t="s">
        <v>20</v>
      </c>
      <c r="E2383" s="1" t="str">
        <f>VLOOKUP(C2383,Var!A:C,3)</f>
        <v>CumWReceived</v>
      </c>
    </row>
    <row r="2384" spans="1:5" x14ac:dyDescent="0.25">
      <c r="A2384" s="1">
        <v>33402</v>
      </c>
      <c r="B2384" s="1">
        <v>32</v>
      </c>
      <c r="C2384" s="1">
        <v>578</v>
      </c>
      <c r="D2384" s="1" t="s">
        <v>20</v>
      </c>
      <c r="E2384" s="1" t="str">
        <f>VLOOKUP(C2384,Var!A:C,3)</f>
        <v>CumIrrig</v>
      </c>
    </row>
    <row r="2385" spans="1:5" x14ac:dyDescent="0.25">
      <c r="A2385" s="1">
        <v>33402</v>
      </c>
      <c r="B2385" s="1">
        <v>33</v>
      </c>
      <c r="C2385" s="1">
        <v>579</v>
      </c>
      <c r="D2385" s="1" t="s">
        <v>20</v>
      </c>
      <c r="E2385" s="1" t="str">
        <f>VLOOKUP(C2385,Var!A:C,3)</f>
        <v>CumDr</v>
      </c>
    </row>
    <row r="2386" spans="1:5" x14ac:dyDescent="0.25">
      <c r="A2386" s="1">
        <v>33402</v>
      </c>
      <c r="B2386" s="1">
        <v>34</v>
      </c>
      <c r="C2386" s="1">
        <v>580</v>
      </c>
      <c r="D2386" s="1" t="s">
        <v>20</v>
      </c>
      <c r="E2386" s="1" t="str">
        <f>VLOOKUP(C2386,Var!A:C,3)</f>
        <v>CumLr</v>
      </c>
    </row>
    <row r="2387" spans="1:5" x14ac:dyDescent="0.25">
      <c r="A2387" s="1">
        <v>33402</v>
      </c>
      <c r="B2387" s="1">
        <v>35</v>
      </c>
      <c r="C2387" s="1">
        <v>542</v>
      </c>
      <c r="D2387" s="1" t="s">
        <v>9</v>
      </c>
      <c r="E2387" s="1" t="str">
        <f>VLOOKUP(C2387,Var!A:C,3)</f>
        <v>TrEffInst</v>
      </c>
    </row>
    <row r="2388" spans="1:5" x14ac:dyDescent="0.25">
      <c r="A2388" s="1">
        <v>33402</v>
      </c>
      <c r="B2388" s="1">
        <v>36</v>
      </c>
      <c r="C2388" s="1">
        <v>543</v>
      </c>
      <c r="D2388" s="1" t="s">
        <v>9</v>
      </c>
      <c r="E2388" s="1" t="str">
        <f>VLOOKUP(C2388,Var!A:C,3)</f>
        <v>TrEff</v>
      </c>
    </row>
    <row r="2389" spans="1:5" x14ac:dyDescent="0.25">
      <c r="A2389" s="1">
        <v>33402</v>
      </c>
      <c r="B2389" s="1">
        <v>37</v>
      </c>
      <c r="C2389" s="1">
        <v>544</v>
      </c>
      <c r="D2389" s="1" t="s">
        <v>9</v>
      </c>
      <c r="E2389" s="1" t="str">
        <f>VLOOKUP(C2389,Var!A:C,3)</f>
        <v>WueEt</v>
      </c>
    </row>
    <row r="2390" spans="1:5" x14ac:dyDescent="0.25">
      <c r="A2390" s="1">
        <v>33402</v>
      </c>
      <c r="B2390" s="1">
        <v>38</v>
      </c>
      <c r="C2390" s="1">
        <v>545</v>
      </c>
      <c r="D2390" s="1" t="s">
        <v>9</v>
      </c>
      <c r="E2390" s="1" t="str">
        <f>VLOOKUP(C2390,Var!A:C,3)</f>
        <v>WueTot</v>
      </c>
    </row>
    <row r="2391" spans="1:5" x14ac:dyDescent="0.25">
      <c r="A2391" s="1">
        <v>33402</v>
      </c>
      <c r="B2391" s="1">
        <v>39</v>
      </c>
      <c r="C2391" s="1">
        <v>587</v>
      </c>
      <c r="D2391" s="1" t="s">
        <v>9</v>
      </c>
      <c r="E2391" s="1" t="str">
        <f>VLOOKUP(C2391,Var!A:C,3)</f>
        <v>ConversionEff</v>
      </c>
    </row>
    <row r="2392" spans="1:5" x14ac:dyDescent="0.25">
      <c r="A2392" s="1">
        <v>33402</v>
      </c>
      <c r="B2392" s="1">
        <v>40</v>
      </c>
      <c r="C2392" s="1">
        <v>704</v>
      </c>
      <c r="D2392" s="1" t="s">
        <v>9</v>
      </c>
      <c r="E2392" s="1" t="str">
        <f>VLOOKUP(C2392,Var!A:C,3)</f>
        <v>RUEgreen</v>
      </c>
    </row>
    <row r="2393" spans="1:5" x14ac:dyDescent="0.25">
      <c r="A2393" s="1">
        <v>33403</v>
      </c>
      <c r="B2393" s="1">
        <v>1</v>
      </c>
      <c r="C2393" s="1">
        <v>105</v>
      </c>
      <c r="D2393" s="1" t="s">
        <v>15</v>
      </c>
      <c r="E2393" s="1" t="str">
        <f>VLOOKUP(C2393,Var!A:C,3)</f>
        <v>NumPhase</v>
      </c>
    </row>
    <row r="2394" spans="1:5" x14ac:dyDescent="0.25">
      <c r="A2394" s="1">
        <v>33403</v>
      </c>
      <c r="B2394" s="1">
        <v>2</v>
      </c>
      <c r="C2394" s="1">
        <v>512</v>
      </c>
      <c r="D2394" s="1" t="s">
        <v>15</v>
      </c>
      <c r="E2394" s="1" t="str">
        <f>VLOOKUP(C2394,Var!A:C,3)</f>
        <v>SDJCorPhase4</v>
      </c>
    </row>
    <row r="2395" spans="1:5" x14ac:dyDescent="0.25">
      <c r="A2395" s="1">
        <v>33403</v>
      </c>
      <c r="B2395" s="1">
        <v>3</v>
      </c>
      <c r="C2395" s="1">
        <v>81</v>
      </c>
      <c r="D2395" s="1" t="s">
        <v>15</v>
      </c>
      <c r="E2395" s="1" t="str">
        <f>VLOOKUP(C2395,Var!A:C,3)</f>
        <v>SDJRPR</v>
      </c>
    </row>
    <row r="2396" spans="1:5" x14ac:dyDescent="0.25">
      <c r="A2396" s="1">
        <v>33403</v>
      </c>
      <c r="B2396" s="1">
        <v>4</v>
      </c>
      <c r="C2396" s="1">
        <v>407</v>
      </c>
      <c r="D2396" s="1" t="s">
        <v>15</v>
      </c>
      <c r="E2396" s="1" t="str">
        <f>VLOOKUP(C2396,Var!A:C,3)</f>
        <v>CoeffTillerDeath</v>
      </c>
    </row>
    <row r="2397" spans="1:5" x14ac:dyDescent="0.25">
      <c r="A2397" s="1">
        <v>33403</v>
      </c>
      <c r="B2397" s="1">
        <v>5</v>
      </c>
      <c r="C2397" s="1">
        <v>562</v>
      </c>
      <c r="D2397" s="1" t="s">
        <v>15</v>
      </c>
      <c r="E2397" s="1" t="str">
        <f>VLOOKUP(C2397,Var!A:C,3)</f>
        <v>Density</v>
      </c>
    </row>
    <row r="2398" spans="1:5" x14ac:dyDescent="0.25">
      <c r="A2398" s="1">
        <v>33403</v>
      </c>
      <c r="B2398" s="1">
        <v>6</v>
      </c>
      <c r="C2398" s="1">
        <v>505</v>
      </c>
      <c r="D2398" s="1" t="s">
        <v>15</v>
      </c>
      <c r="E2398" s="1" t="str">
        <f>VLOOKUP(C2398,Var!A:C,3)</f>
        <v>Ic</v>
      </c>
    </row>
    <row r="2399" spans="1:5" x14ac:dyDescent="0.25">
      <c r="A2399" s="1">
        <v>33403</v>
      </c>
      <c r="B2399" s="1">
        <v>7</v>
      </c>
      <c r="C2399" s="1">
        <v>546</v>
      </c>
      <c r="D2399" s="1" t="s">
        <v>15</v>
      </c>
      <c r="E2399" s="1" t="str">
        <f>VLOOKUP(C2399,Var!A:C,3)</f>
        <v>PlantsPerHill</v>
      </c>
    </row>
    <row r="2400" spans="1:5" x14ac:dyDescent="0.25">
      <c r="A2400" s="1">
        <v>33403</v>
      </c>
      <c r="B2400" s="1">
        <v>8</v>
      </c>
      <c r="C2400" s="1">
        <v>408</v>
      </c>
      <c r="D2400" s="1" t="s">
        <v>9</v>
      </c>
      <c r="E2400" s="1" t="str">
        <f>VLOOKUP(C2400,Var!A:C,3)</f>
        <v>TillerDeathPop</v>
      </c>
    </row>
    <row r="2401" spans="1:5" x14ac:dyDescent="0.25">
      <c r="A2401" s="1">
        <v>33403</v>
      </c>
      <c r="B2401" s="1">
        <v>9</v>
      </c>
      <c r="C2401" s="1">
        <v>404</v>
      </c>
      <c r="D2401" s="1" t="s">
        <v>20</v>
      </c>
      <c r="E2401" s="1" t="str">
        <f>VLOOKUP(C2401,Var!A:C,3)</f>
        <v>CulmsPop</v>
      </c>
    </row>
    <row r="2402" spans="1:5" x14ac:dyDescent="0.25">
      <c r="A2402" s="1">
        <v>33403</v>
      </c>
      <c r="B2402" s="1">
        <v>10</v>
      </c>
      <c r="C2402" s="1">
        <v>379</v>
      </c>
      <c r="D2402" s="1" t="s">
        <v>20</v>
      </c>
      <c r="E2402" s="1" t="str">
        <f>VLOOKUP(C2402,Var!A:C,3)</f>
        <v>CulmsPerPlant</v>
      </c>
    </row>
    <row r="2403" spans="1:5" x14ac:dyDescent="0.25">
      <c r="A2403" s="1">
        <v>33403</v>
      </c>
      <c r="B2403" s="1">
        <v>11</v>
      </c>
      <c r="C2403" s="1">
        <v>552</v>
      </c>
      <c r="D2403" s="1" t="s">
        <v>20</v>
      </c>
      <c r="E2403" s="1" t="str">
        <f>VLOOKUP(C2403,Var!A:C,3)</f>
        <v>CulmsPerHill</v>
      </c>
    </row>
    <row r="2404" spans="1:5" x14ac:dyDescent="0.25">
      <c r="A2404" s="1">
        <v>33403</v>
      </c>
      <c r="B2404" s="1">
        <v>12</v>
      </c>
      <c r="C2404" s="1">
        <v>401</v>
      </c>
      <c r="D2404" s="1" t="s">
        <v>20</v>
      </c>
      <c r="E2404" s="1" t="str">
        <f>VLOOKUP(C2404,Var!A:C,3)</f>
        <v>DryMatStructPaniclePop</v>
      </c>
    </row>
    <row r="2405" spans="1:5" x14ac:dyDescent="0.25">
      <c r="A2405" s="1">
        <v>33404</v>
      </c>
      <c r="B2405" s="1">
        <v>1</v>
      </c>
      <c r="C2405" s="1">
        <v>82</v>
      </c>
      <c r="D2405" s="1" t="s">
        <v>15</v>
      </c>
      <c r="E2405" s="1" t="str">
        <f>VLOOKUP(C2405,Var!A:C,3)</f>
        <v>SlaMax</v>
      </c>
    </row>
    <row r="2406" spans="1:5" x14ac:dyDescent="0.25">
      <c r="A2406" s="1">
        <v>33404</v>
      </c>
      <c r="B2406" s="1">
        <v>2</v>
      </c>
      <c r="C2406" s="1">
        <v>83</v>
      </c>
      <c r="D2406" s="1" t="s">
        <v>15</v>
      </c>
      <c r="E2406" s="1" t="str">
        <f>VLOOKUP(C2406,Var!A:C,3)</f>
        <v>SlaMin</v>
      </c>
    </row>
    <row r="2407" spans="1:5" x14ac:dyDescent="0.25">
      <c r="A2407" s="1">
        <v>33404</v>
      </c>
      <c r="B2407" s="1">
        <v>3</v>
      </c>
      <c r="C2407" s="1">
        <v>365</v>
      </c>
      <c r="D2407" s="1" t="s">
        <v>15</v>
      </c>
      <c r="E2407" s="1" t="str">
        <f>VLOOKUP(C2407,Var!A:C,3)</f>
        <v>AttenMitch</v>
      </c>
    </row>
    <row r="2408" spans="1:5" x14ac:dyDescent="0.25">
      <c r="A2408" s="1">
        <v>33404</v>
      </c>
      <c r="B2408" s="1">
        <v>4</v>
      </c>
      <c r="C2408" s="1">
        <v>99</v>
      </c>
      <c r="D2408" s="1" t="s">
        <v>15</v>
      </c>
      <c r="E2408" s="1" t="str">
        <f>VLOOKUP(C2408,Var!A:C,3)</f>
        <v>SumDegresDay</v>
      </c>
    </row>
    <row r="2409" spans="1:5" x14ac:dyDescent="0.25">
      <c r="A2409" s="1">
        <v>33404</v>
      </c>
      <c r="B2409" s="1">
        <v>5</v>
      </c>
      <c r="C2409" s="1">
        <v>233</v>
      </c>
      <c r="D2409" s="1" t="s">
        <v>15</v>
      </c>
      <c r="E2409" s="1" t="str">
        <f>VLOOKUP(C2409,Var!A:C,3)</f>
        <v>SDJLevee</v>
      </c>
    </row>
    <row r="2410" spans="1:5" x14ac:dyDescent="0.25">
      <c r="A2410" s="1">
        <v>33404</v>
      </c>
      <c r="B2410" s="1">
        <v>6</v>
      </c>
      <c r="C2410" s="1">
        <v>105</v>
      </c>
      <c r="D2410" s="1" t="s">
        <v>15</v>
      </c>
      <c r="E2410" s="1" t="str">
        <f>VLOOKUP(C2410,Var!A:C,3)</f>
        <v>NumPhase</v>
      </c>
    </row>
    <row r="2411" spans="1:5" x14ac:dyDescent="0.25">
      <c r="A2411" s="1">
        <v>33404</v>
      </c>
      <c r="B2411" s="1">
        <v>7</v>
      </c>
      <c r="C2411" s="1">
        <v>370</v>
      </c>
      <c r="D2411" s="1" t="s">
        <v>15</v>
      </c>
      <c r="E2411" s="1" t="str">
        <f>VLOOKUP(C2411,Var!A:C,3)</f>
        <v>DegresDuJourCor</v>
      </c>
    </row>
    <row r="2412" spans="1:5" x14ac:dyDescent="0.25">
      <c r="A2412" s="1">
        <v>33404</v>
      </c>
      <c r="B2412" s="1">
        <v>8</v>
      </c>
      <c r="C2412" s="1">
        <v>86</v>
      </c>
      <c r="D2412" s="1" t="s">
        <v>15</v>
      </c>
      <c r="E2412" s="1" t="str">
        <f>VLOOKUP(C2412,Var!A:C,3)</f>
        <v>TOpt1</v>
      </c>
    </row>
    <row r="2413" spans="1:5" x14ac:dyDescent="0.25">
      <c r="A2413" s="1">
        <v>33404</v>
      </c>
      <c r="B2413" s="1">
        <v>9</v>
      </c>
      <c r="C2413" s="1">
        <v>85</v>
      </c>
      <c r="D2413" s="1" t="s">
        <v>15</v>
      </c>
      <c r="E2413" s="1" t="str">
        <f>VLOOKUP(C2413,Var!A:C,3)</f>
        <v>TBase</v>
      </c>
    </row>
    <row r="2414" spans="1:5" x14ac:dyDescent="0.25">
      <c r="A2414" s="1">
        <v>33404</v>
      </c>
      <c r="B2414" s="1">
        <v>10</v>
      </c>
      <c r="C2414" s="1">
        <v>547</v>
      </c>
      <c r="D2414" s="1" t="s">
        <v>15</v>
      </c>
      <c r="E2414" s="1" t="str">
        <f>VLOOKUP(C2414,Var!A:C,3)</f>
        <v>TempSLA</v>
      </c>
    </row>
    <row r="2415" spans="1:5" x14ac:dyDescent="0.25">
      <c r="A2415" s="1">
        <v>33404</v>
      </c>
      <c r="B2415" s="1">
        <v>11</v>
      </c>
      <c r="C2415" s="1">
        <v>397</v>
      </c>
      <c r="D2415" s="1" t="s">
        <v>15</v>
      </c>
      <c r="E2415" s="1" t="str">
        <f>VLOOKUP(C2415,Var!A:C,3)</f>
        <v>DryMatStructLeafPop</v>
      </c>
    </row>
    <row r="2416" spans="1:5" x14ac:dyDescent="0.25">
      <c r="A2416" s="1">
        <v>33404</v>
      </c>
      <c r="B2416" s="1">
        <v>12</v>
      </c>
      <c r="C2416" s="1">
        <v>448</v>
      </c>
      <c r="D2416" s="1" t="s">
        <v>15</v>
      </c>
      <c r="E2416" s="1" t="str">
        <f>VLOOKUP(C2416,Var!A:C,3)</f>
        <v>GrowthStructLeafPop</v>
      </c>
    </row>
    <row r="2417" spans="1:5" x14ac:dyDescent="0.25">
      <c r="A2417" s="1">
        <v>33404</v>
      </c>
      <c r="B2417" s="1">
        <v>13</v>
      </c>
      <c r="C2417" s="1">
        <v>134</v>
      </c>
      <c r="D2417" s="1" t="s">
        <v>15</v>
      </c>
      <c r="E2417" s="1" t="str">
        <f>VLOOKUP(C2417,Var!A:C,3)</f>
        <v>Par</v>
      </c>
    </row>
    <row r="2418" spans="1:5" x14ac:dyDescent="0.25">
      <c r="A2418" s="1">
        <v>33404</v>
      </c>
      <c r="B2418" s="1">
        <v>14</v>
      </c>
      <c r="C2418" s="1">
        <v>548</v>
      </c>
      <c r="D2418" s="1" t="s">
        <v>9</v>
      </c>
      <c r="E2418" s="1" t="str">
        <f>VLOOKUP(C2418,Var!A:C,3)</f>
        <v>SlaMitch</v>
      </c>
    </row>
    <row r="2419" spans="1:5" x14ac:dyDescent="0.25">
      <c r="A2419" s="1">
        <v>33404</v>
      </c>
      <c r="B2419" s="1">
        <v>15</v>
      </c>
      <c r="C2419" s="1">
        <v>549</v>
      </c>
      <c r="D2419" s="1" t="s">
        <v>9</v>
      </c>
      <c r="E2419" s="1" t="str">
        <f>VLOOKUP(C2419,Var!A:C,3)</f>
        <v>SlaNew</v>
      </c>
    </row>
    <row r="2420" spans="1:5" x14ac:dyDescent="0.25">
      <c r="A2420" s="1">
        <v>33404</v>
      </c>
      <c r="B2420" s="1">
        <v>16</v>
      </c>
      <c r="C2420" s="1">
        <v>144</v>
      </c>
      <c r="D2420" s="1" t="s">
        <v>20</v>
      </c>
      <c r="E2420" s="1" t="str">
        <f>VLOOKUP(C2420,Var!A:C,3)</f>
        <v>Sla</v>
      </c>
    </row>
    <row r="2421" spans="1:5" x14ac:dyDescent="0.25">
      <c r="A2421" s="1">
        <v>33405</v>
      </c>
      <c r="B2421" s="1">
        <v>1</v>
      </c>
      <c r="C2421" s="1">
        <v>105</v>
      </c>
      <c r="D2421" s="1" t="s">
        <v>15</v>
      </c>
      <c r="E2421" s="1" t="str">
        <f>VLOOKUP(C2421,Var!A:C,3)</f>
        <v>NumPhase</v>
      </c>
    </row>
    <row r="2422" spans="1:5" x14ac:dyDescent="0.25">
      <c r="A2422" s="1">
        <v>33405</v>
      </c>
      <c r="B2422" s="1">
        <v>2</v>
      </c>
      <c r="C2422" s="1">
        <v>375</v>
      </c>
      <c r="D2422" s="1" t="s">
        <v>15</v>
      </c>
      <c r="E2422" s="1" t="str">
        <f>VLOOKUP(C2422,Var!A:C,3)</f>
        <v>HaunIndex</v>
      </c>
    </row>
    <row r="2423" spans="1:5" x14ac:dyDescent="0.25">
      <c r="A2423" s="1">
        <v>33405</v>
      </c>
      <c r="B2423" s="1">
        <v>3</v>
      </c>
      <c r="C2423" s="1">
        <v>513</v>
      </c>
      <c r="D2423" s="1" t="s">
        <v>15</v>
      </c>
      <c r="E2423" s="1" t="str">
        <f>VLOOKUP(C2423,Var!A:C,3)</f>
        <v>RankLongestLeaf</v>
      </c>
    </row>
    <row r="2424" spans="1:5" x14ac:dyDescent="0.25">
      <c r="A2424" s="1">
        <v>33405</v>
      </c>
      <c r="B2424" s="1">
        <v>4</v>
      </c>
      <c r="C2424" s="1">
        <v>377</v>
      </c>
      <c r="D2424" s="1" t="s">
        <v>9</v>
      </c>
      <c r="E2424" s="1" t="str">
        <f>VLOOKUP(C2424,Var!A:C,3)</f>
        <v>RelPotLeafLength</v>
      </c>
    </row>
    <row r="2425" spans="1:5" x14ac:dyDescent="0.25">
      <c r="A2425" s="1">
        <v>33406</v>
      </c>
      <c r="B2425" s="1">
        <v>1</v>
      </c>
      <c r="C2425" s="1">
        <v>105</v>
      </c>
      <c r="D2425" s="1" t="s">
        <v>15</v>
      </c>
      <c r="E2425" s="1" t="str">
        <f>VLOOKUP(C2425,Var!A:C,3)</f>
        <v>NumPhase</v>
      </c>
    </row>
    <row r="2426" spans="1:5" x14ac:dyDescent="0.25">
      <c r="A2426" s="1">
        <v>33406</v>
      </c>
      <c r="B2426" s="1">
        <v>2</v>
      </c>
      <c r="C2426" s="1">
        <v>239</v>
      </c>
      <c r="D2426" s="1" t="s">
        <v>15</v>
      </c>
      <c r="E2426" s="1" t="str">
        <f>VLOOKUP(C2426,Var!A:C,3)</f>
        <v>ChangePhase</v>
      </c>
    </row>
    <row r="2427" spans="1:5" x14ac:dyDescent="0.25">
      <c r="A2427" s="1">
        <v>33406</v>
      </c>
      <c r="B2427" s="1">
        <v>3</v>
      </c>
      <c r="C2427" s="1">
        <v>546</v>
      </c>
      <c r="D2427" s="1" t="s">
        <v>15</v>
      </c>
      <c r="E2427" s="1" t="str">
        <f>VLOOKUP(C2427,Var!A:C,3)</f>
        <v>PlantsPerHill</v>
      </c>
    </row>
    <row r="2428" spans="1:5" x14ac:dyDescent="0.25">
      <c r="A2428" s="1">
        <v>33406</v>
      </c>
      <c r="B2428" s="1">
        <v>4</v>
      </c>
      <c r="C2428" s="1">
        <v>402</v>
      </c>
      <c r="D2428" s="1" t="s">
        <v>15</v>
      </c>
      <c r="E2428" s="1" t="str">
        <f>VLOOKUP(C2428,Var!A:C,3)</f>
        <v>TilAbility</v>
      </c>
    </row>
    <row r="2429" spans="1:5" x14ac:dyDescent="0.25">
      <c r="A2429" s="1">
        <v>33406</v>
      </c>
      <c r="B2429" s="1">
        <v>5</v>
      </c>
      <c r="C2429" s="1">
        <v>562</v>
      </c>
      <c r="D2429" s="1" t="s">
        <v>15</v>
      </c>
      <c r="E2429" s="1" t="str">
        <f>VLOOKUP(C2429,Var!A:C,3)</f>
        <v>Density</v>
      </c>
    </row>
    <row r="2430" spans="1:5" x14ac:dyDescent="0.25">
      <c r="A2430" s="1">
        <v>33406</v>
      </c>
      <c r="B2430" s="1">
        <v>6</v>
      </c>
      <c r="C2430" s="1">
        <v>505</v>
      </c>
      <c r="D2430" s="1" t="s">
        <v>15</v>
      </c>
      <c r="E2430" s="1" t="str">
        <f>VLOOKUP(C2430,Var!A:C,3)</f>
        <v>Ic</v>
      </c>
    </row>
    <row r="2431" spans="1:5" x14ac:dyDescent="0.25">
      <c r="A2431" s="1">
        <v>33406</v>
      </c>
      <c r="B2431" s="1">
        <v>7</v>
      </c>
      <c r="C2431" s="1">
        <v>537</v>
      </c>
      <c r="D2431" s="1" t="s">
        <v>15</v>
      </c>
      <c r="E2431" s="1" t="str">
        <f>VLOOKUP(C2431,Var!A:C,3)</f>
        <v>IcTillering</v>
      </c>
    </row>
    <row r="2432" spans="1:5" x14ac:dyDescent="0.25">
      <c r="A2432" s="1">
        <v>33406</v>
      </c>
      <c r="B2432" s="1">
        <v>8</v>
      </c>
      <c r="C2432" s="1">
        <v>116</v>
      </c>
      <c r="D2432" s="1" t="s">
        <v>15</v>
      </c>
      <c r="E2432" s="1" t="str">
        <f>VLOOKUP(C2432,Var!A:C,3)</f>
        <v>Cstr</v>
      </c>
    </row>
    <row r="2433" spans="1:5" x14ac:dyDescent="0.25">
      <c r="A2433" s="1">
        <v>33406</v>
      </c>
      <c r="B2433" s="1">
        <v>9</v>
      </c>
      <c r="C2433" s="1">
        <v>375</v>
      </c>
      <c r="D2433" s="1" t="s">
        <v>15</v>
      </c>
      <c r="E2433" s="1" t="str">
        <f>VLOOKUP(C2433,Var!A:C,3)</f>
        <v>HaunIndex</v>
      </c>
    </row>
    <row r="2434" spans="1:5" x14ac:dyDescent="0.25">
      <c r="A2434" s="1">
        <v>33406</v>
      </c>
      <c r="B2434" s="1">
        <v>10</v>
      </c>
      <c r="C2434" s="1">
        <v>536</v>
      </c>
      <c r="D2434" s="1" t="s">
        <v>15</v>
      </c>
      <c r="E2434" s="1" t="str">
        <f>VLOOKUP(C2434,Var!A:C,3)</f>
        <v>HaunCritTillering</v>
      </c>
    </row>
    <row r="2435" spans="1:5" x14ac:dyDescent="0.25">
      <c r="A2435" s="1">
        <v>33406</v>
      </c>
      <c r="B2435" s="1">
        <v>11</v>
      </c>
      <c r="C2435" s="1">
        <v>390</v>
      </c>
      <c r="D2435" s="1" t="s">
        <v>15</v>
      </c>
      <c r="E2435" s="1" t="str">
        <f>VLOOKUP(C2435,Var!A:C,3)</f>
        <v>LTRkdfcl</v>
      </c>
    </row>
    <row r="2436" spans="1:5" x14ac:dyDescent="0.25">
      <c r="A2436" s="1">
        <v>33406</v>
      </c>
      <c r="B2436" s="1">
        <v>12</v>
      </c>
      <c r="C2436" s="1">
        <v>552</v>
      </c>
      <c r="D2436" s="1" t="s">
        <v>20</v>
      </c>
      <c r="E2436" s="1" t="str">
        <f>VLOOKUP(C2436,Var!A:C,3)</f>
        <v>CulmsPerHill</v>
      </c>
    </row>
    <row r="2437" spans="1:5" x14ac:dyDescent="0.25">
      <c r="A2437" s="1">
        <v>33406</v>
      </c>
      <c r="B2437" s="1">
        <v>13</v>
      </c>
      <c r="C2437" s="1">
        <v>379</v>
      </c>
      <c r="D2437" s="1" t="s">
        <v>20</v>
      </c>
      <c r="E2437" s="1" t="str">
        <f>VLOOKUP(C2437,Var!A:C,3)</f>
        <v>CulmsPerPlant</v>
      </c>
    </row>
    <row r="2438" spans="1:5" x14ac:dyDescent="0.25">
      <c r="A2438" s="1">
        <v>33406</v>
      </c>
      <c r="B2438" s="1">
        <v>14</v>
      </c>
      <c r="C2438" s="1">
        <v>404</v>
      </c>
      <c r="D2438" s="1" t="s">
        <v>20</v>
      </c>
      <c r="E2438" s="1" t="str">
        <f>VLOOKUP(C2438,Var!A:C,3)</f>
        <v>CulmsPop</v>
      </c>
    </row>
    <row r="2439" spans="1:5" x14ac:dyDescent="0.25">
      <c r="A2439" s="1">
        <v>33407</v>
      </c>
      <c r="B2439" s="1">
        <v>1</v>
      </c>
      <c r="C2439" s="1">
        <v>392</v>
      </c>
      <c r="D2439" s="1" t="s">
        <v>15</v>
      </c>
      <c r="E2439" s="1" t="str">
        <f>VLOOKUP(C2439,Var!A:C,3)</f>
        <v>KRespMaintLeaf</v>
      </c>
    </row>
    <row r="2440" spans="1:5" x14ac:dyDescent="0.25">
      <c r="A2440" s="1">
        <v>33407</v>
      </c>
      <c r="B2440" s="1">
        <v>2</v>
      </c>
      <c r="C2440" s="1">
        <v>393</v>
      </c>
      <c r="D2440" s="1" t="s">
        <v>15</v>
      </c>
      <c r="E2440" s="1" t="str">
        <f>VLOOKUP(C2440,Var!A:C,3)</f>
        <v>KRespMaintSheath</v>
      </c>
    </row>
    <row r="2441" spans="1:5" x14ac:dyDescent="0.25">
      <c r="A2441" s="1">
        <v>33407</v>
      </c>
      <c r="B2441" s="1">
        <v>3</v>
      </c>
      <c r="C2441" s="1">
        <v>394</v>
      </c>
      <c r="D2441" s="1" t="s">
        <v>15</v>
      </c>
      <c r="E2441" s="1" t="str">
        <f>VLOOKUP(C2441,Var!A:C,3)</f>
        <v>KRespMaintRoot</v>
      </c>
    </row>
    <row r="2442" spans="1:5" x14ac:dyDescent="0.25">
      <c r="A2442" s="1">
        <v>33407</v>
      </c>
      <c r="B2442" s="1">
        <v>4</v>
      </c>
      <c r="C2442" s="1">
        <v>395</v>
      </c>
      <c r="D2442" s="1" t="s">
        <v>15</v>
      </c>
      <c r="E2442" s="1" t="str">
        <f>VLOOKUP(C2442,Var!A:C,3)</f>
        <v>KRespInternode</v>
      </c>
    </row>
    <row r="2443" spans="1:5" x14ac:dyDescent="0.25">
      <c r="A2443" s="1">
        <v>33407</v>
      </c>
      <c r="B2443" s="1">
        <v>5</v>
      </c>
      <c r="C2443" s="1">
        <v>396</v>
      </c>
      <c r="D2443" s="1" t="s">
        <v>15</v>
      </c>
      <c r="E2443" s="1" t="str">
        <f>VLOOKUP(C2443,Var!A:C,3)</f>
        <v>KRespPanicle</v>
      </c>
    </row>
    <row r="2444" spans="1:5" x14ac:dyDescent="0.25">
      <c r="A2444" s="1">
        <v>33407</v>
      </c>
      <c r="B2444" s="1">
        <v>6</v>
      </c>
      <c r="C2444" s="1">
        <v>397</v>
      </c>
      <c r="D2444" s="1" t="s">
        <v>15</v>
      </c>
      <c r="E2444" s="1" t="str">
        <f>VLOOKUP(C2444,Var!A:C,3)</f>
        <v>DryMatStructLeafPop</v>
      </c>
    </row>
    <row r="2445" spans="1:5" x14ac:dyDescent="0.25">
      <c r="A2445" s="1">
        <v>33407</v>
      </c>
      <c r="B2445" s="1">
        <v>7</v>
      </c>
      <c r="C2445" s="1">
        <v>398</v>
      </c>
      <c r="D2445" s="1" t="s">
        <v>15</v>
      </c>
      <c r="E2445" s="1" t="str">
        <f>VLOOKUP(C2445,Var!A:C,3)</f>
        <v>DryMatStructSheathPop</v>
      </c>
    </row>
    <row r="2446" spans="1:5" x14ac:dyDescent="0.25">
      <c r="A2446" s="1">
        <v>33407</v>
      </c>
      <c r="B2446" s="1">
        <v>8</v>
      </c>
      <c r="C2446" s="1">
        <v>399</v>
      </c>
      <c r="D2446" s="1" t="s">
        <v>15</v>
      </c>
      <c r="E2446" s="1" t="str">
        <f>VLOOKUP(C2446,Var!A:C,3)</f>
        <v>DryMatStructRootPop</v>
      </c>
    </row>
    <row r="2447" spans="1:5" x14ac:dyDescent="0.25">
      <c r="A2447" s="1">
        <v>33407</v>
      </c>
      <c r="B2447" s="1">
        <v>9</v>
      </c>
      <c r="C2447" s="1">
        <v>400</v>
      </c>
      <c r="D2447" s="1" t="s">
        <v>15</v>
      </c>
      <c r="E2447" s="1" t="str">
        <f>VLOOKUP(C2447,Var!A:C,3)</f>
        <v>DryMatStructInternodePop</v>
      </c>
    </row>
    <row r="2448" spans="1:5" x14ac:dyDescent="0.25">
      <c r="A2448" s="1">
        <v>33407</v>
      </c>
      <c r="B2448" s="1">
        <v>10</v>
      </c>
      <c r="C2448" s="1">
        <v>401</v>
      </c>
      <c r="D2448" s="1" t="s">
        <v>15</v>
      </c>
      <c r="E2448" s="1" t="str">
        <f>VLOOKUP(C2448,Var!A:C,3)</f>
        <v>DryMatStructPaniclePop</v>
      </c>
    </row>
    <row r="2449" spans="1:5" x14ac:dyDescent="0.25">
      <c r="A2449" s="1">
        <v>33407</v>
      </c>
      <c r="B2449" s="1">
        <v>11</v>
      </c>
      <c r="C2449" s="1">
        <v>182</v>
      </c>
      <c r="D2449" s="1" t="s">
        <v>15</v>
      </c>
      <c r="E2449" s="1" t="str">
        <f>VLOOKUP(C2449,Var!A:C,3)</f>
        <v>TMoyCalc</v>
      </c>
    </row>
    <row r="2450" spans="1:5" x14ac:dyDescent="0.25">
      <c r="A2450" s="1">
        <v>33407</v>
      </c>
      <c r="B2450" s="1">
        <v>12</v>
      </c>
      <c r="C2450" s="1">
        <v>84</v>
      </c>
      <c r="D2450" s="1" t="s">
        <v>15</v>
      </c>
      <c r="E2450" s="1" t="str">
        <f>VLOOKUP(C2450,Var!A:C,3)</f>
        <v>KTempMaint</v>
      </c>
    </row>
    <row r="2451" spans="1:5" x14ac:dyDescent="0.25">
      <c r="A2451" s="1">
        <v>33407</v>
      </c>
      <c r="B2451" s="1">
        <v>13</v>
      </c>
      <c r="C2451" s="1">
        <v>525</v>
      </c>
      <c r="D2451" s="1" t="s">
        <v>15</v>
      </c>
      <c r="E2451" s="1" t="str">
        <f>VLOOKUP(C2451,Var!A:C,3)</f>
        <v>CoefficientQ10</v>
      </c>
    </row>
    <row r="2452" spans="1:5" x14ac:dyDescent="0.25">
      <c r="A2452" s="1">
        <v>33407</v>
      </c>
      <c r="B2452" s="1">
        <v>14</v>
      </c>
      <c r="C2452" s="1">
        <v>134</v>
      </c>
      <c r="D2452" s="1" t="s">
        <v>15</v>
      </c>
      <c r="E2452" s="1" t="str">
        <f>VLOOKUP(C2452,Var!A:C,3)</f>
        <v>Par</v>
      </c>
    </row>
    <row r="2453" spans="1:5" x14ac:dyDescent="0.25">
      <c r="A2453" s="1">
        <v>33407</v>
      </c>
      <c r="B2453" s="1">
        <v>15</v>
      </c>
      <c r="C2453" s="1">
        <v>443</v>
      </c>
      <c r="D2453" s="1" t="s">
        <v>9</v>
      </c>
      <c r="E2453" s="1" t="str">
        <f>VLOOKUP(C2453,Var!A:C,3)</f>
        <v>RespMaintTot</v>
      </c>
    </row>
    <row r="2454" spans="1:5" x14ac:dyDescent="0.25">
      <c r="A2454" s="1">
        <v>33408</v>
      </c>
      <c r="B2454" s="1">
        <v>1</v>
      </c>
      <c r="C2454" s="1">
        <v>105</v>
      </c>
      <c r="D2454" s="1" t="s">
        <v>15</v>
      </c>
      <c r="E2454" s="1" t="str">
        <f>VLOOKUP(C2454,Var!A:C,3)</f>
        <v>NumPhase</v>
      </c>
    </row>
    <row r="2455" spans="1:5" x14ac:dyDescent="0.25">
      <c r="A2455" s="1">
        <v>33408</v>
      </c>
      <c r="B2455" s="1">
        <v>2</v>
      </c>
      <c r="C2455" s="1">
        <v>557</v>
      </c>
      <c r="D2455" s="1" t="s">
        <v>15</v>
      </c>
      <c r="E2455" s="1" t="str">
        <f>VLOOKUP(C2455,Var!A:C,3)</f>
        <v>DensityNursery</v>
      </c>
    </row>
    <row r="2456" spans="1:5" x14ac:dyDescent="0.25">
      <c r="A2456" s="1">
        <v>33408</v>
      </c>
      <c r="B2456" s="1">
        <v>3</v>
      </c>
      <c r="C2456" s="1">
        <v>563</v>
      </c>
      <c r="D2456" s="1" t="s">
        <v>15</v>
      </c>
      <c r="E2456" s="1" t="str">
        <f>VLOOKUP(C2456,Var!A:C,3)</f>
        <v>DensityField</v>
      </c>
    </row>
    <row r="2457" spans="1:5" x14ac:dyDescent="0.25">
      <c r="A2457" s="1">
        <v>33408</v>
      </c>
      <c r="B2457" s="1">
        <v>4</v>
      </c>
      <c r="C2457" s="1">
        <v>558</v>
      </c>
      <c r="D2457" s="1" t="s">
        <v>15</v>
      </c>
      <c r="E2457" s="1" t="str">
        <f>VLOOKUP(C2457,Var!A:C,3)</f>
        <v>DurationNursery</v>
      </c>
    </row>
    <row r="2458" spans="1:5" x14ac:dyDescent="0.25">
      <c r="A2458" s="1">
        <v>33408</v>
      </c>
      <c r="B2458" s="1">
        <v>5</v>
      </c>
      <c r="C2458" s="1">
        <v>546</v>
      </c>
      <c r="D2458" s="1" t="s">
        <v>15</v>
      </c>
      <c r="E2458" s="1" t="str">
        <f>VLOOKUP(C2458,Var!A:C,3)</f>
        <v>PlantsPerHill</v>
      </c>
    </row>
    <row r="2459" spans="1:5" x14ac:dyDescent="0.25">
      <c r="A2459" s="1">
        <v>33408</v>
      </c>
      <c r="B2459" s="1">
        <v>6</v>
      </c>
      <c r="C2459" s="1">
        <v>556</v>
      </c>
      <c r="D2459" s="1" t="s">
        <v>15</v>
      </c>
      <c r="E2459" s="1" t="str">
        <f>VLOOKUP(C2459,Var!A:C,3)</f>
        <v>Transplanting</v>
      </c>
    </row>
    <row r="2460" spans="1:5" x14ac:dyDescent="0.25">
      <c r="A2460" s="1">
        <v>33408</v>
      </c>
      <c r="B2460" s="1">
        <v>7</v>
      </c>
      <c r="C2460" s="1">
        <v>564</v>
      </c>
      <c r="D2460" s="1" t="s">
        <v>20</v>
      </c>
      <c r="E2460" s="1" t="str">
        <f>VLOOKUP(C2460,Var!A:C,3)</f>
        <v>NurseryStatus</v>
      </c>
    </row>
    <row r="2461" spans="1:5" x14ac:dyDescent="0.25">
      <c r="A2461" s="1">
        <v>33408</v>
      </c>
      <c r="B2461" s="1">
        <v>8</v>
      </c>
      <c r="C2461" s="1">
        <v>565</v>
      </c>
      <c r="D2461" s="1" t="s">
        <v>20</v>
      </c>
      <c r="E2461" s="1" t="str">
        <f>VLOOKUP(C2461,Var!A:C,3)</f>
        <v>ChangeNurseryStatus</v>
      </c>
    </row>
    <row r="2462" spans="1:5" x14ac:dyDescent="0.25">
      <c r="A2462" s="1">
        <v>33408</v>
      </c>
      <c r="B2462" s="1">
        <v>9</v>
      </c>
      <c r="C2462" s="1">
        <v>561</v>
      </c>
      <c r="D2462" s="1" t="s">
        <v>20</v>
      </c>
      <c r="E2462" s="1" t="str">
        <f>VLOOKUP(C2462,Var!A:C,3)</f>
        <v>CounterNursery</v>
      </c>
    </row>
    <row r="2463" spans="1:5" x14ac:dyDescent="0.25">
      <c r="A2463" s="1">
        <v>33408</v>
      </c>
      <c r="B2463" s="1">
        <v>10</v>
      </c>
      <c r="C2463" s="1">
        <v>562</v>
      </c>
      <c r="D2463" s="1" t="s">
        <v>20</v>
      </c>
      <c r="E2463" s="1" t="str">
        <f>VLOOKUP(C2463,Var!A:C,3)</f>
        <v>Density</v>
      </c>
    </row>
    <row r="2464" spans="1:5" x14ac:dyDescent="0.25">
      <c r="A2464" s="1">
        <v>33408</v>
      </c>
      <c r="B2464" s="1">
        <v>11</v>
      </c>
      <c r="C2464" s="1">
        <v>397</v>
      </c>
      <c r="D2464" s="1" t="s">
        <v>20</v>
      </c>
      <c r="E2464" s="1" t="str">
        <f>VLOOKUP(C2464,Var!A:C,3)</f>
        <v>DryMatStructLeafPop</v>
      </c>
    </row>
    <row r="2465" spans="1:5" x14ac:dyDescent="0.25">
      <c r="A2465" s="1">
        <v>33408</v>
      </c>
      <c r="B2465" s="1">
        <v>12</v>
      </c>
      <c r="C2465" s="1">
        <v>398</v>
      </c>
      <c r="D2465" s="1" t="s">
        <v>20</v>
      </c>
      <c r="E2465" s="1" t="str">
        <f>VLOOKUP(C2465,Var!A:C,3)</f>
        <v>DryMatStructSheathPop</v>
      </c>
    </row>
    <row r="2466" spans="1:5" x14ac:dyDescent="0.25">
      <c r="A2466" s="1">
        <v>33408</v>
      </c>
      <c r="B2466" s="1">
        <v>13</v>
      </c>
      <c r="C2466" s="1">
        <v>399</v>
      </c>
      <c r="D2466" s="1" t="s">
        <v>20</v>
      </c>
      <c r="E2466" s="1" t="str">
        <f>VLOOKUP(C2466,Var!A:C,3)</f>
        <v>DryMatStructRootPop</v>
      </c>
    </row>
    <row r="2467" spans="1:5" x14ac:dyDescent="0.25">
      <c r="A2467" s="1">
        <v>33408</v>
      </c>
      <c r="B2467" s="1">
        <v>14</v>
      </c>
      <c r="C2467" s="1">
        <v>400</v>
      </c>
      <c r="D2467" s="1" t="s">
        <v>20</v>
      </c>
      <c r="E2467" s="1" t="str">
        <f>VLOOKUP(C2467,Var!A:C,3)</f>
        <v>DryMatStructInternodePop</v>
      </c>
    </row>
    <row r="2468" spans="1:5" x14ac:dyDescent="0.25">
      <c r="A2468" s="1">
        <v>33408</v>
      </c>
      <c r="B2468" s="1">
        <v>15</v>
      </c>
      <c r="C2468" s="1">
        <v>401</v>
      </c>
      <c r="D2468" s="1" t="s">
        <v>20</v>
      </c>
      <c r="E2468" s="1" t="str">
        <f>VLOOKUP(C2468,Var!A:C,3)</f>
        <v>DryMatStructPaniclePop</v>
      </c>
    </row>
    <row r="2469" spans="1:5" x14ac:dyDescent="0.25">
      <c r="A2469" s="1">
        <v>33408</v>
      </c>
      <c r="B2469" s="1">
        <v>16</v>
      </c>
      <c r="C2469" s="1">
        <v>477</v>
      </c>
      <c r="D2469" s="1" t="s">
        <v>20</v>
      </c>
      <c r="E2469" s="1" t="str">
        <f>VLOOKUP(C2469,Var!A:C,3)</f>
        <v>DryMatResInternodePop</v>
      </c>
    </row>
    <row r="2470" spans="1:5" x14ac:dyDescent="0.25">
      <c r="A2470" s="1">
        <v>33408</v>
      </c>
      <c r="B2470" s="1">
        <v>17</v>
      </c>
      <c r="C2470" s="1">
        <v>412</v>
      </c>
      <c r="D2470" s="1" t="s">
        <v>20</v>
      </c>
      <c r="E2470" s="1" t="str">
        <f>VLOOKUP(C2470,Var!A:C,3)</f>
        <v>DeadLeafdrywtPop</v>
      </c>
    </row>
    <row r="2471" spans="1:5" x14ac:dyDescent="0.25">
      <c r="A2471" s="1">
        <v>33408</v>
      </c>
      <c r="B2471" s="1">
        <v>18</v>
      </c>
      <c r="C2471" s="1">
        <v>469</v>
      </c>
      <c r="D2471" s="1" t="s">
        <v>20</v>
      </c>
      <c r="E2471" s="1" t="str">
        <f>VLOOKUP(C2471,Var!A:C,3)</f>
        <v>ResCapacityInternodePop</v>
      </c>
    </row>
    <row r="2472" spans="1:5" x14ac:dyDescent="0.25">
      <c r="A2472" s="1">
        <v>33409</v>
      </c>
      <c r="B2472" s="1">
        <v>1</v>
      </c>
      <c r="C2472" s="1">
        <v>18</v>
      </c>
      <c r="D2472" s="1" t="s">
        <v>15</v>
      </c>
      <c r="E2472" s="1" t="str">
        <f>VLOOKUP(C2472,Var!A:C,3)</f>
        <v>TMax</v>
      </c>
    </row>
    <row r="2473" spans="1:5" x14ac:dyDescent="0.25">
      <c r="A2473" s="1">
        <v>33409</v>
      </c>
      <c r="B2473" s="1">
        <v>2</v>
      </c>
      <c r="C2473" s="1">
        <v>19</v>
      </c>
      <c r="D2473" s="1" t="s">
        <v>15</v>
      </c>
      <c r="E2473" s="1" t="str">
        <f>VLOOKUP(C2473,Var!A:C,3)</f>
        <v>TMin</v>
      </c>
    </row>
    <row r="2474" spans="1:5" x14ac:dyDescent="0.25">
      <c r="A2474" s="1">
        <v>33409</v>
      </c>
      <c r="B2474" s="1">
        <v>3</v>
      </c>
      <c r="C2474" s="1">
        <v>11</v>
      </c>
      <c r="D2474" s="1" t="s">
        <v>15</v>
      </c>
      <c r="E2474" s="1" t="str">
        <f>VLOOKUP(C2474,Var!A:C,3)</f>
        <v>HMax</v>
      </c>
    </row>
    <row r="2475" spans="1:5" x14ac:dyDescent="0.25">
      <c r="A2475" s="1">
        <v>33409</v>
      </c>
      <c r="B2475" s="1">
        <v>4</v>
      </c>
      <c r="C2475" s="1">
        <v>12</v>
      </c>
      <c r="D2475" s="1" t="s">
        <v>15</v>
      </c>
      <c r="E2475" s="1" t="str">
        <f>VLOOKUP(C2475,Var!A:C,3)</f>
        <v>HMin</v>
      </c>
    </row>
    <row r="2476" spans="1:5" x14ac:dyDescent="0.25">
      <c r="A2476" s="1">
        <v>33409</v>
      </c>
      <c r="B2476" s="1">
        <v>5</v>
      </c>
      <c r="C2476" s="1">
        <v>105</v>
      </c>
      <c r="D2476" s="1" t="s">
        <v>15</v>
      </c>
      <c r="E2476" s="1" t="str">
        <f>VLOOKUP(C2476,Var!A:C,3)</f>
        <v>NumPhase</v>
      </c>
    </row>
    <row r="2477" spans="1:5" x14ac:dyDescent="0.25">
      <c r="A2477" s="1">
        <v>33409</v>
      </c>
      <c r="B2477" s="1">
        <v>6</v>
      </c>
      <c r="C2477" s="1">
        <v>299</v>
      </c>
      <c r="D2477" s="1" t="s">
        <v>15</v>
      </c>
      <c r="E2477" s="1" t="str">
        <f>VLOOKUP(C2477,Var!A:C,3)</f>
        <v>NumSsPhase</v>
      </c>
    </row>
    <row r="2478" spans="1:5" x14ac:dyDescent="0.25">
      <c r="A2478" s="1">
        <v>33409</v>
      </c>
      <c r="B2478" s="1">
        <v>7</v>
      </c>
      <c r="C2478" s="1">
        <v>301</v>
      </c>
      <c r="D2478" s="1" t="s">
        <v>20</v>
      </c>
      <c r="E2478" s="1" t="str">
        <f>VLOOKUP(C2478,Var!A:C,3)</f>
        <v>TmaxMoy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>
    <outlinePr summaryBelow="0" summaryRight="0"/>
  </sheetPr>
  <dimension ref="A1:B4"/>
  <sheetViews>
    <sheetView workbookViewId="0"/>
  </sheetViews>
  <sheetFormatPr baseColWidth="10" defaultColWidth="12.5703125" defaultRowHeight="15" customHeight="1" x14ac:dyDescent="0.25"/>
  <cols>
    <col min="1" max="26" width="9.42578125" customWidth="1"/>
  </cols>
  <sheetData>
    <row r="1" spans="1:2" x14ac:dyDescent="0.25">
      <c r="A1" s="1" t="s">
        <v>0</v>
      </c>
      <c r="B1" s="1" t="s">
        <v>16</v>
      </c>
    </row>
    <row r="2" spans="1:2" x14ac:dyDescent="0.25">
      <c r="A2" s="1">
        <v>1</v>
      </c>
      <c r="B2" s="1" t="s">
        <v>17</v>
      </c>
    </row>
    <row r="3" spans="1:2" x14ac:dyDescent="0.25">
      <c r="A3" s="1">
        <v>2</v>
      </c>
      <c r="B3" s="1" t="s">
        <v>18</v>
      </c>
    </row>
    <row r="4" spans="1:2" x14ac:dyDescent="0.25">
      <c r="A4" s="1">
        <v>3</v>
      </c>
      <c r="B4" s="1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outlinePr summaryBelow="0" summaryRight="0"/>
  </sheetPr>
  <dimension ref="A1:C8"/>
  <sheetViews>
    <sheetView workbookViewId="0"/>
  </sheetViews>
  <sheetFormatPr baseColWidth="10" defaultColWidth="12.5703125" defaultRowHeight="15" customHeight="1" x14ac:dyDescent="0.25"/>
  <cols>
    <col min="1" max="26" width="9.42578125" customWidth="1"/>
  </cols>
  <sheetData>
    <row r="1" spans="1:3" x14ac:dyDescent="0.25">
      <c r="A1" s="1" t="s">
        <v>21</v>
      </c>
      <c r="B1" s="1" t="s">
        <v>22</v>
      </c>
      <c r="C1" s="1" t="s">
        <v>23</v>
      </c>
    </row>
    <row r="2" spans="1:3" x14ac:dyDescent="0.25">
      <c r="A2" s="1">
        <v>1</v>
      </c>
      <c r="B2" s="1" t="s">
        <v>24</v>
      </c>
      <c r="C2" s="1" t="s">
        <v>25</v>
      </c>
    </row>
    <row r="3" spans="1:3" x14ac:dyDescent="0.25">
      <c r="A3" s="1">
        <v>2</v>
      </c>
      <c r="B3" s="1" t="s">
        <v>26</v>
      </c>
      <c r="C3" s="1" t="s">
        <v>27</v>
      </c>
    </row>
    <row r="4" spans="1:3" x14ac:dyDescent="0.25">
      <c r="A4" s="1">
        <v>3</v>
      </c>
      <c r="B4" s="1" t="s">
        <v>28</v>
      </c>
      <c r="C4" s="1" t="s">
        <v>28</v>
      </c>
    </row>
    <row r="5" spans="1:3" x14ac:dyDescent="0.25">
      <c r="A5" s="1">
        <v>4</v>
      </c>
      <c r="B5" s="1" t="s">
        <v>29</v>
      </c>
      <c r="C5" s="1" t="s">
        <v>30</v>
      </c>
    </row>
    <row r="6" spans="1:3" x14ac:dyDescent="0.25">
      <c r="A6" s="1">
        <v>5</v>
      </c>
      <c r="B6" s="1" t="s">
        <v>31</v>
      </c>
      <c r="C6" s="1" t="s">
        <v>27</v>
      </c>
    </row>
    <row r="7" spans="1:3" x14ac:dyDescent="0.25">
      <c r="A7" s="1">
        <v>6</v>
      </c>
      <c r="B7" s="1" t="s">
        <v>32</v>
      </c>
      <c r="C7" s="1" t="s">
        <v>33</v>
      </c>
    </row>
    <row r="8" spans="1:3" x14ac:dyDescent="0.25">
      <c r="A8" s="1">
        <v>7</v>
      </c>
      <c r="B8" s="1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outlinePr summaryBelow="0" summaryRight="0"/>
  </sheetPr>
  <dimension ref="A1:H1000"/>
  <sheetViews>
    <sheetView topLeftCell="A421" workbookViewId="0">
      <selection activeCell="D443" sqref="D443"/>
    </sheetView>
  </sheetViews>
  <sheetFormatPr baseColWidth="10" defaultColWidth="12.5703125" defaultRowHeight="15" customHeight="1" x14ac:dyDescent="0.25"/>
  <cols>
    <col min="1" max="2" width="9.42578125" customWidth="1"/>
    <col min="3" max="3" width="47.28515625" customWidth="1"/>
    <col min="4" max="4" width="17.28515625" customWidth="1"/>
    <col min="5" max="5" width="9.42578125" customWidth="1"/>
    <col min="6" max="6" width="14.28515625" customWidth="1"/>
    <col min="7" max="7" width="16.28515625" customWidth="1"/>
    <col min="8" max="26" width="9.42578125" customWidth="1"/>
  </cols>
  <sheetData>
    <row r="1" spans="1:8" x14ac:dyDescent="0.25">
      <c r="A1" s="1" t="s">
        <v>6</v>
      </c>
      <c r="B1" s="1" t="s">
        <v>35</v>
      </c>
      <c r="C1" s="1" t="s">
        <v>8</v>
      </c>
      <c r="D1" s="1" t="s">
        <v>36</v>
      </c>
      <c r="E1" s="1" t="s">
        <v>22</v>
      </c>
      <c r="F1" s="1" t="s">
        <v>37</v>
      </c>
      <c r="G1" s="1" t="s">
        <v>38</v>
      </c>
      <c r="H1" s="1" t="s">
        <v>39</v>
      </c>
    </row>
    <row r="2" spans="1:8" x14ac:dyDescent="0.25">
      <c r="A2" s="1">
        <v>3</v>
      </c>
      <c r="B2" s="1">
        <v>2</v>
      </c>
      <c r="C2" s="1" t="s">
        <v>40</v>
      </c>
      <c r="D2" s="1" t="s">
        <v>41</v>
      </c>
      <c r="E2" s="1" t="s">
        <v>26</v>
      </c>
      <c r="F2" s="1">
        <v>2</v>
      </c>
      <c r="G2" s="1">
        <v>171</v>
      </c>
      <c r="H2" s="1" t="s">
        <v>42</v>
      </c>
    </row>
    <row r="3" spans="1:8" x14ac:dyDescent="0.25">
      <c r="A3" s="1">
        <v>5</v>
      </c>
      <c r="B3" s="1">
        <v>1</v>
      </c>
      <c r="C3" s="1" t="s">
        <v>43</v>
      </c>
      <c r="D3" s="1" t="s">
        <v>41</v>
      </c>
      <c r="E3" s="1" t="s">
        <v>24</v>
      </c>
      <c r="F3" s="1">
        <v>5</v>
      </c>
      <c r="G3" s="1">
        <v>171</v>
      </c>
      <c r="H3" s="1" t="s">
        <v>42</v>
      </c>
    </row>
    <row r="4" spans="1:8" x14ac:dyDescent="0.25">
      <c r="A4" s="1">
        <v>8</v>
      </c>
      <c r="B4" s="1">
        <v>1</v>
      </c>
      <c r="C4" s="1" t="s">
        <v>44</v>
      </c>
      <c r="D4" s="1" t="s">
        <v>44</v>
      </c>
      <c r="E4" s="1" t="s">
        <v>24</v>
      </c>
      <c r="F4" s="1">
        <v>2</v>
      </c>
      <c r="G4" s="1">
        <v>79</v>
      </c>
      <c r="H4" s="1" t="s">
        <v>45</v>
      </c>
    </row>
    <row r="5" spans="1:8" x14ac:dyDescent="0.25">
      <c r="A5" s="1">
        <v>11</v>
      </c>
      <c r="B5" s="1">
        <v>3</v>
      </c>
      <c r="C5" s="1" t="s">
        <v>46</v>
      </c>
      <c r="D5" s="1" t="s">
        <v>47</v>
      </c>
      <c r="E5" s="1" t="s">
        <v>28</v>
      </c>
      <c r="F5" s="1">
        <v>5</v>
      </c>
      <c r="G5" s="1">
        <v>83</v>
      </c>
      <c r="H5" s="1" t="s">
        <v>45</v>
      </c>
    </row>
    <row r="6" spans="1:8" x14ac:dyDescent="0.25">
      <c r="A6" s="1">
        <v>12</v>
      </c>
      <c r="B6" s="1">
        <v>3</v>
      </c>
      <c r="C6" s="1" t="s">
        <v>48</v>
      </c>
      <c r="D6" s="1" t="s">
        <v>47</v>
      </c>
      <c r="E6" s="1" t="s">
        <v>28</v>
      </c>
      <c r="F6" s="1">
        <v>6</v>
      </c>
      <c r="G6" s="1">
        <v>83</v>
      </c>
      <c r="H6" s="1" t="s">
        <v>45</v>
      </c>
    </row>
    <row r="7" spans="1:8" x14ac:dyDescent="0.25">
      <c r="A7" s="1">
        <v>13</v>
      </c>
      <c r="B7" s="1">
        <v>3</v>
      </c>
      <c r="C7" s="1" t="s">
        <v>49</v>
      </c>
      <c r="D7" s="1" t="s">
        <v>47</v>
      </c>
      <c r="E7" s="1" t="s">
        <v>28</v>
      </c>
      <c r="F7" s="1">
        <v>7</v>
      </c>
      <c r="G7" s="1">
        <v>83</v>
      </c>
      <c r="H7" s="1" t="s">
        <v>45</v>
      </c>
    </row>
    <row r="8" spans="1:8" x14ac:dyDescent="0.25">
      <c r="A8" s="1">
        <v>14</v>
      </c>
      <c r="B8" s="1">
        <v>3</v>
      </c>
      <c r="C8" s="1" t="s">
        <v>50</v>
      </c>
      <c r="D8" s="1" t="s">
        <v>51</v>
      </c>
      <c r="E8" s="1" t="s">
        <v>28</v>
      </c>
      <c r="F8" s="1">
        <v>-1</v>
      </c>
      <c r="G8" s="1">
        <v>-1</v>
      </c>
      <c r="H8" s="1" t="s">
        <v>45</v>
      </c>
    </row>
    <row r="9" spans="1:8" x14ac:dyDescent="0.25">
      <c r="A9" s="1">
        <v>15</v>
      </c>
      <c r="B9" s="1">
        <v>3</v>
      </c>
      <c r="C9" s="1" t="s">
        <v>52</v>
      </c>
      <c r="D9" s="1" t="s">
        <v>47</v>
      </c>
      <c r="E9" s="1" t="s">
        <v>28</v>
      </c>
      <c r="F9" s="1">
        <v>9</v>
      </c>
      <c r="G9" s="1">
        <v>83</v>
      </c>
      <c r="H9" s="1" t="s">
        <v>45</v>
      </c>
    </row>
    <row r="10" spans="1:8" x14ac:dyDescent="0.25">
      <c r="A10" s="1">
        <v>16</v>
      </c>
      <c r="B10" s="1">
        <v>3</v>
      </c>
      <c r="C10" s="1" t="s">
        <v>53</v>
      </c>
      <c r="D10" s="1" t="s">
        <v>54</v>
      </c>
      <c r="E10" s="1" t="s">
        <v>28</v>
      </c>
      <c r="F10" s="1">
        <v>2</v>
      </c>
      <c r="G10" s="1">
        <v>81</v>
      </c>
      <c r="H10" s="1" t="s">
        <v>45</v>
      </c>
    </row>
    <row r="11" spans="1:8" x14ac:dyDescent="0.25">
      <c r="A11" s="1">
        <v>17</v>
      </c>
      <c r="B11" s="1">
        <v>3</v>
      </c>
      <c r="C11" s="1" t="s">
        <v>55</v>
      </c>
      <c r="D11" s="1" t="s">
        <v>47</v>
      </c>
      <c r="E11" s="1" t="s">
        <v>28</v>
      </c>
      <c r="F11" s="1">
        <v>10</v>
      </c>
      <c r="G11" s="1">
        <v>83</v>
      </c>
      <c r="H11" s="1" t="s">
        <v>45</v>
      </c>
    </row>
    <row r="12" spans="1:8" x14ac:dyDescent="0.25">
      <c r="A12" s="1">
        <v>18</v>
      </c>
      <c r="B12" s="1">
        <v>3</v>
      </c>
      <c r="C12" s="1" t="s">
        <v>56</v>
      </c>
      <c r="D12" s="1" t="s">
        <v>47</v>
      </c>
      <c r="E12" s="1" t="s">
        <v>28</v>
      </c>
      <c r="F12" s="1">
        <v>2</v>
      </c>
      <c r="G12" s="1">
        <v>83</v>
      </c>
      <c r="H12" s="1" t="s">
        <v>45</v>
      </c>
    </row>
    <row r="13" spans="1:8" x14ac:dyDescent="0.25">
      <c r="A13" s="1">
        <v>19</v>
      </c>
      <c r="B13" s="1">
        <v>3</v>
      </c>
      <c r="C13" s="1" t="s">
        <v>57</v>
      </c>
      <c r="D13" s="1" t="s">
        <v>47</v>
      </c>
      <c r="E13" s="1" t="s">
        <v>28</v>
      </c>
      <c r="F13" s="1">
        <v>3</v>
      </c>
      <c r="G13" s="1">
        <v>83</v>
      </c>
      <c r="H13" s="1" t="s">
        <v>45</v>
      </c>
    </row>
    <row r="14" spans="1:8" x14ac:dyDescent="0.25">
      <c r="A14" s="1">
        <v>20</v>
      </c>
      <c r="B14" s="1">
        <v>3</v>
      </c>
      <c r="C14" s="1" t="s">
        <v>58</v>
      </c>
      <c r="D14" s="1" t="s">
        <v>47</v>
      </c>
      <c r="E14" s="1" t="s">
        <v>28</v>
      </c>
      <c r="F14" s="1">
        <v>4</v>
      </c>
      <c r="G14" s="1">
        <v>83</v>
      </c>
      <c r="H14" s="1" t="s">
        <v>45</v>
      </c>
    </row>
    <row r="15" spans="1:8" x14ac:dyDescent="0.25">
      <c r="A15" s="1">
        <v>22</v>
      </c>
      <c r="B15" s="1">
        <v>3</v>
      </c>
      <c r="C15" s="1" t="s">
        <v>59</v>
      </c>
      <c r="D15" s="1" t="s">
        <v>47</v>
      </c>
      <c r="E15" s="1" t="s">
        <v>28</v>
      </c>
      <c r="F15" s="1">
        <v>8</v>
      </c>
      <c r="G15" s="1">
        <v>83</v>
      </c>
      <c r="H15" s="1" t="s">
        <v>45</v>
      </c>
    </row>
    <row r="16" spans="1:8" x14ac:dyDescent="0.25">
      <c r="A16" s="1">
        <v>48</v>
      </c>
      <c r="B16" s="1">
        <v>5</v>
      </c>
      <c r="C16" s="1" t="s">
        <v>60</v>
      </c>
      <c r="D16" s="1" t="s">
        <v>27</v>
      </c>
      <c r="E16" s="1" t="s">
        <v>31</v>
      </c>
      <c r="F16" s="1">
        <v>75</v>
      </c>
      <c r="G16" s="1">
        <v>99</v>
      </c>
      <c r="H16" s="1" t="s">
        <v>42</v>
      </c>
    </row>
    <row r="17" spans="1:8" x14ac:dyDescent="0.25">
      <c r="A17" s="1">
        <v>49</v>
      </c>
      <c r="B17" s="1">
        <v>5</v>
      </c>
      <c r="C17" s="1" t="s">
        <v>61</v>
      </c>
      <c r="D17" s="1" t="s">
        <v>27</v>
      </c>
      <c r="E17" s="1" t="s">
        <v>31</v>
      </c>
      <c r="F17" s="1">
        <v>76</v>
      </c>
      <c r="G17" s="1">
        <v>99</v>
      </c>
      <c r="H17" s="1" t="s">
        <v>42</v>
      </c>
    </row>
    <row r="18" spans="1:8" x14ac:dyDescent="0.25">
      <c r="A18" s="1">
        <v>50</v>
      </c>
      <c r="B18" s="1">
        <v>5</v>
      </c>
      <c r="C18" s="1" t="s">
        <v>62</v>
      </c>
      <c r="D18" s="1" t="s">
        <v>27</v>
      </c>
      <c r="E18" s="1" t="s">
        <v>31</v>
      </c>
      <c r="F18" s="1">
        <v>77</v>
      </c>
      <c r="G18" s="1">
        <v>99</v>
      </c>
      <c r="H18" s="1" t="s">
        <v>42</v>
      </c>
    </row>
    <row r="19" spans="1:8" x14ac:dyDescent="0.25">
      <c r="A19" s="1">
        <v>53</v>
      </c>
      <c r="B19" s="1">
        <v>5</v>
      </c>
      <c r="C19" s="1" t="s">
        <v>63</v>
      </c>
      <c r="D19" s="1" t="s">
        <v>27</v>
      </c>
      <c r="E19" s="1" t="s">
        <v>31</v>
      </c>
      <c r="F19" s="1">
        <v>115</v>
      </c>
      <c r="G19" s="1">
        <v>99</v>
      </c>
      <c r="H19" s="1" t="s">
        <v>42</v>
      </c>
    </row>
    <row r="20" spans="1:8" x14ac:dyDescent="0.25">
      <c r="A20" s="1">
        <v>56</v>
      </c>
      <c r="B20" s="1">
        <v>5</v>
      </c>
      <c r="C20" s="1" t="s">
        <v>64</v>
      </c>
      <c r="D20" s="1" t="s">
        <v>27</v>
      </c>
      <c r="E20" s="1" t="s">
        <v>31</v>
      </c>
      <c r="F20" s="1">
        <v>74</v>
      </c>
      <c r="G20" s="1">
        <v>99</v>
      </c>
      <c r="H20" s="1" t="s">
        <v>42</v>
      </c>
    </row>
    <row r="21" spans="1:8" x14ac:dyDescent="0.25">
      <c r="A21" s="1">
        <v>57</v>
      </c>
      <c r="B21" s="1">
        <v>5</v>
      </c>
      <c r="C21" s="1" t="s">
        <v>65</v>
      </c>
      <c r="D21" s="1" t="s">
        <v>27</v>
      </c>
      <c r="E21" s="1" t="s">
        <v>31</v>
      </c>
      <c r="F21" s="1">
        <v>108</v>
      </c>
      <c r="G21" s="1">
        <v>99</v>
      </c>
      <c r="H21" s="1" t="s">
        <v>42</v>
      </c>
    </row>
    <row r="22" spans="1:8" x14ac:dyDescent="0.25">
      <c r="A22" s="1">
        <v>58</v>
      </c>
      <c r="B22" s="1">
        <v>5</v>
      </c>
      <c r="C22" s="1" t="s">
        <v>66</v>
      </c>
      <c r="D22" s="1" t="s">
        <v>27</v>
      </c>
      <c r="E22" s="1" t="s">
        <v>31</v>
      </c>
      <c r="F22" s="1">
        <v>114</v>
      </c>
      <c r="G22" s="1">
        <v>99</v>
      </c>
      <c r="H22" s="1" t="s">
        <v>42</v>
      </c>
    </row>
    <row r="23" spans="1:8" x14ac:dyDescent="0.25">
      <c r="A23" s="1">
        <v>65</v>
      </c>
      <c r="B23" s="1">
        <v>5</v>
      </c>
      <c r="C23" s="1" t="s">
        <v>67</v>
      </c>
      <c r="D23" s="1" t="s">
        <v>27</v>
      </c>
      <c r="E23" s="1" t="s">
        <v>31</v>
      </c>
      <c r="F23" s="1">
        <v>110</v>
      </c>
      <c r="G23" s="1">
        <v>99</v>
      </c>
      <c r="H23" s="1" t="s">
        <v>42</v>
      </c>
    </row>
    <row r="24" spans="1:8" x14ac:dyDescent="0.25">
      <c r="A24" s="1">
        <v>66</v>
      </c>
      <c r="B24" s="1">
        <v>5</v>
      </c>
      <c r="C24" s="1" t="s">
        <v>68</v>
      </c>
      <c r="D24" s="1" t="s">
        <v>27</v>
      </c>
      <c r="E24" s="1" t="s">
        <v>31</v>
      </c>
      <c r="F24" s="1">
        <v>37</v>
      </c>
      <c r="G24" s="1">
        <v>99</v>
      </c>
      <c r="H24" s="1" t="s">
        <v>42</v>
      </c>
    </row>
    <row r="25" spans="1:8" x14ac:dyDescent="0.25">
      <c r="A25" s="1">
        <v>68</v>
      </c>
      <c r="B25" s="1">
        <v>5</v>
      </c>
      <c r="C25" s="1" t="s">
        <v>69</v>
      </c>
      <c r="D25" s="1" t="s">
        <v>27</v>
      </c>
      <c r="E25" s="1" t="s">
        <v>31</v>
      </c>
      <c r="F25" s="1">
        <v>35</v>
      </c>
      <c r="G25" s="1">
        <v>99</v>
      </c>
      <c r="H25" s="1" t="s">
        <v>42</v>
      </c>
    </row>
    <row r="26" spans="1:8" x14ac:dyDescent="0.25">
      <c r="A26" s="1">
        <v>70</v>
      </c>
      <c r="B26" s="1">
        <v>5</v>
      </c>
      <c r="C26" s="1" t="s">
        <v>70</v>
      </c>
      <c r="D26" s="1" t="s">
        <v>27</v>
      </c>
      <c r="E26" s="1" t="s">
        <v>31</v>
      </c>
      <c r="F26" s="1">
        <v>116</v>
      </c>
      <c r="G26" s="1">
        <v>99</v>
      </c>
      <c r="H26" s="1" t="s">
        <v>42</v>
      </c>
    </row>
    <row r="27" spans="1:8" x14ac:dyDescent="0.25">
      <c r="A27" s="1">
        <v>72</v>
      </c>
      <c r="B27" s="1">
        <v>5</v>
      </c>
      <c r="C27" s="1" t="s">
        <v>71</v>
      </c>
      <c r="D27" s="1" t="s">
        <v>27</v>
      </c>
      <c r="E27" s="1" t="s">
        <v>31</v>
      </c>
      <c r="F27" s="1">
        <v>118</v>
      </c>
      <c r="G27" s="1">
        <v>99</v>
      </c>
      <c r="H27" s="1" t="s">
        <v>42</v>
      </c>
    </row>
    <row r="28" spans="1:8" x14ac:dyDescent="0.25">
      <c r="A28" s="1">
        <v>73</v>
      </c>
      <c r="B28" s="1">
        <v>5</v>
      </c>
      <c r="C28" s="1" t="s">
        <v>72</v>
      </c>
      <c r="D28" s="1" t="s">
        <v>27</v>
      </c>
      <c r="E28" s="1" t="s">
        <v>31</v>
      </c>
      <c r="F28" s="1">
        <v>121</v>
      </c>
      <c r="G28" s="1">
        <v>99</v>
      </c>
      <c r="H28" s="1" t="s">
        <v>42</v>
      </c>
    </row>
    <row r="29" spans="1:8" x14ac:dyDescent="0.25">
      <c r="A29" s="1">
        <v>74</v>
      </c>
      <c r="B29" s="1">
        <v>5</v>
      </c>
      <c r="C29" s="1" t="s">
        <v>73</v>
      </c>
      <c r="D29" s="1" t="s">
        <v>27</v>
      </c>
      <c r="E29" s="1" t="s">
        <v>31</v>
      </c>
      <c r="F29" s="1">
        <v>122</v>
      </c>
      <c r="G29" s="1">
        <v>99</v>
      </c>
      <c r="H29" s="1" t="s">
        <v>42</v>
      </c>
    </row>
    <row r="30" spans="1:8" x14ac:dyDescent="0.25">
      <c r="A30" s="1">
        <v>75</v>
      </c>
      <c r="B30" s="1">
        <v>5</v>
      </c>
      <c r="C30" s="1" t="s">
        <v>74</v>
      </c>
      <c r="D30" s="1" t="s">
        <v>27</v>
      </c>
      <c r="E30" s="1" t="s">
        <v>31</v>
      </c>
      <c r="F30" s="1">
        <v>119</v>
      </c>
      <c r="G30" s="1">
        <v>99</v>
      </c>
      <c r="H30" s="1" t="s">
        <v>42</v>
      </c>
    </row>
    <row r="31" spans="1:8" x14ac:dyDescent="0.25">
      <c r="A31" s="1">
        <v>76</v>
      </c>
      <c r="B31" s="1">
        <v>5</v>
      </c>
      <c r="C31" s="1" t="s">
        <v>75</v>
      </c>
      <c r="D31" s="1" t="s">
        <v>27</v>
      </c>
      <c r="E31" s="1" t="s">
        <v>31</v>
      </c>
      <c r="F31" s="1">
        <v>120</v>
      </c>
      <c r="G31" s="1">
        <v>99</v>
      </c>
      <c r="H31" s="1" t="s">
        <v>42</v>
      </c>
    </row>
    <row r="32" spans="1:8" x14ac:dyDescent="0.25">
      <c r="A32" s="1">
        <v>77</v>
      </c>
      <c r="B32" s="1">
        <v>5</v>
      </c>
      <c r="C32" s="1" t="s">
        <v>76</v>
      </c>
      <c r="D32" s="1" t="s">
        <v>27</v>
      </c>
      <c r="E32" s="1" t="s">
        <v>31</v>
      </c>
      <c r="F32" s="1">
        <v>7</v>
      </c>
      <c r="G32" s="1">
        <v>99</v>
      </c>
      <c r="H32" s="1" t="s">
        <v>42</v>
      </c>
    </row>
    <row r="33" spans="1:8" x14ac:dyDescent="0.25">
      <c r="A33" s="1">
        <v>79</v>
      </c>
      <c r="B33" s="1">
        <v>5</v>
      </c>
      <c r="C33" s="1" t="s">
        <v>77</v>
      </c>
      <c r="D33" s="1" t="s">
        <v>27</v>
      </c>
      <c r="E33" s="1" t="s">
        <v>31</v>
      </c>
      <c r="F33" s="1">
        <v>9</v>
      </c>
      <c r="G33" s="1">
        <v>99</v>
      </c>
      <c r="H33" s="1" t="s">
        <v>42</v>
      </c>
    </row>
    <row r="34" spans="1:8" x14ac:dyDescent="0.25">
      <c r="A34" s="1">
        <v>80</v>
      </c>
      <c r="B34" s="1">
        <v>5</v>
      </c>
      <c r="C34" s="1" t="s">
        <v>78</v>
      </c>
      <c r="D34" s="1" t="s">
        <v>27</v>
      </c>
      <c r="E34" s="1" t="s">
        <v>31</v>
      </c>
      <c r="F34" s="1">
        <v>10</v>
      </c>
      <c r="G34" s="1">
        <v>99</v>
      </c>
      <c r="H34" s="1" t="s">
        <v>42</v>
      </c>
    </row>
    <row r="35" spans="1:8" x14ac:dyDescent="0.25">
      <c r="A35" s="1">
        <v>81</v>
      </c>
      <c r="B35" s="1">
        <v>5</v>
      </c>
      <c r="C35" s="1" t="s">
        <v>79</v>
      </c>
      <c r="D35" s="1" t="s">
        <v>27</v>
      </c>
      <c r="E35" s="1" t="s">
        <v>31</v>
      </c>
      <c r="F35" s="1">
        <v>8</v>
      </c>
      <c r="G35" s="1">
        <v>99</v>
      </c>
      <c r="H35" s="1" t="s">
        <v>42</v>
      </c>
    </row>
    <row r="36" spans="1:8" x14ac:dyDescent="0.25">
      <c r="A36" s="1">
        <v>82</v>
      </c>
      <c r="B36" s="1">
        <v>5</v>
      </c>
      <c r="C36" s="1" t="s">
        <v>80</v>
      </c>
      <c r="D36" s="1" t="s">
        <v>27</v>
      </c>
      <c r="E36" s="1" t="s">
        <v>31</v>
      </c>
      <c r="F36" s="1">
        <v>127</v>
      </c>
      <c r="G36" s="1">
        <v>99</v>
      </c>
      <c r="H36" s="1" t="s">
        <v>42</v>
      </c>
    </row>
    <row r="37" spans="1:8" x14ac:dyDescent="0.25">
      <c r="A37" s="1">
        <v>83</v>
      </c>
      <c r="B37" s="1">
        <v>5</v>
      </c>
      <c r="C37" s="1" t="s">
        <v>81</v>
      </c>
      <c r="D37" s="1" t="s">
        <v>27</v>
      </c>
      <c r="E37" s="1" t="s">
        <v>31</v>
      </c>
      <c r="F37" s="1">
        <v>126</v>
      </c>
      <c r="G37" s="1">
        <v>99</v>
      </c>
      <c r="H37" s="1" t="s">
        <v>42</v>
      </c>
    </row>
    <row r="38" spans="1:8" x14ac:dyDescent="0.25">
      <c r="A38" s="1">
        <v>84</v>
      </c>
      <c r="B38" s="1">
        <v>5</v>
      </c>
      <c r="C38" s="1" t="s">
        <v>82</v>
      </c>
      <c r="D38" s="1" t="s">
        <v>27</v>
      </c>
      <c r="E38" s="1" t="s">
        <v>31</v>
      </c>
      <c r="F38" s="1">
        <v>106</v>
      </c>
      <c r="G38" s="1">
        <v>99</v>
      </c>
      <c r="H38" s="1" t="s">
        <v>42</v>
      </c>
    </row>
    <row r="39" spans="1:8" x14ac:dyDescent="0.25">
      <c r="A39" s="1">
        <v>85</v>
      </c>
      <c r="B39" s="1">
        <v>5</v>
      </c>
      <c r="C39" s="1" t="s">
        <v>83</v>
      </c>
      <c r="D39" s="1" t="s">
        <v>27</v>
      </c>
      <c r="E39" s="1" t="s">
        <v>31</v>
      </c>
      <c r="F39" s="1">
        <v>38</v>
      </c>
      <c r="G39" s="1">
        <v>99</v>
      </c>
      <c r="H39" s="1" t="s">
        <v>42</v>
      </c>
    </row>
    <row r="40" spans="1:8" x14ac:dyDescent="0.25">
      <c r="A40" s="1">
        <v>86</v>
      </c>
      <c r="B40" s="1">
        <v>5</v>
      </c>
      <c r="C40" s="1" t="s">
        <v>84</v>
      </c>
      <c r="D40" s="1" t="s">
        <v>27</v>
      </c>
      <c r="E40" s="1" t="s">
        <v>31</v>
      </c>
      <c r="F40" s="1">
        <v>39</v>
      </c>
      <c r="G40" s="1">
        <v>99</v>
      </c>
      <c r="H40" s="1" t="s">
        <v>42</v>
      </c>
    </row>
    <row r="41" spans="1:8" x14ac:dyDescent="0.25">
      <c r="A41" s="1">
        <v>88</v>
      </c>
      <c r="B41" s="1">
        <v>3</v>
      </c>
      <c r="C41" s="1" t="s">
        <v>85</v>
      </c>
      <c r="D41" s="1" t="s">
        <v>28</v>
      </c>
      <c r="E41" s="1" t="s">
        <v>28</v>
      </c>
      <c r="F41" s="1">
        <v>4</v>
      </c>
      <c r="G41" s="1">
        <v>77</v>
      </c>
      <c r="H41" s="1" t="s">
        <v>42</v>
      </c>
    </row>
    <row r="42" spans="1:8" x14ac:dyDescent="0.25">
      <c r="A42" s="1">
        <v>91</v>
      </c>
      <c r="B42" s="1">
        <v>4</v>
      </c>
      <c r="C42" s="1" t="s">
        <v>86</v>
      </c>
      <c r="D42" s="1" t="s">
        <v>30</v>
      </c>
      <c r="E42" s="1" t="s">
        <v>29</v>
      </c>
      <c r="F42" s="1">
        <v>5</v>
      </c>
      <c r="G42" s="1">
        <v>22</v>
      </c>
      <c r="H42" s="1" t="s">
        <v>42</v>
      </c>
    </row>
    <row r="43" spans="1:8" x14ac:dyDescent="0.25">
      <c r="A43" s="1">
        <v>92</v>
      </c>
      <c r="B43" s="1">
        <v>4</v>
      </c>
      <c r="C43" s="1" t="s">
        <v>87</v>
      </c>
      <c r="D43" s="1" t="s">
        <v>30</v>
      </c>
      <c r="E43" s="1" t="s">
        <v>29</v>
      </c>
      <c r="F43" s="1">
        <v>2</v>
      </c>
      <c r="G43" s="1">
        <v>22</v>
      </c>
      <c r="H43" s="1" t="s">
        <v>42</v>
      </c>
    </row>
    <row r="44" spans="1:8" x14ac:dyDescent="0.25">
      <c r="A44" s="1">
        <v>94</v>
      </c>
      <c r="B44" s="1">
        <v>4</v>
      </c>
      <c r="C44" s="1" t="s">
        <v>88</v>
      </c>
      <c r="D44" s="1" t="s">
        <v>30</v>
      </c>
      <c r="E44" s="1" t="s">
        <v>29</v>
      </c>
      <c r="F44" s="1">
        <v>1</v>
      </c>
      <c r="G44" s="1">
        <v>22</v>
      </c>
      <c r="H44" s="1" t="s">
        <v>42</v>
      </c>
    </row>
    <row r="45" spans="1:8" x14ac:dyDescent="0.25">
      <c r="A45" s="1">
        <v>95</v>
      </c>
      <c r="B45" s="1">
        <v>2</v>
      </c>
      <c r="C45" s="1" t="s">
        <v>89</v>
      </c>
      <c r="D45" s="1" t="s">
        <v>90</v>
      </c>
      <c r="E45" s="1" t="s">
        <v>26</v>
      </c>
      <c r="F45" s="1">
        <v>61</v>
      </c>
      <c r="G45" s="1">
        <v>20</v>
      </c>
      <c r="H45" s="1" t="s">
        <v>91</v>
      </c>
    </row>
    <row r="46" spans="1:8" x14ac:dyDescent="0.25">
      <c r="A46" s="1">
        <v>99</v>
      </c>
      <c r="B46" s="1">
        <v>1</v>
      </c>
      <c r="C46" s="1" t="s">
        <v>92</v>
      </c>
      <c r="D46" s="1" t="s">
        <v>90</v>
      </c>
      <c r="E46" s="1" t="s">
        <v>24</v>
      </c>
      <c r="F46" s="1">
        <v>96</v>
      </c>
      <c r="G46" s="1">
        <v>20</v>
      </c>
      <c r="H46" s="1" t="s">
        <v>91</v>
      </c>
    </row>
    <row r="47" spans="1:8" x14ac:dyDescent="0.25">
      <c r="A47" s="1">
        <v>104</v>
      </c>
      <c r="B47" s="1">
        <v>2</v>
      </c>
      <c r="C47" s="1" t="s">
        <v>93</v>
      </c>
      <c r="D47" s="1" t="s">
        <v>90</v>
      </c>
      <c r="E47" s="1" t="s">
        <v>26</v>
      </c>
      <c r="F47" s="1">
        <v>7</v>
      </c>
      <c r="G47" s="1">
        <v>20</v>
      </c>
      <c r="H47" s="1" t="s">
        <v>91</v>
      </c>
    </row>
    <row r="48" spans="1:8" x14ac:dyDescent="0.25">
      <c r="A48" s="1">
        <v>105</v>
      </c>
      <c r="B48" s="1">
        <v>2</v>
      </c>
      <c r="C48" s="1" t="s">
        <v>94</v>
      </c>
      <c r="D48" s="1" t="s">
        <v>90</v>
      </c>
      <c r="E48" s="1" t="s">
        <v>26</v>
      </c>
      <c r="F48" s="1">
        <v>4</v>
      </c>
      <c r="G48" s="1">
        <v>20</v>
      </c>
      <c r="H48" s="1" t="s">
        <v>91</v>
      </c>
    </row>
    <row r="49" spans="1:8" x14ac:dyDescent="0.25">
      <c r="A49" s="1">
        <v>111</v>
      </c>
      <c r="B49" s="1">
        <v>2</v>
      </c>
      <c r="C49" s="1" t="s">
        <v>95</v>
      </c>
      <c r="D49" s="1" t="s">
        <v>90</v>
      </c>
      <c r="E49" s="1" t="s">
        <v>26</v>
      </c>
      <c r="F49" s="1">
        <v>86</v>
      </c>
      <c r="G49" s="1">
        <v>20</v>
      </c>
      <c r="H49" s="1" t="s">
        <v>91</v>
      </c>
    </row>
    <row r="50" spans="1:8" x14ac:dyDescent="0.25">
      <c r="A50" s="1">
        <v>112</v>
      </c>
      <c r="B50" s="1">
        <v>2</v>
      </c>
      <c r="C50" s="1" t="s">
        <v>96</v>
      </c>
      <c r="D50" s="1" t="s">
        <v>90</v>
      </c>
      <c r="E50" s="1" t="s">
        <v>26</v>
      </c>
      <c r="F50" s="1">
        <v>85</v>
      </c>
      <c r="G50" s="1">
        <v>20</v>
      </c>
      <c r="H50" s="1" t="s">
        <v>91</v>
      </c>
    </row>
    <row r="51" spans="1:8" x14ac:dyDescent="0.25">
      <c r="A51" s="1">
        <v>113</v>
      </c>
      <c r="B51" s="1">
        <v>2</v>
      </c>
      <c r="C51" s="1" t="s">
        <v>97</v>
      </c>
      <c r="D51" s="1" t="s">
        <v>90</v>
      </c>
      <c r="E51" s="1" t="s">
        <v>26</v>
      </c>
      <c r="F51" s="1">
        <v>92</v>
      </c>
      <c r="G51" s="1">
        <v>20</v>
      </c>
      <c r="H51" s="1" t="s">
        <v>91</v>
      </c>
    </row>
    <row r="52" spans="1:8" x14ac:dyDescent="0.25">
      <c r="A52" s="1">
        <v>114</v>
      </c>
      <c r="B52" s="1">
        <v>2</v>
      </c>
      <c r="C52" s="1" t="s">
        <v>98</v>
      </c>
      <c r="D52" s="1" t="s">
        <v>90</v>
      </c>
      <c r="E52" s="1" t="s">
        <v>26</v>
      </c>
      <c r="F52" s="1">
        <v>91</v>
      </c>
      <c r="G52" s="1">
        <v>20</v>
      </c>
      <c r="H52" s="1" t="s">
        <v>91</v>
      </c>
    </row>
    <row r="53" spans="1:8" x14ac:dyDescent="0.25">
      <c r="A53" s="1">
        <v>115</v>
      </c>
      <c r="B53" s="1">
        <v>2</v>
      </c>
      <c r="C53" s="1" t="s">
        <v>99</v>
      </c>
      <c r="D53" s="1" t="s">
        <v>90</v>
      </c>
      <c r="E53" s="1" t="s">
        <v>26</v>
      </c>
      <c r="F53" s="1">
        <v>104</v>
      </c>
      <c r="G53" s="1">
        <v>20</v>
      </c>
      <c r="H53" s="1" t="s">
        <v>91</v>
      </c>
    </row>
    <row r="54" spans="1:8" x14ac:dyDescent="0.25">
      <c r="A54" s="1">
        <v>116</v>
      </c>
      <c r="B54" s="1">
        <v>1</v>
      </c>
      <c r="C54" s="1" t="s">
        <v>100</v>
      </c>
      <c r="D54" s="1" t="s">
        <v>90</v>
      </c>
      <c r="E54" s="1" t="s">
        <v>24</v>
      </c>
      <c r="F54" s="1">
        <v>11</v>
      </c>
      <c r="G54" s="1">
        <v>20</v>
      </c>
      <c r="H54" s="1" t="s">
        <v>91</v>
      </c>
    </row>
    <row r="55" spans="1:8" x14ac:dyDescent="0.25">
      <c r="A55" s="1">
        <v>117</v>
      </c>
      <c r="B55" s="1">
        <v>1</v>
      </c>
      <c r="C55" s="1" t="s">
        <v>101</v>
      </c>
      <c r="D55" s="1" t="s">
        <v>90</v>
      </c>
      <c r="E55" s="1" t="s">
        <v>24</v>
      </c>
      <c r="F55" s="1">
        <v>94</v>
      </c>
      <c r="G55" s="1">
        <v>20</v>
      </c>
      <c r="H55" s="1" t="s">
        <v>91</v>
      </c>
    </row>
    <row r="56" spans="1:8" x14ac:dyDescent="0.25">
      <c r="A56" s="1">
        <v>118</v>
      </c>
      <c r="B56" s="1">
        <v>1</v>
      </c>
      <c r="C56" s="1" t="s">
        <v>102</v>
      </c>
      <c r="D56" s="1" t="s">
        <v>90</v>
      </c>
      <c r="E56" s="1" t="s">
        <v>24</v>
      </c>
      <c r="F56" s="1">
        <v>83</v>
      </c>
      <c r="G56" s="1">
        <v>20</v>
      </c>
      <c r="H56" s="1" t="s">
        <v>91</v>
      </c>
    </row>
    <row r="57" spans="1:8" x14ac:dyDescent="0.25">
      <c r="A57" s="1">
        <v>119</v>
      </c>
      <c r="B57" s="1">
        <v>1</v>
      </c>
      <c r="C57" s="1" t="s">
        <v>103</v>
      </c>
      <c r="D57" s="1" t="s">
        <v>90</v>
      </c>
      <c r="E57" s="1" t="s">
        <v>24</v>
      </c>
      <c r="F57" s="1">
        <v>14</v>
      </c>
      <c r="G57" s="1">
        <v>20</v>
      </c>
      <c r="H57" s="1" t="s">
        <v>91</v>
      </c>
    </row>
    <row r="58" spans="1:8" x14ac:dyDescent="0.25">
      <c r="A58" s="1">
        <v>120</v>
      </c>
      <c r="B58" s="1">
        <v>1</v>
      </c>
      <c r="C58" s="1" t="s">
        <v>104</v>
      </c>
      <c r="D58" s="1" t="s">
        <v>90</v>
      </c>
      <c r="E58" s="1" t="s">
        <v>24</v>
      </c>
      <c r="F58" s="1">
        <v>15</v>
      </c>
      <c r="G58" s="1">
        <v>20</v>
      </c>
      <c r="H58" s="1" t="s">
        <v>91</v>
      </c>
    </row>
    <row r="59" spans="1:8" x14ac:dyDescent="0.25">
      <c r="A59" s="1">
        <v>122</v>
      </c>
      <c r="B59" s="1">
        <v>1</v>
      </c>
      <c r="C59" s="1" t="s">
        <v>105</v>
      </c>
      <c r="D59" s="1" t="s">
        <v>90</v>
      </c>
      <c r="E59" s="1" t="s">
        <v>24</v>
      </c>
      <c r="F59" s="1">
        <v>90</v>
      </c>
      <c r="G59" s="1">
        <v>20</v>
      </c>
      <c r="H59" s="1" t="s">
        <v>91</v>
      </c>
    </row>
    <row r="60" spans="1:8" x14ac:dyDescent="0.25">
      <c r="A60" s="1">
        <v>123</v>
      </c>
      <c r="B60" s="1">
        <v>1</v>
      </c>
      <c r="C60" s="1" t="s">
        <v>106</v>
      </c>
      <c r="D60" s="1" t="s">
        <v>90</v>
      </c>
      <c r="E60" s="1" t="s">
        <v>24</v>
      </c>
      <c r="F60" s="1">
        <v>89</v>
      </c>
      <c r="G60" s="1">
        <v>20</v>
      </c>
      <c r="H60" s="1" t="s">
        <v>91</v>
      </c>
    </row>
    <row r="61" spans="1:8" x14ac:dyDescent="0.25">
      <c r="A61" s="1">
        <v>125</v>
      </c>
      <c r="B61" s="1">
        <v>1</v>
      </c>
      <c r="C61" s="1" t="s">
        <v>107</v>
      </c>
      <c r="D61" s="1" t="s">
        <v>90</v>
      </c>
      <c r="E61" s="1" t="s">
        <v>24</v>
      </c>
      <c r="F61" s="1">
        <v>10</v>
      </c>
      <c r="G61" s="1">
        <v>20</v>
      </c>
      <c r="H61" s="1" t="s">
        <v>91</v>
      </c>
    </row>
    <row r="62" spans="1:8" x14ac:dyDescent="0.25">
      <c r="A62" s="1">
        <v>127</v>
      </c>
      <c r="B62" s="1">
        <v>1</v>
      </c>
      <c r="C62" s="1" t="s">
        <v>108</v>
      </c>
      <c r="D62" s="1" t="s">
        <v>90</v>
      </c>
      <c r="E62" s="1" t="s">
        <v>24</v>
      </c>
      <c r="F62" s="1">
        <v>93</v>
      </c>
      <c r="G62" s="1">
        <v>20</v>
      </c>
      <c r="H62" s="1" t="s">
        <v>91</v>
      </c>
    </row>
    <row r="63" spans="1:8" x14ac:dyDescent="0.25">
      <c r="A63" s="1">
        <v>129</v>
      </c>
      <c r="B63" s="1">
        <v>6</v>
      </c>
      <c r="C63" s="1" t="s">
        <v>109</v>
      </c>
      <c r="D63" s="1" t="s">
        <v>90</v>
      </c>
      <c r="E63" s="1" t="s">
        <v>32</v>
      </c>
      <c r="F63" s="1">
        <v>3</v>
      </c>
      <c r="G63" s="1">
        <v>20</v>
      </c>
      <c r="H63" s="1" t="s">
        <v>91</v>
      </c>
    </row>
    <row r="64" spans="1:8" x14ac:dyDescent="0.25">
      <c r="A64" s="1">
        <v>130</v>
      </c>
      <c r="B64" s="1">
        <v>1</v>
      </c>
      <c r="C64" s="1" t="s">
        <v>110</v>
      </c>
      <c r="D64" s="1" t="s">
        <v>30</v>
      </c>
      <c r="E64" s="1" t="s">
        <v>24</v>
      </c>
      <c r="F64" s="1">
        <v>8</v>
      </c>
      <c r="G64" s="1">
        <v>22</v>
      </c>
      <c r="H64" s="1" t="s">
        <v>91</v>
      </c>
    </row>
    <row r="65" spans="1:8" x14ac:dyDescent="0.25">
      <c r="A65" s="1">
        <v>132</v>
      </c>
      <c r="B65" s="1">
        <v>1</v>
      </c>
      <c r="C65" s="1" t="s">
        <v>111</v>
      </c>
      <c r="D65" s="1" t="s">
        <v>90</v>
      </c>
      <c r="E65" s="1" t="s">
        <v>24</v>
      </c>
      <c r="F65" s="1">
        <v>84</v>
      </c>
      <c r="G65" s="1">
        <v>20</v>
      </c>
      <c r="H65" s="1" t="s">
        <v>91</v>
      </c>
    </row>
    <row r="66" spans="1:8" x14ac:dyDescent="0.25">
      <c r="A66" s="1">
        <v>133</v>
      </c>
      <c r="B66" s="1">
        <v>1</v>
      </c>
      <c r="C66" s="1" t="s">
        <v>112</v>
      </c>
      <c r="D66" s="1" t="s">
        <v>90</v>
      </c>
      <c r="E66" s="1" t="s">
        <v>24</v>
      </c>
      <c r="F66" s="1">
        <v>82</v>
      </c>
      <c r="G66" s="1">
        <v>20</v>
      </c>
      <c r="H66" s="1" t="s">
        <v>91</v>
      </c>
    </row>
    <row r="67" spans="1:8" x14ac:dyDescent="0.25">
      <c r="A67" s="1">
        <v>134</v>
      </c>
      <c r="B67" s="1">
        <v>3</v>
      </c>
      <c r="C67" s="1" t="s">
        <v>113</v>
      </c>
      <c r="D67" s="1" t="s">
        <v>90</v>
      </c>
      <c r="E67" s="1" t="s">
        <v>28</v>
      </c>
      <c r="F67" s="1">
        <v>76</v>
      </c>
      <c r="G67" s="1">
        <v>20</v>
      </c>
      <c r="H67" s="1" t="s">
        <v>91</v>
      </c>
    </row>
    <row r="68" spans="1:8" x14ac:dyDescent="0.25">
      <c r="A68" s="1">
        <v>135</v>
      </c>
      <c r="B68" s="1">
        <v>3</v>
      </c>
      <c r="C68" s="1" t="s">
        <v>114</v>
      </c>
      <c r="D68" s="1" t="s">
        <v>90</v>
      </c>
      <c r="E68" s="1" t="s">
        <v>28</v>
      </c>
      <c r="F68" s="1">
        <v>75</v>
      </c>
      <c r="G68" s="1">
        <v>20</v>
      </c>
      <c r="H68" s="1" t="s">
        <v>91</v>
      </c>
    </row>
    <row r="69" spans="1:8" x14ac:dyDescent="0.25">
      <c r="A69" s="1">
        <v>136</v>
      </c>
      <c r="B69" s="1">
        <v>3</v>
      </c>
      <c r="C69" s="1" t="s">
        <v>115</v>
      </c>
      <c r="D69" s="1" t="s">
        <v>51</v>
      </c>
      <c r="E69" s="1" t="s">
        <v>28</v>
      </c>
      <c r="F69" s="1">
        <v>-1</v>
      </c>
      <c r="G69" s="1">
        <v>-1</v>
      </c>
      <c r="H69" s="1" t="s">
        <v>91</v>
      </c>
    </row>
    <row r="70" spans="1:8" x14ac:dyDescent="0.25">
      <c r="A70" s="1">
        <v>139</v>
      </c>
      <c r="B70" s="1">
        <v>4</v>
      </c>
      <c r="C70" s="1" t="s">
        <v>116</v>
      </c>
      <c r="D70" s="1" t="s">
        <v>51</v>
      </c>
      <c r="E70" s="1" t="s">
        <v>29</v>
      </c>
      <c r="F70" s="1">
        <v>-1</v>
      </c>
      <c r="G70" s="1">
        <v>-1</v>
      </c>
      <c r="H70" s="1" t="s">
        <v>91</v>
      </c>
    </row>
    <row r="71" spans="1:8" x14ac:dyDescent="0.25">
      <c r="A71" s="1">
        <v>140</v>
      </c>
      <c r="B71" s="1">
        <v>2</v>
      </c>
      <c r="C71" s="1" t="s">
        <v>117</v>
      </c>
      <c r="D71" s="1" t="s">
        <v>90</v>
      </c>
      <c r="E71" s="1" t="s">
        <v>26</v>
      </c>
      <c r="F71" s="1">
        <v>87</v>
      </c>
      <c r="G71" s="1">
        <v>20</v>
      </c>
      <c r="H71" s="1" t="s">
        <v>91</v>
      </c>
    </row>
    <row r="72" spans="1:8" x14ac:dyDescent="0.25">
      <c r="A72" s="1">
        <v>141</v>
      </c>
      <c r="B72" s="1">
        <v>1</v>
      </c>
      <c r="C72" s="1" t="s">
        <v>118</v>
      </c>
      <c r="D72" s="1" t="s">
        <v>90</v>
      </c>
      <c r="E72" s="1" t="s">
        <v>24</v>
      </c>
      <c r="F72" s="1">
        <v>88</v>
      </c>
      <c r="G72" s="1">
        <v>20</v>
      </c>
      <c r="H72" s="1" t="s">
        <v>91</v>
      </c>
    </row>
    <row r="73" spans="1:8" x14ac:dyDescent="0.25">
      <c r="A73" s="1">
        <v>144</v>
      </c>
      <c r="B73" s="1">
        <v>2</v>
      </c>
      <c r="C73" s="1" t="s">
        <v>119</v>
      </c>
      <c r="D73" s="1" t="s">
        <v>90</v>
      </c>
      <c r="E73" s="1" t="s">
        <v>26</v>
      </c>
      <c r="F73" s="1">
        <v>50</v>
      </c>
      <c r="G73" s="1">
        <v>20</v>
      </c>
      <c r="H73" s="1" t="s">
        <v>91</v>
      </c>
    </row>
    <row r="74" spans="1:8" x14ac:dyDescent="0.25">
      <c r="A74" s="1">
        <v>149</v>
      </c>
      <c r="B74" s="1">
        <v>6</v>
      </c>
      <c r="C74" s="1" t="s">
        <v>120</v>
      </c>
      <c r="D74" s="1" t="s">
        <v>51</v>
      </c>
      <c r="E74" s="1" t="s">
        <v>32</v>
      </c>
      <c r="F74" s="1">
        <v>-1</v>
      </c>
      <c r="G74" s="1">
        <v>-1</v>
      </c>
      <c r="H74" s="1" t="s">
        <v>91</v>
      </c>
    </row>
    <row r="75" spans="1:8" x14ac:dyDescent="0.25">
      <c r="A75" s="1">
        <v>150</v>
      </c>
      <c r="B75" s="1">
        <v>3</v>
      </c>
      <c r="C75" s="1" t="s">
        <v>121</v>
      </c>
      <c r="D75" s="1" t="s">
        <v>51</v>
      </c>
      <c r="E75" s="1" t="s">
        <v>28</v>
      </c>
      <c r="F75" s="1">
        <v>-1</v>
      </c>
      <c r="G75" s="1">
        <v>-1</v>
      </c>
      <c r="H75" s="1" t="s">
        <v>91</v>
      </c>
    </row>
    <row r="76" spans="1:8" x14ac:dyDescent="0.25">
      <c r="A76" s="1">
        <v>151</v>
      </c>
      <c r="B76" s="1">
        <v>3</v>
      </c>
      <c r="C76" s="1" t="s">
        <v>122</v>
      </c>
      <c r="D76" s="1" t="s">
        <v>51</v>
      </c>
      <c r="E76" s="1" t="s">
        <v>28</v>
      </c>
      <c r="F76" s="1">
        <v>-1</v>
      </c>
      <c r="G76" s="1">
        <v>-1</v>
      </c>
      <c r="H76" s="1" t="s">
        <v>91</v>
      </c>
    </row>
    <row r="77" spans="1:8" x14ac:dyDescent="0.25">
      <c r="A77" s="1">
        <v>152</v>
      </c>
      <c r="B77" s="1">
        <v>3</v>
      </c>
      <c r="C77" s="1" t="s">
        <v>123</v>
      </c>
      <c r="D77" s="1" t="s">
        <v>51</v>
      </c>
      <c r="E77" s="1" t="s">
        <v>28</v>
      </c>
      <c r="F77" s="1">
        <v>-1</v>
      </c>
      <c r="G77" s="1">
        <v>-1</v>
      </c>
      <c r="H77" s="1" t="s">
        <v>91</v>
      </c>
    </row>
    <row r="78" spans="1:8" x14ac:dyDescent="0.25">
      <c r="A78" s="1">
        <v>153</v>
      </c>
      <c r="B78" s="1">
        <v>3</v>
      </c>
      <c r="C78" s="1" t="s">
        <v>124</v>
      </c>
      <c r="D78" s="1" t="s">
        <v>90</v>
      </c>
      <c r="E78" s="1" t="s">
        <v>28</v>
      </c>
      <c r="F78" s="1">
        <v>142</v>
      </c>
      <c r="G78" s="1">
        <v>20</v>
      </c>
      <c r="H78" s="1" t="s">
        <v>91</v>
      </c>
    </row>
    <row r="79" spans="1:8" x14ac:dyDescent="0.25">
      <c r="A79" s="1">
        <v>154</v>
      </c>
      <c r="B79" s="1">
        <v>3</v>
      </c>
      <c r="C79" s="1" t="s">
        <v>125</v>
      </c>
      <c r="D79" s="1" t="s">
        <v>126</v>
      </c>
      <c r="E79" s="1" t="s">
        <v>28</v>
      </c>
      <c r="F79" s="1">
        <v>5</v>
      </c>
      <c r="G79" s="1">
        <v>65</v>
      </c>
      <c r="H79" s="1" t="s">
        <v>91</v>
      </c>
    </row>
    <row r="80" spans="1:8" x14ac:dyDescent="0.25">
      <c r="A80" s="1">
        <v>155</v>
      </c>
      <c r="B80" s="1">
        <v>3</v>
      </c>
      <c r="C80" s="1" t="s">
        <v>127</v>
      </c>
      <c r="D80" s="1" t="s">
        <v>51</v>
      </c>
      <c r="E80" s="1" t="s">
        <v>28</v>
      </c>
      <c r="F80" s="1">
        <v>-1</v>
      </c>
      <c r="G80" s="1">
        <v>-1</v>
      </c>
      <c r="H80" s="1" t="s">
        <v>91</v>
      </c>
    </row>
    <row r="81" spans="1:8" x14ac:dyDescent="0.25">
      <c r="A81" s="1">
        <v>156</v>
      </c>
      <c r="B81" s="1">
        <v>3</v>
      </c>
      <c r="C81" s="1" t="s">
        <v>128</v>
      </c>
      <c r="D81" s="1" t="s">
        <v>51</v>
      </c>
      <c r="E81" s="1" t="s">
        <v>28</v>
      </c>
      <c r="F81" s="1">
        <v>-1</v>
      </c>
      <c r="G81" s="1">
        <v>-1</v>
      </c>
      <c r="H81" s="1" t="s">
        <v>91</v>
      </c>
    </row>
    <row r="82" spans="1:8" x14ac:dyDescent="0.25">
      <c r="A82" s="1">
        <v>160</v>
      </c>
      <c r="B82" s="1">
        <v>6</v>
      </c>
      <c r="C82" s="1" t="s">
        <v>129</v>
      </c>
      <c r="D82" s="1" t="s">
        <v>51</v>
      </c>
      <c r="E82" s="1" t="s">
        <v>32</v>
      </c>
      <c r="F82" s="1">
        <v>-1</v>
      </c>
      <c r="G82" s="1">
        <v>-1</v>
      </c>
      <c r="H82" s="1" t="s">
        <v>45</v>
      </c>
    </row>
    <row r="83" spans="1:8" x14ac:dyDescent="0.25">
      <c r="A83" s="1">
        <v>161</v>
      </c>
      <c r="B83" s="1">
        <v>6</v>
      </c>
      <c r="C83" s="1" t="s">
        <v>130</v>
      </c>
      <c r="D83" s="1" t="s">
        <v>51</v>
      </c>
      <c r="E83" s="1" t="s">
        <v>32</v>
      </c>
      <c r="F83" s="1">
        <v>-1</v>
      </c>
      <c r="G83" s="1">
        <v>-1</v>
      </c>
      <c r="H83" s="1" t="s">
        <v>45</v>
      </c>
    </row>
    <row r="84" spans="1:8" x14ac:dyDescent="0.25">
      <c r="A84" s="1">
        <v>162</v>
      </c>
      <c r="B84" s="1">
        <v>6</v>
      </c>
      <c r="C84" s="1" t="s">
        <v>131</v>
      </c>
      <c r="D84" s="1" t="s">
        <v>51</v>
      </c>
      <c r="E84" s="1" t="s">
        <v>32</v>
      </c>
      <c r="F84" s="1">
        <v>-1</v>
      </c>
      <c r="G84" s="1">
        <v>-1</v>
      </c>
      <c r="H84" s="1" t="s">
        <v>45</v>
      </c>
    </row>
    <row r="85" spans="1:8" x14ac:dyDescent="0.25">
      <c r="A85" s="1">
        <v>163</v>
      </c>
      <c r="B85" s="1">
        <v>6</v>
      </c>
      <c r="C85" s="1" t="s">
        <v>132</v>
      </c>
      <c r="D85" s="1" t="s">
        <v>51</v>
      </c>
      <c r="E85" s="1" t="s">
        <v>32</v>
      </c>
      <c r="F85" s="1">
        <v>-1</v>
      </c>
      <c r="G85" s="1">
        <v>-1</v>
      </c>
      <c r="H85" s="1" t="s">
        <v>45</v>
      </c>
    </row>
    <row r="86" spans="1:8" x14ac:dyDescent="0.25">
      <c r="A86" s="1">
        <v>164</v>
      </c>
      <c r="B86" s="1">
        <v>6</v>
      </c>
      <c r="C86" s="1" t="s">
        <v>133</v>
      </c>
      <c r="D86" s="1" t="s">
        <v>51</v>
      </c>
      <c r="E86" s="1" t="s">
        <v>32</v>
      </c>
      <c r="F86" s="1">
        <v>-1</v>
      </c>
      <c r="G86" s="1">
        <v>-1</v>
      </c>
      <c r="H86" s="1" t="s">
        <v>45</v>
      </c>
    </row>
    <row r="87" spans="1:8" x14ac:dyDescent="0.25">
      <c r="A87" s="1">
        <v>165</v>
      </c>
      <c r="B87" s="1">
        <v>1</v>
      </c>
      <c r="C87" s="1" t="s">
        <v>134</v>
      </c>
      <c r="D87" s="1" t="s">
        <v>41</v>
      </c>
      <c r="E87" s="1" t="s">
        <v>24</v>
      </c>
      <c r="F87" s="1">
        <v>1</v>
      </c>
      <c r="G87" s="1">
        <v>171</v>
      </c>
      <c r="H87" s="1" t="s">
        <v>42</v>
      </c>
    </row>
    <row r="88" spans="1:8" x14ac:dyDescent="0.25">
      <c r="A88" s="1">
        <v>166</v>
      </c>
      <c r="B88" s="1">
        <v>6</v>
      </c>
      <c r="C88" s="1" t="s">
        <v>135</v>
      </c>
      <c r="D88" s="1" t="s">
        <v>51</v>
      </c>
      <c r="E88" s="1" t="s">
        <v>32</v>
      </c>
      <c r="F88" s="1">
        <v>-1</v>
      </c>
      <c r="G88" s="1">
        <v>-1</v>
      </c>
      <c r="H88" s="1" t="s">
        <v>91</v>
      </c>
    </row>
    <row r="89" spans="1:8" x14ac:dyDescent="0.25">
      <c r="A89" s="1">
        <v>168</v>
      </c>
      <c r="B89" s="1">
        <v>6</v>
      </c>
      <c r="C89" s="1" t="s">
        <v>136</v>
      </c>
      <c r="D89" s="1" t="s">
        <v>51</v>
      </c>
      <c r="E89" s="1" t="s">
        <v>32</v>
      </c>
      <c r="F89" s="1">
        <v>-1</v>
      </c>
      <c r="G89" s="1">
        <v>-1</v>
      </c>
      <c r="H89" s="1" t="s">
        <v>91</v>
      </c>
    </row>
    <row r="90" spans="1:8" x14ac:dyDescent="0.25">
      <c r="A90" s="1">
        <v>169</v>
      </c>
      <c r="B90" s="1">
        <v>6</v>
      </c>
      <c r="C90" s="1" t="s">
        <v>137</v>
      </c>
      <c r="D90" s="1" t="s">
        <v>51</v>
      </c>
      <c r="E90" s="1" t="s">
        <v>32</v>
      </c>
      <c r="F90" s="1">
        <v>-1</v>
      </c>
      <c r="G90" s="1">
        <v>-1</v>
      </c>
      <c r="H90" s="1" t="s">
        <v>91</v>
      </c>
    </row>
    <row r="91" spans="1:8" x14ac:dyDescent="0.25">
      <c r="A91" s="1">
        <v>170</v>
      </c>
      <c r="B91" s="1">
        <v>2</v>
      </c>
      <c r="C91" s="1" t="s">
        <v>138</v>
      </c>
      <c r="D91" s="1" t="s">
        <v>51</v>
      </c>
      <c r="E91" s="1" t="s">
        <v>26</v>
      </c>
      <c r="F91" s="1">
        <v>-1</v>
      </c>
      <c r="G91" s="1">
        <v>-1</v>
      </c>
      <c r="H91" s="1" t="s">
        <v>91</v>
      </c>
    </row>
    <row r="92" spans="1:8" x14ac:dyDescent="0.25">
      <c r="A92" s="1">
        <v>171</v>
      </c>
      <c r="B92" s="1">
        <v>3</v>
      </c>
      <c r="C92" s="1" t="s">
        <v>139</v>
      </c>
      <c r="D92" s="1" t="s">
        <v>126</v>
      </c>
      <c r="E92" s="1" t="s">
        <v>28</v>
      </c>
      <c r="F92" s="1">
        <v>3</v>
      </c>
      <c r="G92" s="1">
        <v>65</v>
      </c>
      <c r="H92" s="1" t="s">
        <v>45</v>
      </c>
    </row>
    <row r="93" spans="1:8" x14ac:dyDescent="0.25">
      <c r="A93" s="1">
        <v>172</v>
      </c>
      <c r="B93" s="1">
        <v>1</v>
      </c>
      <c r="C93" s="1" t="s">
        <v>140</v>
      </c>
      <c r="D93" s="1" t="s">
        <v>90</v>
      </c>
      <c r="E93" s="1" t="s">
        <v>24</v>
      </c>
      <c r="F93" s="1">
        <v>148</v>
      </c>
      <c r="G93" s="1">
        <v>20</v>
      </c>
      <c r="H93" s="1" t="s">
        <v>91</v>
      </c>
    </row>
    <row r="94" spans="1:8" x14ac:dyDescent="0.25">
      <c r="A94" s="1">
        <v>173</v>
      </c>
      <c r="B94" s="1">
        <v>1</v>
      </c>
      <c r="C94" s="1" t="s">
        <v>141</v>
      </c>
      <c r="D94" s="1" t="s">
        <v>90</v>
      </c>
      <c r="E94" s="1" t="s">
        <v>24</v>
      </c>
      <c r="F94" s="1">
        <v>147</v>
      </c>
      <c r="G94" s="1">
        <v>20</v>
      </c>
      <c r="H94" s="1" t="s">
        <v>91</v>
      </c>
    </row>
    <row r="95" spans="1:8" x14ac:dyDescent="0.25">
      <c r="A95" s="1">
        <v>177</v>
      </c>
      <c r="B95" s="1">
        <v>2</v>
      </c>
      <c r="C95" s="1" t="s">
        <v>142</v>
      </c>
      <c r="D95" s="1" t="s">
        <v>90</v>
      </c>
      <c r="E95" s="1" t="s">
        <v>26</v>
      </c>
      <c r="F95" s="1">
        <v>60</v>
      </c>
      <c r="G95" s="1">
        <v>20</v>
      </c>
      <c r="H95" s="1" t="s">
        <v>91</v>
      </c>
    </row>
    <row r="96" spans="1:8" x14ac:dyDescent="0.25">
      <c r="A96" s="1">
        <v>179</v>
      </c>
      <c r="B96" s="1">
        <v>3</v>
      </c>
      <c r="C96" s="1" t="s">
        <v>143</v>
      </c>
      <c r="D96" s="1" t="s">
        <v>90</v>
      </c>
      <c r="E96" s="1" t="s">
        <v>28</v>
      </c>
      <c r="F96" s="1">
        <v>77</v>
      </c>
      <c r="G96" s="1">
        <v>20</v>
      </c>
      <c r="H96" s="1" t="s">
        <v>91</v>
      </c>
    </row>
    <row r="97" spans="1:8" x14ac:dyDescent="0.25">
      <c r="A97" s="1">
        <v>180</v>
      </c>
      <c r="B97" s="1">
        <v>3</v>
      </c>
      <c r="C97" s="1" t="s">
        <v>144</v>
      </c>
      <c r="D97" s="1" t="s">
        <v>90</v>
      </c>
      <c r="E97" s="1" t="s">
        <v>28</v>
      </c>
      <c r="F97" s="1">
        <v>13</v>
      </c>
      <c r="G97" s="1">
        <v>20</v>
      </c>
      <c r="H97" s="1" t="s">
        <v>91</v>
      </c>
    </row>
    <row r="98" spans="1:8" x14ac:dyDescent="0.25">
      <c r="A98" s="1">
        <v>181</v>
      </c>
      <c r="B98" s="1">
        <v>1</v>
      </c>
      <c r="C98" s="1" t="s">
        <v>145</v>
      </c>
      <c r="D98" s="1" t="s">
        <v>51</v>
      </c>
      <c r="E98" s="1" t="s">
        <v>24</v>
      </c>
      <c r="F98" s="1">
        <v>-1</v>
      </c>
      <c r="G98" s="1">
        <v>-1</v>
      </c>
      <c r="H98" s="1" t="s">
        <v>91</v>
      </c>
    </row>
    <row r="99" spans="1:8" x14ac:dyDescent="0.25">
      <c r="A99" s="1">
        <v>182</v>
      </c>
      <c r="B99" s="1">
        <v>3</v>
      </c>
      <c r="C99" s="1" t="s">
        <v>146</v>
      </c>
      <c r="D99" s="1" t="s">
        <v>90</v>
      </c>
      <c r="E99" s="1" t="s">
        <v>28</v>
      </c>
      <c r="F99" s="1">
        <v>79</v>
      </c>
      <c r="G99" s="1">
        <v>20</v>
      </c>
      <c r="H99" s="1" t="s">
        <v>91</v>
      </c>
    </row>
    <row r="100" spans="1:8" x14ac:dyDescent="0.25">
      <c r="A100" s="1">
        <v>183</v>
      </c>
      <c r="B100" s="1">
        <v>3</v>
      </c>
      <c r="C100" s="1" t="s">
        <v>147</v>
      </c>
      <c r="D100" s="1" t="s">
        <v>90</v>
      </c>
      <c r="E100" s="1" t="s">
        <v>28</v>
      </c>
      <c r="F100" s="1">
        <v>80</v>
      </c>
      <c r="G100" s="1">
        <v>20</v>
      </c>
      <c r="H100" s="1" t="s">
        <v>91</v>
      </c>
    </row>
    <row r="101" spans="1:8" x14ac:dyDescent="0.25">
      <c r="A101" s="1">
        <v>184</v>
      </c>
      <c r="B101" s="1">
        <v>3</v>
      </c>
      <c r="C101" s="1" t="s">
        <v>148</v>
      </c>
      <c r="D101" s="1" t="s">
        <v>90</v>
      </c>
      <c r="E101" s="1" t="s">
        <v>28</v>
      </c>
      <c r="F101" s="1">
        <v>78</v>
      </c>
      <c r="G101" s="1">
        <v>20</v>
      </c>
      <c r="H101" s="1" t="s">
        <v>91</v>
      </c>
    </row>
    <row r="102" spans="1:8" x14ac:dyDescent="0.25">
      <c r="A102" s="1">
        <v>185</v>
      </c>
      <c r="B102" s="1">
        <v>6</v>
      </c>
      <c r="C102" s="1" t="s">
        <v>149</v>
      </c>
      <c r="D102" s="1" t="s">
        <v>51</v>
      </c>
      <c r="E102" s="1" t="s">
        <v>32</v>
      </c>
      <c r="F102" s="1">
        <v>-1</v>
      </c>
      <c r="G102" s="1">
        <v>-1</v>
      </c>
      <c r="H102" s="1" t="s">
        <v>91</v>
      </c>
    </row>
    <row r="103" spans="1:8" x14ac:dyDescent="0.25">
      <c r="A103" s="1">
        <v>186</v>
      </c>
      <c r="B103" s="1">
        <v>6</v>
      </c>
      <c r="C103" s="1" t="s">
        <v>150</v>
      </c>
      <c r="D103" s="1" t="s">
        <v>90</v>
      </c>
      <c r="E103" s="1" t="s">
        <v>32</v>
      </c>
      <c r="F103" s="1">
        <v>119</v>
      </c>
      <c r="G103" s="1">
        <v>20</v>
      </c>
      <c r="H103" s="1" t="s">
        <v>45</v>
      </c>
    </row>
    <row r="104" spans="1:8" x14ac:dyDescent="0.25">
      <c r="A104" s="1">
        <v>193</v>
      </c>
      <c r="B104" s="1">
        <v>5</v>
      </c>
      <c r="C104" s="1" t="s">
        <v>151</v>
      </c>
      <c r="D104" s="1" t="s">
        <v>27</v>
      </c>
      <c r="E104" s="1" t="s">
        <v>31</v>
      </c>
      <c r="F104" s="1">
        <v>34</v>
      </c>
      <c r="G104" s="1">
        <v>99</v>
      </c>
      <c r="H104" s="1" t="s">
        <v>42</v>
      </c>
    </row>
    <row r="105" spans="1:8" x14ac:dyDescent="0.25">
      <c r="A105" s="1">
        <v>222</v>
      </c>
      <c r="B105" s="1">
        <v>1</v>
      </c>
      <c r="C105" s="1" t="s">
        <v>152</v>
      </c>
      <c r="D105" s="1" t="s">
        <v>51</v>
      </c>
      <c r="E105" s="1" t="s">
        <v>24</v>
      </c>
      <c r="F105" s="1">
        <v>-1</v>
      </c>
      <c r="G105" s="1">
        <v>-1</v>
      </c>
      <c r="H105" s="1" t="s">
        <v>91</v>
      </c>
    </row>
    <row r="106" spans="1:8" x14ac:dyDescent="0.25">
      <c r="A106" s="1">
        <v>223</v>
      </c>
      <c r="B106" s="1">
        <v>1</v>
      </c>
      <c r="C106" s="1" t="s">
        <v>153</v>
      </c>
      <c r="D106" s="1" t="s">
        <v>51</v>
      </c>
      <c r="E106" s="1" t="s">
        <v>24</v>
      </c>
      <c r="F106" s="1">
        <v>-1</v>
      </c>
      <c r="G106" s="1">
        <v>-1</v>
      </c>
      <c r="H106" s="1" t="s">
        <v>91</v>
      </c>
    </row>
    <row r="107" spans="1:8" x14ac:dyDescent="0.25">
      <c r="A107" s="1">
        <v>224</v>
      </c>
      <c r="B107" s="1">
        <v>1</v>
      </c>
      <c r="C107" s="1" t="s">
        <v>154</v>
      </c>
      <c r="D107" s="1" t="s">
        <v>51</v>
      </c>
      <c r="E107" s="1" t="s">
        <v>24</v>
      </c>
      <c r="F107" s="1">
        <v>-1</v>
      </c>
      <c r="G107" s="1">
        <v>-1</v>
      </c>
      <c r="H107" s="1" t="s">
        <v>91</v>
      </c>
    </row>
    <row r="108" spans="1:8" x14ac:dyDescent="0.25">
      <c r="A108" s="1">
        <v>225</v>
      </c>
      <c r="B108" s="1">
        <v>1</v>
      </c>
      <c r="C108" s="1" t="s">
        <v>155</v>
      </c>
      <c r="D108" s="1" t="s">
        <v>51</v>
      </c>
      <c r="E108" s="1" t="s">
        <v>24</v>
      </c>
      <c r="F108" s="1">
        <v>-1</v>
      </c>
      <c r="G108" s="1">
        <v>-1</v>
      </c>
      <c r="H108" s="1" t="s">
        <v>91</v>
      </c>
    </row>
    <row r="109" spans="1:8" x14ac:dyDescent="0.25">
      <c r="A109" s="1">
        <v>226</v>
      </c>
      <c r="B109" s="1">
        <v>1</v>
      </c>
      <c r="C109" s="1" t="s">
        <v>156</v>
      </c>
      <c r="D109" s="1" t="s">
        <v>51</v>
      </c>
      <c r="E109" s="1" t="s">
        <v>24</v>
      </c>
      <c r="F109" s="1">
        <v>-1</v>
      </c>
      <c r="G109" s="1">
        <v>-1</v>
      </c>
      <c r="H109" s="1" t="s">
        <v>91</v>
      </c>
    </row>
    <row r="110" spans="1:8" x14ac:dyDescent="0.25">
      <c r="A110" s="1">
        <v>227</v>
      </c>
      <c r="B110" s="1">
        <v>1</v>
      </c>
      <c r="C110" s="1" t="s">
        <v>157</v>
      </c>
      <c r="D110" s="1" t="s">
        <v>51</v>
      </c>
      <c r="E110" s="1" t="s">
        <v>24</v>
      </c>
      <c r="F110" s="1">
        <v>-1</v>
      </c>
      <c r="G110" s="1">
        <v>-1</v>
      </c>
      <c r="H110" s="1" t="s">
        <v>91</v>
      </c>
    </row>
    <row r="111" spans="1:8" x14ac:dyDescent="0.25">
      <c r="A111" s="1">
        <v>228</v>
      </c>
      <c r="B111" s="1">
        <v>1</v>
      </c>
      <c r="C111" s="1" t="s">
        <v>158</v>
      </c>
      <c r="D111" s="1" t="s">
        <v>51</v>
      </c>
      <c r="E111" s="1" t="s">
        <v>24</v>
      </c>
      <c r="F111" s="1">
        <v>-1</v>
      </c>
      <c r="G111" s="1">
        <v>-1</v>
      </c>
      <c r="H111" s="1" t="s">
        <v>91</v>
      </c>
    </row>
    <row r="112" spans="1:8" x14ac:dyDescent="0.25">
      <c r="A112" s="1">
        <v>229</v>
      </c>
      <c r="B112" s="1">
        <v>1</v>
      </c>
      <c r="C112" s="1" t="s">
        <v>159</v>
      </c>
      <c r="D112" s="1" t="s">
        <v>51</v>
      </c>
      <c r="E112" s="1" t="s">
        <v>24</v>
      </c>
      <c r="F112" s="1">
        <v>-1</v>
      </c>
      <c r="G112" s="1">
        <v>-1</v>
      </c>
      <c r="H112" s="1" t="s">
        <v>91</v>
      </c>
    </row>
    <row r="113" spans="1:8" x14ac:dyDescent="0.25">
      <c r="A113" s="1">
        <v>233</v>
      </c>
      <c r="B113" s="1">
        <v>2</v>
      </c>
      <c r="C113" s="1" t="s">
        <v>160</v>
      </c>
      <c r="D113" s="1" t="s">
        <v>27</v>
      </c>
      <c r="E113" s="1" t="s">
        <v>26</v>
      </c>
      <c r="F113" s="1">
        <v>6</v>
      </c>
      <c r="G113" s="1">
        <v>99</v>
      </c>
      <c r="H113" s="1" t="s">
        <v>91</v>
      </c>
    </row>
    <row r="114" spans="1:8" x14ac:dyDescent="0.25">
      <c r="A114" s="1">
        <v>239</v>
      </c>
      <c r="B114" s="1">
        <v>2</v>
      </c>
      <c r="C114" s="1" t="s">
        <v>161</v>
      </c>
      <c r="D114" s="1" t="s">
        <v>51</v>
      </c>
      <c r="E114" s="1" t="s">
        <v>26</v>
      </c>
      <c r="F114" s="1">
        <v>-1</v>
      </c>
      <c r="G114" s="1">
        <v>-1</v>
      </c>
      <c r="H114" s="1" t="s">
        <v>91</v>
      </c>
    </row>
    <row r="115" spans="1:8" x14ac:dyDescent="0.25">
      <c r="A115" s="1">
        <v>241</v>
      </c>
      <c r="B115" s="1">
        <v>5</v>
      </c>
      <c r="C115" s="1" t="s">
        <v>162</v>
      </c>
      <c r="D115" s="1" t="s">
        <v>27</v>
      </c>
      <c r="E115" s="1" t="s">
        <v>31</v>
      </c>
      <c r="F115" s="1">
        <v>109</v>
      </c>
      <c r="G115" s="1">
        <v>99</v>
      </c>
      <c r="H115" s="1" t="s">
        <v>42</v>
      </c>
    </row>
    <row r="116" spans="1:8" x14ac:dyDescent="0.25">
      <c r="A116" s="1">
        <v>243</v>
      </c>
      <c r="B116" s="1">
        <v>1</v>
      </c>
      <c r="C116" s="1" t="s">
        <v>163</v>
      </c>
      <c r="D116" s="1" t="s">
        <v>90</v>
      </c>
      <c r="E116" s="1" t="s">
        <v>24</v>
      </c>
      <c r="F116" s="1">
        <v>185</v>
      </c>
      <c r="G116" s="1">
        <v>20</v>
      </c>
      <c r="H116" s="1" t="s">
        <v>91</v>
      </c>
    </row>
    <row r="117" spans="1:8" x14ac:dyDescent="0.25">
      <c r="A117" s="1">
        <v>244</v>
      </c>
      <c r="B117" s="1">
        <v>2</v>
      </c>
      <c r="C117" s="1" t="s">
        <v>164</v>
      </c>
      <c r="D117" s="1" t="s">
        <v>90</v>
      </c>
      <c r="E117" s="1" t="s">
        <v>26</v>
      </c>
      <c r="F117" s="1">
        <v>95</v>
      </c>
      <c r="G117" s="1">
        <v>20</v>
      </c>
      <c r="H117" s="1" t="s">
        <v>91</v>
      </c>
    </row>
    <row r="118" spans="1:8" x14ac:dyDescent="0.25">
      <c r="A118" s="1">
        <v>245</v>
      </c>
      <c r="B118" s="1">
        <v>2</v>
      </c>
      <c r="C118" s="1" t="s">
        <v>165</v>
      </c>
      <c r="D118" s="1" t="s">
        <v>90</v>
      </c>
      <c r="E118" s="1" t="s">
        <v>26</v>
      </c>
      <c r="F118" s="1">
        <v>109</v>
      </c>
      <c r="G118" s="1">
        <v>20</v>
      </c>
      <c r="H118" s="1" t="s">
        <v>91</v>
      </c>
    </row>
    <row r="119" spans="1:8" x14ac:dyDescent="0.25">
      <c r="A119" s="1">
        <v>256</v>
      </c>
      <c r="B119" s="1">
        <v>2</v>
      </c>
      <c r="C119" s="1" t="s">
        <v>166</v>
      </c>
      <c r="D119" s="1" t="s">
        <v>90</v>
      </c>
      <c r="E119" s="1" t="s">
        <v>26</v>
      </c>
      <c r="F119" s="1">
        <v>5</v>
      </c>
      <c r="G119" s="1">
        <v>20</v>
      </c>
      <c r="H119" s="1" t="s">
        <v>91</v>
      </c>
    </row>
    <row r="120" spans="1:8" x14ac:dyDescent="0.25">
      <c r="A120" s="1">
        <v>272</v>
      </c>
      <c r="B120" s="1">
        <v>5</v>
      </c>
      <c r="C120" s="1" t="s">
        <v>167</v>
      </c>
      <c r="D120" s="1" t="s">
        <v>27</v>
      </c>
      <c r="E120" s="1" t="s">
        <v>31</v>
      </c>
      <c r="F120" s="1">
        <v>117</v>
      </c>
      <c r="G120" s="1">
        <v>99</v>
      </c>
      <c r="H120" s="1" t="s">
        <v>42</v>
      </c>
    </row>
    <row r="121" spans="1:8" x14ac:dyDescent="0.25">
      <c r="A121" s="1">
        <v>277</v>
      </c>
      <c r="B121" s="1">
        <v>5</v>
      </c>
      <c r="C121" s="1" t="s">
        <v>168</v>
      </c>
      <c r="D121" s="1" t="s">
        <v>27</v>
      </c>
      <c r="E121" s="1" t="s">
        <v>31</v>
      </c>
      <c r="F121" s="1">
        <v>40</v>
      </c>
      <c r="G121" s="1">
        <v>99</v>
      </c>
      <c r="H121" s="1" t="s">
        <v>42</v>
      </c>
    </row>
    <row r="122" spans="1:8" x14ac:dyDescent="0.25">
      <c r="A122" s="1">
        <v>279</v>
      </c>
      <c r="B122" s="1">
        <v>5</v>
      </c>
      <c r="C122" s="1" t="s">
        <v>169</v>
      </c>
      <c r="D122" s="1" t="s">
        <v>27</v>
      </c>
      <c r="E122" s="1" t="s">
        <v>31</v>
      </c>
      <c r="F122" s="1">
        <v>41</v>
      </c>
      <c r="G122" s="1">
        <v>99</v>
      </c>
      <c r="H122" s="1" t="s">
        <v>42</v>
      </c>
    </row>
    <row r="123" spans="1:8" x14ac:dyDescent="0.25">
      <c r="A123" s="1">
        <v>281</v>
      </c>
      <c r="B123" s="1">
        <v>1</v>
      </c>
      <c r="C123" s="1" t="s">
        <v>170</v>
      </c>
      <c r="D123" s="1" t="s">
        <v>25</v>
      </c>
      <c r="E123" s="1" t="s">
        <v>24</v>
      </c>
      <c r="F123" s="1">
        <v>4</v>
      </c>
      <c r="G123" s="1">
        <v>75</v>
      </c>
      <c r="H123" s="1" t="s">
        <v>42</v>
      </c>
    </row>
    <row r="124" spans="1:8" x14ac:dyDescent="0.25">
      <c r="A124" s="1">
        <v>282</v>
      </c>
      <c r="B124" s="1">
        <v>1</v>
      </c>
      <c r="C124" s="1" t="s">
        <v>171</v>
      </c>
      <c r="D124" s="1" t="s">
        <v>25</v>
      </c>
      <c r="E124" s="1" t="s">
        <v>24</v>
      </c>
      <c r="F124" s="1">
        <v>5</v>
      </c>
      <c r="G124" s="1">
        <v>75</v>
      </c>
      <c r="H124" s="1" t="s">
        <v>42</v>
      </c>
    </row>
    <row r="125" spans="1:8" x14ac:dyDescent="0.25">
      <c r="A125" s="1">
        <v>283</v>
      </c>
      <c r="B125" s="1">
        <v>2</v>
      </c>
      <c r="C125" s="1" t="s">
        <v>172</v>
      </c>
      <c r="D125" s="1" t="s">
        <v>25</v>
      </c>
      <c r="E125" s="1" t="s">
        <v>26</v>
      </c>
      <c r="F125" s="1">
        <v>2</v>
      </c>
      <c r="G125" s="1">
        <v>75</v>
      </c>
      <c r="H125" s="1" t="s">
        <v>45</v>
      </c>
    </row>
    <row r="126" spans="1:8" x14ac:dyDescent="0.25">
      <c r="A126" s="1">
        <v>284</v>
      </c>
      <c r="B126" s="1">
        <v>1</v>
      </c>
      <c r="C126" s="1" t="s">
        <v>173</v>
      </c>
      <c r="D126" s="1" t="s">
        <v>25</v>
      </c>
      <c r="E126" s="1" t="s">
        <v>24</v>
      </c>
      <c r="F126" s="1">
        <v>3</v>
      </c>
      <c r="G126" s="1">
        <v>75</v>
      </c>
      <c r="H126" s="1" t="s">
        <v>45</v>
      </c>
    </row>
    <row r="127" spans="1:8" x14ac:dyDescent="0.25">
      <c r="A127" s="1">
        <v>297</v>
      </c>
      <c r="B127" s="1">
        <v>2</v>
      </c>
      <c r="C127" s="1" t="s">
        <v>174</v>
      </c>
      <c r="D127" s="1" t="s">
        <v>51</v>
      </c>
      <c r="E127" s="1" t="s">
        <v>26</v>
      </c>
      <c r="F127" s="1">
        <v>-1</v>
      </c>
      <c r="G127" s="1">
        <v>-1</v>
      </c>
      <c r="H127" s="1" t="s">
        <v>91</v>
      </c>
    </row>
    <row r="128" spans="1:8" x14ac:dyDescent="0.25">
      <c r="A128" s="1">
        <v>298</v>
      </c>
      <c r="B128" s="1">
        <v>2</v>
      </c>
      <c r="C128" s="1" t="s">
        <v>175</v>
      </c>
      <c r="D128" s="1" t="s">
        <v>51</v>
      </c>
      <c r="E128" s="1" t="s">
        <v>26</v>
      </c>
      <c r="F128" s="1">
        <v>-1</v>
      </c>
      <c r="G128" s="1">
        <v>-1</v>
      </c>
      <c r="H128" s="1" t="s">
        <v>91</v>
      </c>
    </row>
    <row r="129" spans="1:8" x14ac:dyDescent="0.25">
      <c r="A129" s="1">
        <v>299</v>
      </c>
      <c r="B129" s="1">
        <v>2</v>
      </c>
      <c r="C129" s="1" t="s">
        <v>176</v>
      </c>
      <c r="D129" s="1" t="s">
        <v>51</v>
      </c>
      <c r="E129" s="1" t="s">
        <v>26</v>
      </c>
      <c r="F129" s="1">
        <v>-1</v>
      </c>
      <c r="G129" s="1">
        <v>-1</v>
      </c>
      <c r="H129" s="1" t="s">
        <v>91</v>
      </c>
    </row>
    <row r="130" spans="1:8" x14ac:dyDescent="0.25">
      <c r="A130" s="1">
        <v>300</v>
      </c>
      <c r="B130" s="1">
        <v>1</v>
      </c>
      <c r="C130" s="1" t="s">
        <v>177</v>
      </c>
      <c r="D130" s="1" t="s">
        <v>90</v>
      </c>
      <c r="E130" s="1" t="s">
        <v>24</v>
      </c>
      <c r="F130" s="1">
        <v>150</v>
      </c>
      <c r="G130" s="1">
        <v>20</v>
      </c>
      <c r="H130" s="1" t="s">
        <v>91</v>
      </c>
    </row>
    <row r="131" spans="1:8" x14ac:dyDescent="0.25">
      <c r="A131" s="1">
        <v>301</v>
      </c>
      <c r="B131" s="1">
        <v>1</v>
      </c>
      <c r="C131" s="1" t="s">
        <v>178</v>
      </c>
      <c r="D131" s="1" t="s">
        <v>90</v>
      </c>
      <c r="E131" s="1" t="s">
        <v>24</v>
      </c>
      <c r="F131" s="1">
        <v>151</v>
      </c>
      <c r="G131" s="1">
        <v>20</v>
      </c>
      <c r="H131" s="1" t="s">
        <v>91</v>
      </c>
    </row>
    <row r="132" spans="1:8" x14ac:dyDescent="0.25">
      <c r="A132" s="1">
        <v>309</v>
      </c>
      <c r="B132" s="1">
        <v>2</v>
      </c>
      <c r="C132" s="1" t="s">
        <v>179</v>
      </c>
      <c r="D132" s="1" t="s">
        <v>90</v>
      </c>
      <c r="E132" s="1" t="s">
        <v>26</v>
      </c>
      <c r="F132" s="1">
        <v>8</v>
      </c>
      <c r="G132" s="1">
        <v>20</v>
      </c>
      <c r="H132" s="1" t="s">
        <v>91</v>
      </c>
    </row>
    <row r="133" spans="1:8" x14ac:dyDescent="0.25">
      <c r="A133" s="1">
        <v>319</v>
      </c>
      <c r="B133" s="1">
        <v>4</v>
      </c>
      <c r="C133" s="1" t="s">
        <v>180</v>
      </c>
      <c r="D133" s="1" t="s">
        <v>30</v>
      </c>
      <c r="E133" s="1" t="s">
        <v>29</v>
      </c>
      <c r="F133" s="1">
        <v>7</v>
      </c>
      <c r="G133" s="1">
        <v>22</v>
      </c>
      <c r="H133" s="1" t="s">
        <v>42</v>
      </c>
    </row>
    <row r="134" spans="1:8" x14ac:dyDescent="0.25">
      <c r="A134" s="1">
        <v>348</v>
      </c>
      <c r="B134" s="1">
        <v>1</v>
      </c>
      <c r="C134" s="1" t="s">
        <v>181</v>
      </c>
      <c r="D134" s="1" t="s">
        <v>51</v>
      </c>
      <c r="E134" s="1" t="s">
        <v>24</v>
      </c>
      <c r="F134" s="1">
        <v>-1</v>
      </c>
      <c r="G134" s="1">
        <v>-1</v>
      </c>
      <c r="H134" s="1" t="s">
        <v>91</v>
      </c>
    </row>
    <row r="135" spans="1:8" x14ac:dyDescent="0.25">
      <c r="A135" s="1">
        <v>349</v>
      </c>
      <c r="B135" s="1">
        <v>2</v>
      </c>
      <c r="C135" s="1" t="s">
        <v>182</v>
      </c>
      <c r="D135" s="1" t="s">
        <v>90</v>
      </c>
      <c r="E135" s="1" t="s">
        <v>26</v>
      </c>
      <c r="F135" s="1">
        <v>16</v>
      </c>
      <c r="G135" s="1">
        <v>20</v>
      </c>
      <c r="H135" s="1" t="s">
        <v>91</v>
      </c>
    </row>
    <row r="136" spans="1:8" x14ac:dyDescent="0.25">
      <c r="A136" s="1">
        <v>350</v>
      </c>
      <c r="B136" s="1">
        <v>2</v>
      </c>
      <c r="C136" s="1" t="s">
        <v>183</v>
      </c>
      <c r="D136" s="1" t="s">
        <v>27</v>
      </c>
      <c r="E136" s="1" t="s">
        <v>26</v>
      </c>
      <c r="F136" s="1">
        <v>111</v>
      </c>
      <c r="G136" s="1">
        <v>99</v>
      </c>
      <c r="H136" s="1" t="s">
        <v>42</v>
      </c>
    </row>
    <row r="137" spans="1:8" x14ac:dyDescent="0.25">
      <c r="A137" s="1">
        <v>365</v>
      </c>
      <c r="B137" s="1">
        <v>5</v>
      </c>
      <c r="C137" s="1" t="s">
        <v>184</v>
      </c>
      <c r="D137" s="1" t="s">
        <v>27</v>
      </c>
      <c r="E137" s="1" t="s">
        <v>31</v>
      </c>
      <c r="F137" s="1">
        <v>129</v>
      </c>
      <c r="G137" s="1">
        <v>99</v>
      </c>
      <c r="H137" s="1" t="s">
        <v>42</v>
      </c>
    </row>
    <row r="138" spans="1:8" x14ac:dyDescent="0.25">
      <c r="A138" s="1">
        <v>366</v>
      </c>
      <c r="B138" s="1">
        <v>5</v>
      </c>
      <c r="C138" s="1" t="s">
        <v>185</v>
      </c>
      <c r="D138" s="1" t="s">
        <v>27</v>
      </c>
      <c r="E138" s="1" t="s">
        <v>31</v>
      </c>
      <c r="F138" s="1">
        <v>33</v>
      </c>
      <c r="G138" s="1">
        <v>99</v>
      </c>
      <c r="H138" s="1" t="s">
        <v>42</v>
      </c>
    </row>
    <row r="139" spans="1:8" x14ac:dyDescent="0.25">
      <c r="A139" s="1">
        <v>368</v>
      </c>
      <c r="B139" s="1">
        <v>3</v>
      </c>
      <c r="C139" s="1" t="s">
        <v>186</v>
      </c>
      <c r="D139" s="1" t="s">
        <v>47</v>
      </c>
      <c r="E139" s="1" t="s">
        <v>28</v>
      </c>
      <c r="F139" s="1">
        <v>11</v>
      </c>
      <c r="G139" s="1">
        <v>83</v>
      </c>
      <c r="H139" s="1" t="s">
        <v>45</v>
      </c>
    </row>
    <row r="140" spans="1:8" x14ac:dyDescent="0.25">
      <c r="A140" s="1">
        <v>370</v>
      </c>
      <c r="B140" s="1">
        <v>2</v>
      </c>
      <c r="C140" s="1" t="s">
        <v>187</v>
      </c>
      <c r="D140" s="1" t="s">
        <v>90</v>
      </c>
      <c r="E140" s="1" t="s">
        <v>26</v>
      </c>
      <c r="F140" s="1">
        <v>6</v>
      </c>
      <c r="G140" s="1">
        <v>20</v>
      </c>
      <c r="H140" s="1" t="s">
        <v>91</v>
      </c>
    </row>
    <row r="141" spans="1:8" x14ac:dyDescent="0.25">
      <c r="A141" s="1">
        <v>371</v>
      </c>
      <c r="B141" s="1">
        <v>5</v>
      </c>
      <c r="C141" s="1" t="s">
        <v>188</v>
      </c>
      <c r="D141" s="1" t="s">
        <v>27</v>
      </c>
      <c r="E141" s="1" t="s">
        <v>31</v>
      </c>
      <c r="F141" s="1">
        <v>12</v>
      </c>
      <c r="G141" s="1">
        <v>99</v>
      </c>
      <c r="H141" s="1" t="s">
        <v>42</v>
      </c>
    </row>
    <row r="142" spans="1:8" x14ac:dyDescent="0.25">
      <c r="A142" s="1">
        <v>372</v>
      </c>
      <c r="B142" s="1">
        <v>5</v>
      </c>
      <c r="C142" s="1" t="s">
        <v>189</v>
      </c>
      <c r="D142" s="1" t="s">
        <v>27</v>
      </c>
      <c r="E142" s="1" t="s">
        <v>31</v>
      </c>
      <c r="F142" s="1">
        <v>11</v>
      </c>
      <c r="G142" s="1">
        <v>99</v>
      </c>
      <c r="H142" s="1" t="s">
        <v>91</v>
      </c>
    </row>
    <row r="143" spans="1:8" x14ac:dyDescent="0.25">
      <c r="A143" s="1">
        <v>373</v>
      </c>
      <c r="B143" s="1">
        <v>5</v>
      </c>
      <c r="C143" s="1" t="s">
        <v>190</v>
      </c>
      <c r="D143" s="1" t="s">
        <v>90</v>
      </c>
      <c r="E143" s="1" t="s">
        <v>31</v>
      </c>
      <c r="F143" s="1">
        <v>49</v>
      </c>
      <c r="G143" s="1">
        <v>20</v>
      </c>
      <c r="H143" s="1" t="s">
        <v>91</v>
      </c>
    </row>
    <row r="144" spans="1:8" x14ac:dyDescent="0.25">
      <c r="A144" s="1">
        <v>374</v>
      </c>
      <c r="B144" s="1">
        <v>5</v>
      </c>
      <c r="C144" s="1" t="s">
        <v>191</v>
      </c>
      <c r="D144" s="1" t="s">
        <v>51</v>
      </c>
      <c r="E144" s="1" t="s">
        <v>31</v>
      </c>
      <c r="F144" s="1">
        <v>-1</v>
      </c>
      <c r="G144" s="1">
        <v>-1</v>
      </c>
      <c r="H144" s="1" t="s">
        <v>91</v>
      </c>
    </row>
    <row r="145" spans="1:8" x14ac:dyDescent="0.25">
      <c r="A145" s="1">
        <v>375</v>
      </c>
      <c r="B145" s="1">
        <v>5</v>
      </c>
      <c r="C145" s="1" t="s">
        <v>192</v>
      </c>
      <c r="D145" s="1" t="s">
        <v>90</v>
      </c>
      <c r="E145" s="1" t="s">
        <v>31</v>
      </c>
      <c r="F145" s="1">
        <v>51</v>
      </c>
      <c r="G145" s="1">
        <v>20</v>
      </c>
      <c r="H145" s="1" t="s">
        <v>91</v>
      </c>
    </row>
    <row r="146" spans="1:8" x14ac:dyDescent="0.25">
      <c r="A146" s="1">
        <v>376</v>
      </c>
      <c r="B146" s="1">
        <v>5</v>
      </c>
      <c r="C146" s="1" t="s">
        <v>193</v>
      </c>
      <c r="D146" s="1" t="s">
        <v>27</v>
      </c>
      <c r="E146" s="1" t="s">
        <v>31</v>
      </c>
      <c r="F146" s="1">
        <v>130</v>
      </c>
      <c r="G146" s="1">
        <v>99</v>
      </c>
      <c r="H146" s="1" t="s">
        <v>42</v>
      </c>
    </row>
    <row r="147" spans="1:8" x14ac:dyDescent="0.25">
      <c r="A147" s="1">
        <v>377</v>
      </c>
      <c r="B147" s="1">
        <v>5</v>
      </c>
      <c r="C147" s="1" t="s">
        <v>194</v>
      </c>
      <c r="D147" s="1" t="s">
        <v>90</v>
      </c>
      <c r="E147" s="1" t="s">
        <v>31</v>
      </c>
      <c r="F147" s="1">
        <v>182</v>
      </c>
      <c r="G147" s="1">
        <v>20</v>
      </c>
      <c r="H147" s="1" t="s">
        <v>91</v>
      </c>
    </row>
    <row r="148" spans="1:8" x14ac:dyDescent="0.25">
      <c r="A148" s="1">
        <v>378</v>
      </c>
      <c r="B148" s="1">
        <v>5</v>
      </c>
      <c r="C148" s="1" t="s">
        <v>195</v>
      </c>
      <c r="D148" s="1" t="s">
        <v>27</v>
      </c>
      <c r="E148" s="1" t="s">
        <v>31</v>
      </c>
      <c r="F148" s="1">
        <v>131</v>
      </c>
      <c r="G148" s="1">
        <v>99</v>
      </c>
      <c r="H148" s="1" t="s">
        <v>42</v>
      </c>
    </row>
    <row r="149" spans="1:8" x14ac:dyDescent="0.25">
      <c r="A149" s="1">
        <v>379</v>
      </c>
      <c r="B149" s="1">
        <v>5</v>
      </c>
      <c r="C149" s="1" t="s">
        <v>196</v>
      </c>
      <c r="D149" s="1" t="s">
        <v>90</v>
      </c>
      <c r="E149" s="1" t="s">
        <v>31</v>
      </c>
      <c r="F149" s="1">
        <v>20</v>
      </c>
      <c r="G149" s="1">
        <v>20</v>
      </c>
      <c r="H149" s="1" t="s">
        <v>91</v>
      </c>
    </row>
    <row r="150" spans="1:8" x14ac:dyDescent="0.25">
      <c r="A150" s="1">
        <v>380</v>
      </c>
      <c r="B150" s="1">
        <v>2</v>
      </c>
      <c r="C150" s="1" t="s">
        <v>197</v>
      </c>
      <c r="D150" s="1" t="s">
        <v>90</v>
      </c>
      <c r="E150" s="1" t="s">
        <v>26</v>
      </c>
      <c r="F150" s="1">
        <v>67</v>
      </c>
      <c r="G150" s="1">
        <v>20</v>
      </c>
      <c r="H150" s="1" t="s">
        <v>91</v>
      </c>
    </row>
    <row r="151" spans="1:8" x14ac:dyDescent="0.25">
      <c r="A151" s="1">
        <v>381</v>
      </c>
      <c r="B151" s="1">
        <v>5</v>
      </c>
      <c r="C151" s="1" t="s">
        <v>198</v>
      </c>
      <c r="D151" s="1" t="s">
        <v>90</v>
      </c>
      <c r="E151" s="1" t="s">
        <v>31</v>
      </c>
      <c r="F151" s="1">
        <v>52</v>
      </c>
      <c r="G151" s="1">
        <v>20</v>
      </c>
      <c r="H151" s="1" t="s">
        <v>91</v>
      </c>
    </row>
    <row r="152" spans="1:8" x14ac:dyDescent="0.25">
      <c r="A152" s="1">
        <v>382</v>
      </c>
      <c r="B152" s="1">
        <v>5</v>
      </c>
      <c r="C152" s="1" t="s">
        <v>199</v>
      </c>
      <c r="D152" s="1" t="s">
        <v>51</v>
      </c>
      <c r="E152" s="1" t="s">
        <v>31</v>
      </c>
      <c r="F152" s="1">
        <v>-1</v>
      </c>
      <c r="G152" s="1">
        <v>-1</v>
      </c>
      <c r="H152" s="1" t="s">
        <v>91</v>
      </c>
    </row>
    <row r="153" spans="1:8" x14ac:dyDescent="0.25">
      <c r="A153" s="1">
        <v>383</v>
      </c>
      <c r="B153" s="1">
        <v>5</v>
      </c>
      <c r="C153" s="1" t="s">
        <v>200</v>
      </c>
      <c r="D153" s="1" t="s">
        <v>90</v>
      </c>
      <c r="E153" s="1" t="s">
        <v>31</v>
      </c>
      <c r="F153" s="1">
        <v>53</v>
      </c>
      <c r="G153" s="1">
        <v>20</v>
      </c>
      <c r="H153" s="1" t="s">
        <v>91</v>
      </c>
    </row>
    <row r="154" spans="1:8" x14ac:dyDescent="0.25">
      <c r="A154" s="1">
        <v>384</v>
      </c>
      <c r="B154" s="1">
        <v>5</v>
      </c>
      <c r="C154" s="1" t="s">
        <v>201</v>
      </c>
      <c r="D154" s="1" t="s">
        <v>90</v>
      </c>
      <c r="E154" s="1" t="s">
        <v>31</v>
      </c>
      <c r="F154" s="1">
        <v>54</v>
      </c>
      <c r="G154" s="1">
        <v>20</v>
      </c>
      <c r="H154" s="1" t="s">
        <v>91</v>
      </c>
    </row>
    <row r="155" spans="1:8" x14ac:dyDescent="0.25">
      <c r="A155" s="1">
        <v>385</v>
      </c>
      <c r="B155" s="1">
        <v>2</v>
      </c>
      <c r="C155" s="1" t="s">
        <v>202</v>
      </c>
      <c r="D155" s="1" t="s">
        <v>90</v>
      </c>
      <c r="E155" s="1" t="s">
        <v>26</v>
      </c>
      <c r="F155" s="1">
        <v>58</v>
      </c>
      <c r="G155" s="1">
        <v>20</v>
      </c>
      <c r="H155" s="1" t="s">
        <v>91</v>
      </c>
    </row>
    <row r="156" spans="1:8" x14ac:dyDescent="0.25">
      <c r="A156" s="1">
        <v>387</v>
      </c>
      <c r="B156" s="1">
        <v>1</v>
      </c>
      <c r="C156" s="1" t="s">
        <v>203</v>
      </c>
      <c r="D156" s="1" t="s">
        <v>90</v>
      </c>
      <c r="E156" s="1" t="s">
        <v>24</v>
      </c>
      <c r="F156" s="1">
        <v>207</v>
      </c>
      <c r="G156" s="1">
        <v>20</v>
      </c>
      <c r="H156" s="1" t="s">
        <v>91</v>
      </c>
    </row>
    <row r="157" spans="1:8" x14ac:dyDescent="0.25">
      <c r="A157" s="1">
        <v>388</v>
      </c>
      <c r="B157" s="1">
        <v>1</v>
      </c>
      <c r="C157" s="1" t="s">
        <v>204</v>
      </c>
      <c r="D157" s="1" t="s">
        <v>90</v>
      </c>
      <c r="E157" s="1" t="s">
        <v>24</v>
      </c>
      <c r="F157" s="1">
        <v>81</v>
      </c>
      <c r="G157" s="1">
        <v>20</v>
      </c>
      <c r="H157" s="1" t="s">
        <v>42</v>
      </c>
    </row>
    <row r="158" spans="1:8" x14ac:dyDescent="0.25">
      <c r="A158" s="1">
        <v>389</v>
      </c>
      <c r="B158" s="1">
        <v>1</v>
      </c>
      <c r="C158" s="1" t="s">
        <v>205</v>
      </c>
      <c r="D158" s="1" t="s">
        <v>51</v>
      </c>
      <c r="E158" s="1" t="s">
        <v>24</v>
      </c>
      <c r="F158" s="1">
        <v>-1</v>
      </c>
      <c r="G158" s="1">
        <v>-1</v>
      </c>
      <c r="H158" s="1" t="s">
        <v>91</v>
      </c>
    </row>
    <row r="159" spans="1:8" x14ac:dyDescent="0.25">
      <c r="A159" s="1">
        <v>390</v>
      </c>
      <c r="B159" s="1">
        <v>1</v>
      </c>
      <c r="C159" s="1" t="s">
        <v>206</v>
      </c>
      <c r="D159" s="1" t="s">
        <v>90</v>
      </c>
      <c r="E159" s="1" t="s">
        <v>24</v>
      </c>
      <c r="F159" s="1">
        <v>59</v>
      </c>
      <c r="G159" s="1">
        <v>20</v>
      </c>
      <c r="H159" s="1" t="s">
        <v>91</v>
      </c>
    </row>
    <row r="160" spans="1:8" x14ac:dyDescent="0.25">
      <c r="A160" s="1">
        <v>391</v>
      </c>
      <c r="B160" s="1">
        <v>5</v>
      </c>
      <c r="C160" s="1" t="s">
        <v>207</v>
      </c>
      <c r="D160" s="1" t="s">
        <v>27</v>
      </c>
      <c r="E160" s="1" t="s">
        <v>31</v>
      </c>
      <c r="F160" s="1">
        <v>78</v>
      </c>
      <c r="G160" s="1">
        <v>99</v>
      </c>
      <c r="H160" s="1" t="s">
        <v>91</v>
      </c>
    </row>
    <row r="161" spans="1:8" x14ac:dyDescent="0.25">
      <c r="A161" s="1">
        <v>392</v>
      </c>
      <c r="B161" s="1">
        <v>5</v>
      </c>
      <c r="C161" s="1" t="s">
        <v>208</v>
      </c>
      <c r="D161" s="1" t="s">
        <v>27</v>
      </c>
      <c r="E161" s="1" t="s">
        <v>31</v>
      </c>
      <c r="F161" s="1">
        <v>101</v>
      </c>
      <c r="G161" s="1">
        <v>99</v>
      </c>
      <c r="H161" s="1" t="s">
        <v>42</v>
      </c>
    </row>
    <row r="162" spans="1:8" x14ac:dyDescent="0.25">
      <c r="A162" s="1">
        <v>393</v>
      </c>
      <c r="B162" s="1">
        <v>5</v>
      </c>
      <c r="C162" s="1" t="s">
        <v>209</v>
      </c>
      <c r="D162" s="1" t="s">
        <v>27</v>
      </c>
      <c r="E162" s="1" t="s">
        <v>31</v>
      </c>
      <c r="F162" s="1">
        <v>102</v>
      </c>
      <c r="G162" s="1">
        <v>99</v>
      </c>
      <c r="H162" s="1" t="s">
        <v>42</v>
      </c>
    </row>
    <row r="163" spans="1:8" x14ac:dyDescent="0.25">
      <c r="A163" s="1">
        <v>394</v>
      </c>
      <c r="B163" s="1">
        <v>5</v>
      </c>
      <c r="C163" s="1" t="s">
        <v>210</v>
      </c>
      <c r="D163" s="1" t="s">
        <v>27</v>
      </c>
      <c r="E163" s="1" t="s">
        <v>31</v>
      </c>
      <c r="F163" s="1">
        <v>103</v>
      </c>
      <c r="G163" s="1">
        <v>99</v>
      </c>
      <c r="H163" s="1" t="s">
        <v>42</v>
      </c>
    </row>
    <row r="164" spans="1:8" x14ac:dyDescent="0.25">
      <c r="A164" s="1">
        <v>395</v>
      </c>
      <c r="B164" s="1">
        <v>5</v>
      </c>
      <c r="C164" s="1" t="s">
        <v>211</v>
      </c>
      <c r="D164" s="1" t="s">
        <v>27</v>
      </c>
      <c r="E164" s="1" t="s">
        <v>31</v>
      </c>
      <c r="F164" s="1">
        <v>104</v>
      </c>
      <c r="G164" s="1">
        <v>99</v>
      </c>
      <c r="H164" s="1" t="s">
        <v>42</v>
      </c>
    </row>
    <row r="165" spans="1:8" x14ac:dyDescent="0.25">
      <c r="A165" s="1">
        <v>396</v>
      </c>
      <c r="B165" s="1">
        <v>5</v>
      </c>
      <c r="C165" s="1" t="s">
        <v>212</v>
      </c>
      <c r="D165" s="1" t="s">
        <v>27</v>
      </c>
      <c r="E165" s="1" t="s">
        <v>31</v>
      </c>
      <c r="F165" s="1">
        <v>105</v>
      </c>
      <c r="G165" s="1">
        <v>99</v>
      </c>
      <c r="H165" s="1" t="s">
        <v>42</v>
      </c>
    </row>
    <row r="166" spans="1:8" x14ac:dyDescent="0.25">
      <c r="A166" s="1">
        <v>397</v>
      </c>
      <c r="B166" s="1">
        <v>5</v>
      </c>
      <c r="C166" s="1" t="s">
        <v>213</v>
      </c>
      <c r="D166" s="1" t="s">
        <v>90</v>
      </c>
      <c r="E166" s="1" t="s">
        <v>31</v>
      </c>
      <c r="F166" s="1">
        <v>25</v>
      </c>
      <c r="G166" s="1">
        <v>20</v>
      </c>
      <c r="H166" s="1" t="s">
        <v>91</v>
      </c>
    </row>
    <row r="167" spans="1:8" x14ac:dyDescent="0.25">
      <c r="A167" s="1">
        <v>398</v>
      </c>
      <c r="B167" s="1">
        <v>5</v>
      </c>
      <c r="C167" s="1" t="s">
        <v>214</v>
      </c>
      <c r="D167" s="1" t="s">
        <v>90</v>
      </c>
      <c r="E167" s="1" t="s">
        <v>31</v>
      </c>
      <c r="F167" s="1">
        <v>26</v>
      </c>
      <c r="G167" s="1">
        <v>20</v>
      </c>
      <c r="H167" s="1" t="s">
        <v>91</v>
      </c>
    </row>
    <row r="168" spans="1:8" x14ac:dyDescent="0.25">
      <c r="A168" s="1">
        <v>399</v>
      </c>
      <c r="B168" s="1">
        <v>5</v>
      </c>
      <c r="C168" s="1" t="s">
        <v>215</v>
      </c>
      <c r="D168" s="1" t="s">
        <v>90</v>
      </c>
      <c r="E168" s="1" t="s">
        <v>31</v>
      </c>
      <c r="F168" s="1">
        <v>27</v>
      </c>
      <c r="G168" s="1">
        <v>20</v>
      </c>
      <c r="H168" s="1" t="s">
        <v>91</v>
      </c>
    </row>
    <row r="169" spans="1:8" x14ac:dyDescent="0.25">
      <c r="A169" s="1">
        <v>400</v>
      </c>
      <c r="B169" s="1">
        <v>5</v>
      </c>
      <c r="C169" s="1" t="s">
        <v>216</v>
      </c>
      <c r="D169" s="1" t="s">
        <v>90</v>
      </c>
      <c r="E169" s="1" t="s">
        <v>31</v>
      </c>
      <c r="F169" s="1">
        <v>28</v>
      </c>
      <c r="G169" s="1">
        <v>20</v>
      </c>
      <c r="H169" s="1" t="s">
        <v>91</v>
      </c>
    </row>
    <row r="170" spans="1:8" x14ac:dyDescent="0.25">
      <c r="A170" s="1">
        <v>401</v>
      </c>
      <c r="B170" s="1">
        <v>5</v>
      </c>
      <c r="C170" s="1" t="s">
        <v>217</v>
      </c>
      <c r="D170" s="1" t="s">
        <v>90</v>
      </c>
      <c r="E170" s="1" t="s">
        <v>31</v>
      </c>
      <c r="F170" s="1">
        <v>30</v>
      </c>
      <c r="G170" s="1">
        <v>20</v>
      </c>
      <c r="H170" s="1" t="s">
        <v>91</v>
      </c>
    </row>
    <row r="171" spans="1:8" x14ac:dyDescent="0.25">
      <c r="A171" s="1">
        <v>402</v>
      </c>
      <c r="B171" s="1">
        <v>5</v>
      </c>
      <c r="C171" s="1" t="s">
        <v>218</v>
      </c>
      <c r="D171" s="1" t="s">
        <v>27</v>
      </c>
      <c r="E171" s="1" t="s">
        <v>31</v>
      </c>
      <c r="F171" s="1">
        <v>143</v>
      </c>
      <c r="G171" s="1">
        <v>99</v>
      </c>
      <c r="H171" s="1" t="s">
        <v>42</v>
      </c>
    </row>
    <row r="172" spans="1:8" x14ac:dyDescent="0.25">
      <c r="A172" s="1">
        <v>404</v>
      </c>
      <c r="B172" s="1">
        <v>5</v>
      </c>
      <c r="C172" s="1" t="s">
        <v>219</v>
      </c>
      <c r="D172" s="1" t="s">
        <v>90</v>
      </c>
      <c r="E172" s="1" t="s">
        <v>31</v>
      </c>
      <c r="F172" s="1">
        <v>22</v>
      </c>
      <c r="G172" s="1">
        <v>20</v>
      </c>
      <c r="H172" s="1" t="s">
        <v>91</v>
      </c>
    </row>
    <row r="173" spans="1:8" x14ac:dyDescent="0.25">
      <c r="A173" s="1">
        <v>405</v>
      </c>
      <c r="B173" s="1">
        <v>5</v>
      </c>
      <c r="C173" s="1" t="s">
        <v>220</v>
      </c>
      <c r="D173" s="1" t="s">
        <v>51</v>
      </c>
      <c r="E173" s="1" t="s">
        <v>31</v>
      </c>
      <c r="F173" s="1">
        <v>-1</v>
      </c>
      <c r="G173" s="1">
        <v>-1</v>
      </c>
      <c r="H173" s="1" t="s">
        <v>91</v>
      </c>
    </row>
    <row r="174" spans="1:8" x14ac:dyDescent="0.25">
      <c r="A174" s="1">
        <v>406</v>
      </c>
      <c r="B174" s="1">
        <v>5</v>
      </c>
      <c r="C174" s="1" t="s">
        <v>221</v>
      </c>
      <c r="D174" s="1" t="s">
        <v>90</v>
      </c>
      <c r="E174" s="1" t="s">
        <v>31</v>
      </c>
      <c r="F174" s="1">
        <v>70</v>
      </c>
      <c r="G174" s="1">
        <v>20</v>
      </c>
      <c r="H174" s="1" t="s">
        <v>91</v>
      </c>
    </row>
    <row r="175" spans="1:8" x14ac:dyDescent="0.25">
      <c r="A175" s="1">
        <v>407</v>
      </c>
      <c r="B175" s="1">
        <v>5</v>
      </c>
      <c r="C175" s="1" t="s">
        <v>222</v>
      </c>
      <c r="D175" s="1" t="s">
        <v>27</v>
      </c>
      <c r="E175" s="1" t="s">
        <v>31</v>
      </c>
      <c r="F175" s="1">
        <v>144</v>
      </c>
      <c r="G175" s="1">
        <v>99</v>
      </c>
      <c r="H175" s="1" t="s">
        <v>42</v>
      </c>
    </row>
    <row r="176" spans="1:8" x14ac:dyDescent="0.25">
      <c r="A176" s="1">
        <v>408</v>
      </c>
      <c r="B176" s="1">
        <v>5</v>
      </c>
      <c r="C176" s="1" t="s">
        <v>223</v>
      </c>
      <c r="D176" s="1" t="s">
        <v>90</v>
      </c>
      <c r="E176" s="1" t="s">
        <v>31</v>
      </c>
      <c r="F176" s="1">
        <v>69</v>
      </c>
      <c r="G176" s="1">
        <v>20</v>
      </c>
      <c r="H176" s="1" t="s">
        <v>91</v>
      </c>
    </row>
    <row r="177" spans="1:8" x14ac:dyDescent="0.25">
      <c r="A177" s="1">
        <v>409</v>
      </c>
      <c r="B177" s="1">
        <v>5</v>
      </c>
      <c r="C177" s="1" t="s">
        <v>224</v>
      </c>
      <c r="D177" s="1" t="s">
        <v>27</v>
      </c>
      <c r="E177" s="1" t="s">
        <v>31</v>
      </c>
      <c r="F177" s="1">
        <v>132</v>
      </c>
      <c r="G177" s="1">
        <v>99</v>
      </c>
      <c r="H177" s="1" t="s">
        <v>42</v>
      </c>
    </row>
    <row r="178" spans="1:8" x14ac:dyDescent="0.25">
      <c r="A178" s="1">
        <v>410</v>
      </c>
      <c r="B178" s="1">
        <v>5</v>
      </c>
      <c r="C178" s="1" t="s">
        <v>225</v>
      </c>
      <c r="D178" s="1" t="s">
        <v>51</v>
      </c>
      <c r="E178" s="1" t="s">
        <v>31</v>
      </c>
      <c r="F178" s="1">
        <v>-1</v>
      </c>
      <c r="G178" s="1">
        <v>-1</v>
      </c>
      <c r="H178" s="1" t="s">
        <v>91</v>
      </c>
    </row>
    <row r="179" spans="1:8" x14ac:dyDescent="0.25">
      <c r="A179" s="1">
        <v>411</v>
      </c>
      <c r="B179" s="1">
        <v>5</v>
      </c>
      <c r="C179" s="1" t="s">
        <v>226</v>
      </c>
      <c r="D179" s="1" t="s">
        <v>51</v>
      </c>
      <c r="E179" s="1" t="s">
        <v>31</v>
      </c>
      <c r="F179" s="1">
        <v>-1</v>
      </c>
      <c r="G179" s="1">
        <v>-1</v>
      </c>
      <c r="H179" s="1" t="s">
        <v>91</v>
      </c>
    </row>
    <row r="180" spans="1:8" x14ac:dyDescent="0.25">
      <c r="A180" s="1">
        <v>412</v>
      </c>
      <c r="B180" s="1">
        <v>5</v>
      </c>
      <c r="C180" s="1" t="s">
        <v>227</v>
      </c>
      <c r="D180" s="1" t="s">
        <v>90</v>
      </c>
      <c r="E180" s="1" t="s">
        <v>31</v>
      </c>
      <c r="F180" s="1">
        <v>71</v>
      </c>
      <c r="G180" s="1">
        <v>20</v>
      </c>
      <c r="H180" s="1" t="s">
        <v>91</v>
      </c>
    </row>
    <row r="181" spans="1:8" x14ac:dyDescent="0.25">
      <c r="A181" s="1">
        <v>415</v>
      </c>
      <c r="B181" s="1">
        <v>5</v>
      </c>
      <c r="C181" s="1" t="s">
        <v>228</v>
      </c>
      <c r="D181" s="1" t="s">
        <v>90</v>
      </c>
      <c r="E181" s="1" t="s">
        <v>31</v>
      </c>
      <c r="F181" s="1">
        <v>63</v>
      </c>
      <c r="G181" s="1">
        <v>20</v>
      </c>
      <c r="H181" s="1" t="s">
        <v>42</v>
      </c>
    </row>
    <row r="182" spans="1:8" x14ac:dyDescent="0.25">
      <c r="A182" s="1">
        <v>418</v>
      </c>
      <c r="B182" s="1">
        <v>5</v>
      </c>
      <c r="C182" s="1" t="s">
        <v>229</v>
      </c>
      <c r="D182" s="1" t="s">
        <v>51</v>
      </c>
      <c r="E182" s="1" t="s">
        <v>31</v>
      </c>
      <c r="F182" s="1">
        <v>-1</v>
      </c>
      <c r="G182" s="1">
        <v>-1</v>
      </c>
      <c r="H182" s="1" t="s">
        <v>91</v>
      </c>
    </row>
    <row r="183" spans="1:8" x14ac:dyDescent="0.25">
      <c r="A183" s="1">
        <v>419</v>
      </c>
      <c r="B183" s="1">
        <v>5</v>
      </c>
      <c r="C183" s="1" t="s">
        <v>230</v>
      </c>
      <c r="D183" s="1" t="s">
        <v>51</v>
      </c>
      <c r="E183" s="1" t="s">
        <v>31</v>
      </c>
      <c r="F183" s="1">
        <v>-1</v>
      </c>
      <c r="G183" s="1">
        <v>-1</v>
      </c>
      <c r="H183" s="1" t="s">
        <v>91</v>
      </c>
    </row>
    <row r="184" spans="1:8" x14ac:dyDescent="0.25">
      <c r="A184" s="1">
        <v>420</v>
      </c>
      <c r="B184" s="1">
        <v>5</v>
      </c>
      <c r="C184" s="1" t="s">
        <v>231</v>
      </c>
      <c r="D184" s="1" t="s">
        <v>51</v>
      </c>
      <c r="E184" s="1" t="s">
        <v>31</v>
      </c>
      <c r="F184" s="1">
        <v>-1</v>
      </c>
      <c r="G184" s="1">
        <v>-1</v>
      </c>
      <c r="H184" s="1" t="s">
        <v>91</v>
      </c>
    </row>
    <row r="185" spans="1:8" x14ac:dyDescent="0.25">
      <c r="A185" s="1">
        <v>421</v>
      </c>
      <c r="B185" s="1">
        <v>5</v>
      </c>
      <c r="C185" s="1" t="s">
        <v>232</v>
      </c>
      <c r="D185" s="1" t="s">
        <v>51</v>
      </c>
      <c r="E185" s="1" t="s">
        <v>31</v>
      </c>
      <c r="F185" s="1">
        <v>-1</v>
      </c>
      <c r="G185" s="1">
        <v>-1</v>
      </c>
      <c r="H185" s="1" t="s">
        <v>91</v>
      </c>
    </row>
    <row r="186" spans="1:8" x14ac:dyDescent="0.25">
      <c r="A186" s="1">
        <v>422</v>
      </c>
      <c r="B186" s="1">
        <v>5</v>
      </c>
      <c r="C186" s="1" t="s">
        <v>233</v>
      </c>
      <c r="D186" s="1" t="s">
        <v>27</v>
      </c>
      <c r="E186" s="1" t="s">
        <v>31</v>
      </c>
      <c r="F186" s="1">
        <v>124</v>
      </c>
      <c r="G186" s="1">
        <v>99</v>
      </c>
      <c r="H186" s="1" t="s">
        <v>42</v>
      </c>
    </row>
    <row r="187" spans="1:8" x14ac:dyDescent="0.25">
      <c r="A187" s="1">
        <v>423</v>
      </c>
      <c r="B187" s="1">
        <v>5</v>
      </c>
      <c r="C187" s="1" t="s">
        <v>234</v>
      </c>
      <c r="D187" s="1" t="s">
        <v>27</v>
      </c>
      <c r="E187" s="1" t="s">
        <v>31</v>
      </c>
      <c r="F187" s="1">
        <v>125</v>
      </c>
      <c r="G187" s="1">
        <v>99</v>
      </c>
      <c r="H187" s="1" t="s">
        <v>42</v>
      </c>
    </row>
    <row r="188" spans="1:8" x14ac:dyDescent="0.25">
      <c r="A188" s="1">
        <v>424</v>
      </c>
      <c r="B188" s="1">
        <v>5</v>
      </c>
      <c r="C188" s="1" t="s">
        <v>235</v>
      </c>
      <c r="D188" s="1" t="s">
        <v>51</v>
      </c>
      <c r="E188" s="1" t="s">
        <v>31</v>
      </c>
      <c r="F188" s="1">
        <v>-1</v>
      </c>
      <c r="G188" s="1">
        <v>-1</v>
      </c>
      <c r="H188" s="1" t="s">
        <v>91</v>
      </c>
    </row>
    <row r="189" spans="1:8" x14ac:dyDescent="0.25">
      <c r="A189" s="1">
        <v>425</v>
      </c>
      <c r="B189" s="1">
        <v>5</v>
      </c>
      <c r="C189" s="1" t="s">
        <v>236</v>
      </c>
      <c r="D189" s="1" t="s">
        <v>90</v>
      </c>
      <c r="E189" s="1" t="s">
        <v>31</v>
      </c>
      <c r="F189" s="1">
        <v>12</v>
      </c>
      <c r="G189" s="1">
        <v>20</v>
      </c>
      <c r="H189" s="1" t="s">
        <v>91</v>
      </c>
    </row>
    <row r="190" spans="1:8" x14ac:dyDescent="0.25">
      <c r="A190" s="1">
        <v>426</v>
      </c>
      <c r="B190" s="1">
        <v>5</v>
      </c>
      <c r="C190" s="1" t="s">
        <v>237</v>
      </c>
      <c r="D190" s="1" t="s">
        <v>51</v>
      </c>
      <c r="E190" s="1" t="s">
        <v>31</v>
      </c>
      <c r="F190" s="1">
        <v>-1</v>
      </c>
      <c r="G190" s="1">
        <v>-1</v>
      </c>
      <c r="H190" s="1" t="s">
        <v>91</v>
      </c>
    </row>
    <row r="191" spans="1:8" x14ac:dyDescent="0.25">
      <c r="A191" s="1">
        <v>428</v>
      </c>
      <c r="B191" s="1">
        <v>5</v>
      </c>
      <c r="C191" s="1" t="s">
        <v>238</v>
      </c>
      <c r="D191" s="1" t="s">
        <v>51</v>
      </c>
      <c r="E191" s="1" t="s">
        <v>31</v>
      </c>
      <c r="F191" s="1">
        <v>-1</v>
      </c>
      <c r="G191" s="1">
        <v>-1</v>
      </c>
      <c r="H191" s="1" t="s">
        <v>91</v>
      </c>
    </row>
    <row r="192" spans="1:8" x14ac:dyDescent="0.25">
      <c r="A192" s="1">
        <v>431</v>
      </c>
      <c r="B192" s="1">
        <v>5</v>
      </c>
      <c r="C192" s="1" t="s">
        <v>239</v>
      </c>
      <c r="D192" s="1" t="s">
        <v>51</v>
      </c>
      <c r="E192" s="1" t="s">
        <v>31</v>
      </c>
      <c r="F192" s="1">
        <v>-1</v>
      </c>
      <c r="G192" s="1">
        <v>-1</v>
      </c>
      <c r="H192" s="1" t="s">
        <v>91</v>
      </c>
    </row>
    <row r="193" spans="1:8" x14ac:dyDescent="0.25">
      <c r="A193" s="1">
        <v>432</v>
      </c>
      <c r="B193" s="1">
        <v>5</v>
      </c>
      <c r="C193" s="1" t="s">
        <v>240</v>
      </c>
      <c r="D193" s="1" t="s">
        <v>51</v>
      </c>
      <c r="E193" s="1" t="s">
        <v>31</v>
      </c>
      <c r="F193" s="1">
        <v>-1</v>
      </c>
      <c r="G193" s="1">
        <v>-1</v>
      </c>
      <c r="H193" s="1" t="s">
        <v>91</v>
      </c>
    </row>
    <row r="194" spans="1:8" x14ac:dyDescent="0.25">
      <c r="A194" s="1">
        <v>433</v>
      </c>
      <c r="B194" s="1">
        <v>5</v>
      </c>
      <c r="C194" s="1" t="s">
        <v>241</v>
      </c>
      <c r="D194" s="1" t="s">
        <v>51</v>
      </c>
      <c r="E194" s="1" t="s">
        <v>31</v>
      </c>
      <c r="F194" s="1">
        <v>-1</v>
      </c>
      <c r="G194" s="1">
        <v>-1</v>
      </c>
      <c r="H194" s="1" t="s">
        <v>91</v>
      </c>
    </row>
    <row r="195" spans="1:8" x14ac:dyDescent="0.25">
      <c r="A195" s="1">
        <v>435</v>
      </c>
      <c r="B195" s="1">
        <v>5</v>
      </c>
      <c r="C195" s="1" t="s">
        <v>242</v>
      </c>
      <c r="D195" s="1" t="s">
        <v>27</v>
      </c>
      <c r="E195" s="1" t="s">
        <v>31</v>
      </c>
      <c r="F195" s="1">
        <v>139</v>
      </c>
      <c r="G195" s="1">
        <v>99</v>
      </c>
      <c r="H195" s="1" t="s">
        <v>42</v>
      </c>
    </row>
    <row r="196" spans="1:8" x14ac:dyDescent="0.25">
      <c r="A196" s="1">
        <v>436</v>
      </c>
      <c r="B196" s="1">
        <v>5</v>
      </c>
      <c r="C196" s="1" t="s">
        <v>243</v>
      </c>
      <c r="D196" s="1" t="s">
        <v>51</v>
      </c>
      <c r="E196" s="1" t="s">
        <v>31</v>
      </c>
      <c r="F196" s="1">
        <v>-1</v>
      </c>
      <c r="G196" s="1">
        <v>-1</v>
      </c>
      <c r="H196" s="1" t="s">
        <v>91</v>
      </c>
    </row>
    <row r="197" spans="1:8" x14ac:dyDescent="0.25">
      <c r="A197" s="1">
        <v>437</v>
      </c>
      <c r="B197" s="1">
        <v>5</v>
      </c>
      <c r="C197" s="1" t="s">
        <v>244</v>
      </c>
      <c r="D197" s="1" t="s">
        <v>51</v>
      </c>
      <c r="E197" s="1" t="s">
        <v>31</v>
      </c>
      <c r="F197" s="1">
        <v>-1</v>
      </c>
      <c r="G197" s="1">
        <v>-1</v>
      </c>
      <c r="H197" s="1" t="s">
        <v>91</v>
      </c>
    </row>
    <row r="198" spans="1:8" x14ac:dyDescent="0.25">
      <c r="A198" s="1">
        <v>438</v>
      </c>
      <c r="B198" s="1">
        <v>5</v>
      </c>
      <c r="C198" s="1" t="s">
        <v>245</v>
      </c>
      <c r="D198" s="1" t="s">
        <v>27</v>
      </c>
      <c r="E198" s="1" t="s">
        <v>31</v>
      </c>
      <c r="F198" s="1">
        <v>145</v>
      </c>
      <c r="G198" s="1">
        <v>99</v>
      </c>
      <c r="H198" s="1" t="s">
        <v>42</v>
      </c>
    </row>
    <row r="199" spans="1:8" x14ac:dyDescent="0.25">
      <c r="A199" s="1">
        <v>439</v>
      </c>
      <c r="B199" s="1">
        <v>5</v>
      </c>
      <c r="C199" s="1" t="s">
        <v>246</v>
      </c>
      <c r="D199" s="1" t="s">
        <v>27</v>
      </c>
      <c r="E199" s="1" t="s">
        <v>31</v>
      </c>
      <c r="F199" s="1">
        <v>146</v>
      </c>
      <c r="G199" s="1">
        <v>99</v>
      </c>
      <c r="H199" s="1" t="s">
        <v>42</v>
      </c>
    </row>
    <row r="200" spans="1:8" x14ac:dyDescent="0.25">
      <c r="A200" s="1">
        <v>440</v>
      </c>
      <c r="B200" s="1">
        <v>5</v>
      </c>
      <c r="C200" s="1" t="s">
        <v>247</v>
      </c>
      <c r="D200" s="1" t="s">
        <v>51</v>
      </c>
      <c r="E200" s="1" t="s">
        <v>31</v>
      </c>
      <c r="F200" s="1">
        <v>-1</v>
      </c>
      <c r="G200" s="1">
        <v>-1</v>
      </c>
      <c r="H200" s="1" t="s">
        <v>91</v>
      </c>
    </row>
    <row r="201" spans="1:8" x14ac:dyDescent="0.25">
      <c r="A201" s="1">
        <v>441</v>
      </c>
      <c r="B201" s="1">
        <v>5</v>
      </c>
      <c r="C201" s="1" t="s">
        <v>248</v>
      </c>
      <c r="D201" s="1" t="s">
        <v>51</v>
      </c>
      <c r="E201" s="1" t="s">
        <v>31</v>
      </c>
      <c r="F201" s="1">
        <v>-1</v>
      </c>
      <c r="G201" s="1">
        <v>-1</v>
      </c>
      <c r="H201" s="1" t="s">
        <v>91</v>
      </c>
    </row>
    <row r="202" spans="1:8" x14ac:dyDescent="0.25">
      <c r="A202" s="1">
        <v>442</v>
      </c>
      <c r="B202" s="1">
        <v>5</v>
      </c>
      <c r="C202" s="1" t="s">
        <v>249</v>
      </c>
      <c r="D202" s="1" t="s">
        <v>51</v>
      </c>
      <c r="E202" s="1" t="s">
        <v>31</v>
      </c>
      <c r="F202" s="1">
        <v>-1</v>
      </c>
      <c r="G202" s="1">
        <v>-1</v>
      </c>
      <c r="H202" s="1" t="s">
        <v>91</v>
      </c>
    </row>
    <row r="203" spans="1:8" x14ac:dyDescent="0.25">
      <c r="A203" s="1">
        <v>443</v>
      </c>
      <c r="B203" s="1">
        <v>5</v>
      </c>
      <c r="C203" s="1" t="s">
        <v>250</v>
      </c>
      <c r="D203" s="1" t="s">
        <v>90</v>
      </c>
      <c r="E203" s="1" t="s">
        <v>31</v>
      </c>
      <c r="F203" s="1">
        <v>62</v>
      </c>
      <c r="G203" s="1">
        <v>20</v>
      </c>
      <c r="H203" s="1" t="s">
        <v>91</v>
      </c>
    </row>
    <row r="204" spans="1:8" x14ac:dyDescent="0.25">
      <c r="A204" s="1">
        <v>444</v>
      </c>
      <c r="B204" s="1">
        <v>5</v>
      </c>
      <c r="C204" s="1" t="s">
        <v>251</v>
      </c>
      <c r="D204" s="1" t="s">
        <v>51</v>
      </c>
      <c r="E204" s="1" t="s">
        <v>31</v>
      </c>
      <c r="F204" s="1">
        <v>-1</v>
      </c>
      <c r="G204" s="1">
        <v>-1</v>
      </c>
      <c r="H204" s="1" t="s">
        <v>91</v>
      </c>
    </row>
    <row r="205" spans="1:8" x14ac:dyDescent="0.25">
      <c r="A205" s="1">
        <v>446</v>
      </c>
      <c r="B205" s="1">
        <v>5</v>
      </c>
      <c r="C205" s="1" t="s">
        <v>252</v>
      </c>
      <c r="D205" s="1" t="s">
        <v>51</v>
      </c>
      <c r="E205" s="1" t="s">
        <v>31</v>
      </c>
      <c r="F205" s="1">
        <v>-1</v>
      </c>
      <c r="G205" s="1">
        <v>-1</v>
      </c>
      <c r="H205" s="1" t="s">
        <v>91</v>
      </c>
    </row>
    <row r="206" spans="1:8" x14ac:dyDescent="0.25">
      <c r="A206" s="1">
        <v>448</v>
      </c>
      <c r="B206" s="1">
        <v>5</v>
      </c>
      <c r="C206" s="1" t="s">
        <v>253</v>
      </c>
      <c r="D206" s="1" t="s">
        <v>51</v>
      </c>
      <c r="E206" s="1" t="s">
        <v>31</v>
      </c>
      <c r="F206" s="1">
        <v>-1</v>
      </c>
      <c r="G206" s="1">
        <v>-1</v>
      </c>
      <c r="H206" s="1" t="s">
        <v>91</v>
      </c>
    </row>
    <row r="207" spans="1:8" x14ac:dyDescent="0.25">
      <c r="A207" s="1">
        <v>449</v>
      </c>
      <c r="B207" s="1">
        <v>5</v>
      </c>
      <c r="C207" s="1" t="s">
        <v>254</v>
      </c>
      <c r="D207" s="1" t="s">
        <v>51</v>
      </c>
      <c r="E207" s="1" t="s">
        <v>31</v>
      </c>
      <c r="F207" s="1">
        <v>-1</v>
      </c>
      <c r="G207" s="1">
        <v>-1</v>
      </c>
      <c r="H207" s="1" t="s">
        <v>91</v>
      </c>
    </row>
    <row r="208" spans="1:8" x14ac:dyDescent="0.25">
      <c r="A208" s="1">
        <v>450</v>
      </c>
      <c r="B208" s="1">
        <v>5</v>
      </c>
      <c r="C208" s="1" t="s">
        <v>255</v>
      </c>
      <c r="D208" s="1" t="s">
        <v>51</v>
      </c>
      <c r="E208" s="1" t="s">
        <v>31</v>
      </c>
      <c r="F208" s="1">
        <v>-1</v>
      </c>
      <c r="G208" s="1">
        <v>-1</v>
      </c>
      <c r="H208" s="1" t="s">
        <v>91</v>
      </c>
    </row>
    <row r="209" spans="1:8" x14ac:dyDescent="0.25">
      <c r="A209" s="1">
        <v>451</v>
      </c>
      <c r="B209" s="1">
        <v>5</v>
      </c>
      <c r="C209" s="1" t="s">
        <v>256</v>
      </c>
      <c r="D209" s="1" t="s">
        <v>51</v>
      </c>
      <c r="E209" s="1" t="s">
        <v>31</v>
      </c>
      <c r="F209" s="1">
        <v>-1</v>
      </c>
      <c r="G209" s="1">
        <v>-1</v>
      </c>
      <c r="H209" s="1" t="s">
        <v>91</v>
      </c>
    </row>
    <row r="210" spans="1:8" x14ac:dyDescent="0.25">
      <c r="A210" s="1">
        <v>452</v>
      </c>
      <c r="B210" s="1">
        <v>5</v>
      </c>
      <c r="C210" s="1" t="s">
        <v>257</v>
      </c>
      <c r="D210" s="1" t="s">
        <v>51</v>
      </c>
      <c r="E210" s="1" t="s">
        <v>31</v>
      </c>
      <c r="F210" s="1">
        <v>-1</v>
      </c>
      <c r="G210" s="1">
        <v>-1</v>
      </c>
      <c r="H210" s="1" t="s">
        <v>91</v>
      </c>
    </row>
    <row r="211" spans="1:8" x14ac:dyDescent="0.25">
      <c r="A211" s="1">
        <v>454</v>
      </c>
      <c r="B211" s="1">
        <v>5</v>
      </c>
      <c r="C211" s="1" t="s">
        <v>258</v>
      </c>
      <c r="D211" s="1" t="s">
        <v>90</v>
      </c>
      <c r="E211" s="1" t="s">
        <v>31</v>
      </c>
      <c r="F211" s="1">
        <v>64</v>
      </c>
      <c r="G211" s="1">
        <v>20</v>
      </c>
      <c r="H211" s="1" t="s">
        <v>91</v>
      </c>
    </row>
    <row r="212" spans="1:8" x14ac:dyDescent="0.25">
      <c r="A212" s="1">
        <v>456</v>
      </c>
      <c r="B212" s="1">
        <v>5</v>
      </c>
      <c r="C212" s="1" t="s">
        <v>259</v>
      </c>
      <c r="D212" s="1" t="s">
        <v>51</v>
      </c>
      <c r="E212" s="1" t="s">
        <v>31</v>
      </c>
      <c r="F212" s="1">
        <v>-1</v>
      </c>
      <c r="G212" s="1">
        <v>-1</v>
      </c>
      <c r="H212" s="1" t="s">
        <v>91</v>
      </c>
    </row>
    <row r="213" spans="1:8" x14ac:dyDescent="0.25">
      <c r="A213" s="1">
        <v>457</v>
      </c>
      <c r="B213" s="1">
        <v>5</v>
      </c>
      <c r="C213" s="1" t="s">
        <v>260</v>
      </c>
      <c r="D213" s="1" t="s">
        <v>51</v>
      </c>
      <c r="E213" s="1" t="s">
        <v>31</v>
      </c>
      <c r="F213" s="1">
        <v>-1</v>
      </c>
      <c r="G213" s="1">
        <v>-1</v>
      </c>
      <c r="H213" s="1" t="s">
        <v>91</v>
      </c>
    </row>
    <row r="214" spans="1:8" x14ac:dyDescent="0.25">
      <c r="A214" s="1">
        <v>458</v>
      </c>
      <c r="B214" s="1">
        <v>5</v>
      </c>
      <c r="C214" s="1" t="s">
        <v>261</v>
      </c>
      <c r="D214" s="1" t="s">
        <v>27</v>
      </c>
      <c r="E214" s="1" t="s">
        <v>31</v>
      </c>
      <c r="F214" s="1">
        <v>147</v>
      </c>
      <c r="G214" s="1">
        <v>99</v>
      </c>
      <c r="H214" s="1" t="s">
        <v>42</v>
      </c>
    </row>
    <row r="215" spans="1:8" x14ac:dyDescent="0.25">
      <c r="A215" s="1">
        <v>459</v>
      </c>
      <c r="B215" s="1">
        <v>5</v>
      </c>
      <c r="C215" s="1" t="s">
        <v>262</v>
      </c>
      <c r="D215" s="1" t="s">
        <v>90</v>
      </c>
      <c r="E215" s="1" t="s">
        <v>31</v>
      </c>
      <c r="F215" s="1">
        <v>37</v>
      </c>
      <c r="G215" s="1">
        <v>20</v>
      </c>
      <c r="H215" s="1" t="s">
        <v>91</v>
      </c>
    </row>
    <row r="216" spans="1:8" x14ac:dyDescent="0.25">
      <c r="A216" s="1">
        <v>460</v>
      </c>
      <c r="B216" s="1">
        <v>2</v>
      </c>
      <c r="C216" s="1" t="s">
        <v>263</v>
      </c>
      <c r="D216" s="1" t="s">
        <v>90</v>
      </c>
      <c r="E216" s="1" t="s">
        <v>26</v>
      </c>
      <c r="F216" s="1">
        <v>38</v>
      </c>
      <c r="G216" s="1">
        <v>20</v>
      </c>
      <c r="H216" s="1" t="s">
        <v>91</v>
      </c>
    </row>
    <row r="217" spans="1:8" x14ac:dyDescent="0.25">
      <c r="A217" s="1">
        <v>461</v>
      </c>
      <c r="B217" s="1">
        <v>2</v>
      </c>
      <c r="C217" s="1" t="s">
        <v>264</v>
      </c>
      <c r="D217" s="1" t="s">
        <v>90</v>
      </c>
      <c r="E217" s="1" t="s">
        <v>26</v>
      </c>
      <c r="F217" s="1">
        <v>39</v>
      </c>
      <c r="G217" s="1">
        <v>20</v>
      </c>
      <c r="H217" s="1" t="s">
        <v>91</v>
      </c>
    </row>
    <row r="218" spans="1:8" x14ac:dyDescent="0.25">
      <c r="A218" s="1">
        <v>462</v>
      </c>
      <c r="B218" s="1">
        <v>5</v>
      </c>
      <c r="C218" s="1" t="s">
        <v>265</v>
      </c>
      <c r="D218" s="1" t="s">
        <v>51</v>
      </c>
      <c r="E218" s="1" t="s">
        <v>31</v>
      </c>
      <c r="F218" s="1">
        <v>-1</v>
      </c>
      <c r="G218" s="1">
        <v>-1</v>
      </c>
      <c r="H218" s="1" t="s">
        <v>91</v>
      </c>
    </row>
    <row r="219" spans="1:8" x14ac:dyDescent="0.25">
      <c r="A219" s="1">
        <v>463</v>
      </c>
      <c r="B219" s="1">
        <v>5</v>
      </c>
      <c r="C219" s="1" t="s">
        <v>266</v>
      </c>
      <c r="D219" s="1" t="s">
        <v>51</v>
      </c>
      <c r="E219" s="1" t="s">
        <v>31</v>
      </c>
      <c r="F219" s="1">
        <v>-1</v>
      </c>
      <c r="G219" s="1">
        <v>-1</v>
      </c>
      <c r="H219" s="1" t="s">
        <v>91</v>
      </c>
    </row>
    <row r="220" spans="1:8" x14ac:dyDescent="0.25">
      <c r="A220" s="1">
        <v>464</v>
      </c>
      <c r="B220" s="1">
        <v>5</v>
      </c>
      <c r="C220" s="1" t="s">
        <v>267</v>
      </c>
      <c r="D220" s="1" t="s">
        <v>51</v>
      </c>
      <c r="E220" s="1" t="s">
        <v>31</v>
      </c>
      <c r="F220" s="1">
        <v>-1</v>
      </c>
      <c r="G220" s="1">
        <v>-1</v>
      </c>
      <c r="H220" s="1" t="s">
        <v>91</v>
      </c>
    </row>
    <row r="221" spans="1:8" x14ac:dyDescent="0.25">
      <c r="A221" s="1">
        <v>465</v>
      </c>
      <c r="B221" s="1">
        <v>5</v>
      </c>
      <c r="C221" s="1" t="s">
        <v>268</v>
      </c>
      <c r="D221" s="1" t="s">
        <v>51</v>
      </c>
      <c r="E221" s="1" t="s">
        <v>31</v>
      </c>
      <c r="F221" s="1">
        <v>-1</v>
      </c>
      <c r="G221" s="1">
        <v>-1</v>
      </c>
      <c r="H221" s="1" t="s">
        <v>91</v>
      </c>
    </row>
    <row r="222" spans="1:8" x14ac:dyDescent="0.25">
      <c r="A222" s="1">
        <v>466</v>
      </c>
      <c r="B222" s="1">
        <v>5</v>
      </c>
      <c r="C222" s="1" t="s">
        <v>269</v>
      </c>
      <c r="D222" s="1" t="s">
        <v>51</v>
      </c>
      <c r="E222" s="1" t="s">
        <v>31</v>
      </c>
      <c r="F222" s="1">
        <v>-1</v>
      </c>
      <c r="G222" s="1">
        <v>-1</v>
      </c>
      <c r="H222" s="1" t="s">
        <v>91</v>
      </c>
    </row>
    <row r="223" spans="1:8" x14ac:dyDescent="0.25">
      <c r="A223" s="1">
        <v>467</v>
      </c>
      <c r="B223" s="1">
        <v>5</v>
      </c>
      <c r="C223" s="1" t="s">
        <v>270</v>
      </c>
      <c r="D223" s="1" t="s">
        <v>90</v>
      </c>
      <c r="E223" s="1" t="s">
        <v>31</v>
      </c>
      <c r="F223" s="1">
        <v>24</v>
      </c>
      <c r="G223" s="1">
        <v>20</v>
      </c>
      <c r="H223" s="1" t="s">
        <v>91</v>
      </c>
    </row>
    <row r="224" spans="1:8" x14ac:dyDescent="0.25">
      <c r="A224" s="1">
        <v>468</v>
      </c>
      <c r="B224" s="1">
        <v>5</v>
      </c>
      <c r="C224" s="1" t="s">
        <v>271</v>
      </c>
      <c r="D224" s="1" t="s">
        <v>27</v>
      </c>
      <c r="E224" s="1" t="s">
        <v>31</v>
      </c>
      <c r="F224" s="1">
        <v>142</v>
      </c>
      <c r="G224" s="1">
        <v>99</v>
      </c>
      <c r="H224" s="1" t="s">
        <v>42</v>
      </c>
    </row>
    <row r="225" spans="1:8" x14ac:dyDescent="0.25">
      <c r="A225" s="1">
        <v>469</v>
      </c>
      <c r="B225" s="1">
        <v>5</v>
      </c>
      <c r="C225" s="1" t="s">
        <v>272</v>
      </c>
      <c r="D225" s="1" t="s">
        <v>90</v>
      </c>
      <c r="E225" s="1" t="s">
        <v>31</v>
      </c>
      <c r="F225" s="1">
        <v>73</v>
      </c>
      <c r="G225" s="1">
        <v>20</v>
      </c>
      <c r="H225" s="1" t="s">
        <v>91</v>
      </c>
    </row>
    <row r="226" spans="1:8" x14ac:dyDescent="0.25">
      <c r="A226" s="1">
        <v>470</v>
      </c>
      <c r="B226" s="1">
        <v>5</v>
      </c>
      <c r="C226" s="1" t="s">
        <v>273</v>
      </c>
      <c r="D226" s="1" t="s">
        <v>51</v>
      </c>
      <c r="E226" s="1" t="s">
        <v>31</v>
      </c>
      <c r="F226" s="1">
        <v>-1</v>
      </c>
      <c r="G226" s="1">
        <v>-1</v>
      </c>
      <c r="H226" s="1" t="s">
        <v>91</v>
      </c>
    </row>
    <row r="227" spans="1:8" x14ac:dyDescent="0.25">
      <c r="A227" s="1">
        <v>471</v>
      </c>
      <c r="B227" s="1">
        <v>5</v>
      </c>
      <c r="C227" s="1" t="s">
        <v>274</v>
      </c>
      <c r="D227" s="1" t="s">
        <v>90</v>
      </c>
      <c r="E227" s="1" t="s">
        <v>31</v>
      </c>
      <c r="F227" s="1">
        <v>65</v>
      </c>
      <c r="G227" s="1">
        <v>20</v>
      </c>
      <c r="H227" s="1" t="s">
        <v>91</v>
      </c>
    </row>
    <row r="228" spans="1:8" x14ac:dyDescent="0.25">
      <c r="A228" s="1">
        <v>472</v>
      </c>
      <c r="B228" s="1">
        <v>5</v>
      </c>
      <c r="C228" s="1" t="s">
        <v>275</v>
      </c>
      <c r="D228" s="1" t="s">
        <v>51</v>
      </c>
      <c r="E228" s="1" t="s">
        <v>31</v>
      </c>
      <c r="F228" s="1">
        <v>-1</v>
      </c>
      <c r="G228" s="1">
        <v>-1</v>
      </c>
      <c r="H228" s="1" t="s">
        <v>91</v>
      </c>
    </row>
    <row r="229" spans="1:8" x14ac:dyDescent="0.25">
      <c r="A229" s="1">
        <v>473</v>
      </c>
      <c r="B229" s="1">
        <v>5</v>
      </c>
      <c r="C229" s="1" t="s">
        <v>276</v>
      </c>
      <c r="D229" s="1" t="s">
        <v>51</v>
      </c>
      <c r="E229" s="1" t="s">
        <v>31</v>
      </c>
      <c r="F229" s="1">
        <v>-1</v>
      </c>
      <c r="G229" s="1">
        <v>-1</v>
      </c>
      <c r="H229" s="1" t="s">
        <v>91</v>
      </c>
    </row>
    <row r="230" spans="1:8" x14ac:dyDescent="0.25">
      <c r="A230" s="1">
        <v>474</v>
      </c>
      <c r="B230" s="1">
        <v>5</v>
      </c>
      <c r="C230" s="1" t="s">
        <v>277</v>
      </c>
      <c r="D230" s="1" t="s">
        <v>90</v>
      </c>
      <c r="E230" s="1" t="s">
        <v>31</v>
      </c>
      <c r="F230" s="1">
        <v>41</v>
      </c>
      <c r="G230" s="1">
        <v>20</v>
      </c>
      <c r="H230" s="1" t="s">
        <v>91</v>
      </c>
    </row>
    <row r="231" spans="1:8" x14ac:dyDescent="0.25">
      <c r="A231" s="1">
        <v>476</v>
      </c>
      <c r="B231" s="1">
        <v>5</v>
      </c>
      <c r="C231" s="1" t="s">
        <v>278</v>
      </c>
      <c r="D231" s="1" t="s">
        <v>90</v>
      </c>
      <c r="E231" s="1" t="s">
        <v>31</v>
      </c>
      <c r="F231" s="1">
        <v>31</v>
      </c>
      <c r="G231" s="1">
        <v>20</v>
      </c>
      <c r="H231" s="1" t="s">
        <v>91</v>
      </c>
    </row>
    <row r="232" spans="1:8" x14ac:dyDescent="0.25">
      <c r="A232" s="1">
        <v>477</v>
      </c>
      <c r="B232" s="1">
        <v>5</v>
      </c>
      <c r="C232" s="1" t="s">
        <v>279</v>
      </c>
      <c r="D232" s="1" t="s">
        <v>90</v>
      </c>
      <c r="E232" s="1" t="s">
        <v>31</v>
      </c>
      <c r="F232" s="1">
        <v>29</v>
      </c>
      <c r="G232" s="1">
        <v>20</v>
      </c>
      <c r="H232" s="1" t="s">
        <v>91</v>
      </c>
    </row>
    <row r="233" spans="1:8" x14ac:dyDescent="0.25">
      <c r="A233" s="1">
        <v>478</v>
      </c>
      <c r="B233" s="1">
        <v>5</v>
      </c>
      <c r="C233" s="1" t="s">
        <v>280</v>
      </c>
      <c r="D233" s="1" t="s">
        <v>90</v>
      </c>
      <c r="E233" s="1" t="s">
        <v>31</v>
      </c>
      <c r="F233" s="1">
        <v>32</v>
      </c>
      <c r="G233" s="1">
        <v>20</v>
      </c>
      <c r="H233" s="1" t="s">
        <v>91</v>
      </c>
    </row>
    <row r="234" spans="1:8" x14ac:dyDescent="0.25">
      <c r="A234" s="1">
        <v>479</v>
      </c>
      <c r="B234" s="1">
        <v>5</v>
      </c>
      <c r="C234" s="1" t="s">
        <v>281</v>
      </c>
      <c r="D234" s="1" t="s">
        <v>90</v>
      </c>
      <c r="E234" s="1" t="s">
        <v>31</v>
      </c>
      <c r="F234" s="1">
        <v>33</v>
      </c>
      <c r="G234" s="1">
        <v>20</v>
      </c>
      <c r="H234" s="1" t="s">
        <v>91</v>
      </c>
    </row>
    <row r="235" spans="1:8" x14ac:dyDescent="0.25">
      <c r="A235" s="1">
        <v>480</v>
      </c>
      <c r="B235" s="1">
        <v>5</v>
      </c>
      <c r="C235" s="1" t="s">
        <v>282</v>
      </c>
      <c r="D235" s="1" t="s">
        <v>90</v>
      </c>
      <c r="E235" s="1" t="s">
        <v>31</v>
      </c>
      <c r="F235" s="1">
        <v>35</v>
      </c>
      <c r="G235" s="1">
        <v>20</v>
      </c>
      <c r="H235" s="1" t="s">
        <v>91</v>
      </c>
    </row>
    <row r="236" spans="1:8" x14ac:dyDescent="0.25">
      <c r="A236" s="1">
        <v>481</v>
      </c>
      <c r="B236" s="1">
        <v>5</v>
      </c>
      <c r="C236" s="1" t="s">
        <v>283</v>
      </c>
      <c r="D236" s="1" t="s">
        <v>90</v>
      </c>
      <c r="E236" s="1" t="s">
        <v>31</v>
      </c>
      <c r="F236" s="1">
        <v>36</v>
      </c>
      <c r="G236" s="1">
        <v>20</v>
      </c>
      <c r="H236" s="1" t="s">
        <v>91</v>
      </c>
    </row>
    <row r="237" spans="1:8" x14ac:dyDescent="0.25">
      <c r="A237" s="1">
        <v>487</v>
      </c>
      <c r="B237" s="1">
        <v>5</v>
      </c>
      <c r="C237" s="1" t="s">
        <v>284</v>
      </c>
      <c r="D237" s="1" t="s">
        <v>51</v>
      </c>
      <c r="E237" s="1" t="s">
        <v>31</v>
      </c>
      <c r="F237" s="1">
        <v>-1</v>
      </c>
      <c r="G237" s="1">
        <v>-1</v>
      </c>
      <c r="H237" s="1" t="s">
        <v>91</v>
      </c>
    </row>
    <row r="238" spans="1:8" x14ac:dyDescent="0.25">
      <c r="A238" s="1">
        <v>489</v>
      </c>
      <c r="B238" s="1">
        <v>1</v>
      </c>
      <c r="C238" s="1" t="s">
        <v>285</v>
      </c>
      <c r="D238" s="1" t="s">
        <v>51</v>
      </c>
      <c r="E238" s="1" t="s">
        <v>24</v>
      </c>
      <c r="F238" s="1">
        <v>-1</v>
      </c>
      <c r="G238" s="1">
        <v>-1</v>
      </c>
      <c r="H238" s="1" t="s">
        <v>91</v>
      </c>
    </row>
    <row r="239" spans="1:8" x14ac:dyDescent="0.25">
      <c r="A239" s="1">
        <v>490</v>
      </c>
      <c r="B239" s="1">
        <v>1</v>
      </c>
      <c r="C239" s="1" t="s">
        <v>286</v>
      </c>
      <c r="D239" s="1" t="s">
        <v>51</v>
      </c>
      <c r="E239" s="1" t="s">
        <v>24</v>
      </c>
      <c r="F239" s="1">
        <v>-1</v>
      </c>
      <c r="G239" s="1">
        <v>-1</v>
      </c>
      <c r="H239" s="1" t="s">
        <v>91</v>
      </c>
    </row>
    <row r="240" spans="1:8" x14ac:dyDescent="0.25">
      <c r="A240" s="1">
        <v>491</v>
      </c>
      <c r="B240" s="1">
        <v>1</v>
      </c>
      <c r="C240" s="1" t="s">
        <v>287</v>
      </c>
      <c r="D240" s="1" t="s">
        <v>90</v>
      </c>
      <c r="E240" s="1" t="s">
        <v>24</v>
      </c>
      <c r="F240" s="1">
        <v>145</v>
      </c>
      <c r="G240" s="1">
        <v>20</v>
      </c>
      <c r="H240" s="1" t="s">
        <v>91</v>
      </c>
    </row>
    <row r="241" spans="1:8" x14ac:dyDescent="0.25">
      <c r="A241" s="1">
        <v>496</v>
      </c>
      <c r="B241" s="1">
        <v>5</v>
      </c>
      <c r="C241" s="1" t="s">
        <v>288</v>
      </c>
      <c r="D241" s="1" t="s">
        <v>27</v>
      </c>
      <c r="E241" s="1" t="s">
        <v>31</v>
      </c>
      <c r="F241" s="1">
        <v>123</v>
      </c>
      <c r="G241" s="1">
        <v>99</v>
      </c>
      <c r="H241" s="1" t="s">
        <v>42</v>
      </c>
    </row>
    <row r="242" spans="1:8" x14ac:dyDescent="0.25">
      <c r="A242" s="1">
        <v>497</v>
      </c>
      <c r="B242" s="1">
        <v>5</v>
      </c>
      <c r="C242" s="1" t="s">
        <v>289</v>
      </c>
      <c r="D242" s="1" t="s">
        <v>27</v>
      </c>
      <c r="E242" s="1" t="s">
        <v>31</v>
      </c>
      <c r="F242" s="1">
        <v>134</v>
      </c>
      <c r="G242" s="1">
        <v>99</v>
      </c>
      <c r="H242" s="1" t="s">
        <v>42</v>
      </c>
    </row>
    <row r="243" spans="1:8" x14ac:dyDescent="0.25">
      <c r="A243" s="1">
        <v>498</v>
      </c>
      <c r="B243" s="1">
        <v>5</v>
      </c>
      <c r="C243" s="1" t="s">
        <v>290</v>
      </c>
      <c r="D243" s="1" t="s">
        <v>51</v>
      </c>
      <c r="E243" s="1" t="s">
        <v>31</v>
      </c>
      <c r="F243" s="1">
        <v>-1</v>
      </c>
      <c r="G243" s="1">
        <v>-1</v>
      </c>
      <c r="H243" s="1" t="s">
        <v>91</v>
      </c>
    </row>
    <row r="244" spans="1:8" x14ac:dyDescent="0.25">
      <c r="A244" s="1">
        <v>499</v>
      </c>
      <c r="B244" s="1">
        <v>5</v>
      </c>
      <c r="C244" s="1" t="s">
        <v>291</v>
      </c>
      <c r="D244" s="1" t="s">
        <v>51</v>
      </c>
      <c r="E244" s="1" t="s">
        <v>31</v>
      </c>
      <c r="F244" s="1">
        <v>-1</v>
      </c>
      <c r="G244" s="1">
        <v>-1</v>
      </c>
      <c r="H244" s="1" t="s">
        <v>91</v>
      </c>
    </row>
    <row r="245" spans="1:8" x14ac:dyDescent="0.25">
      <c r="A245" s="1">
        <v>500</v>
      </c>
      <c r="B245" s="1">
        <v>5</v>
      </c>
      <c r="C245" s="1" t="s">
        <v>292</v>
      </c>
      <c r="D245" s="1" t="s">
        <v>27</v>
      </c>
      <c r="E245" s="1" t="s">
        <v>31</v>
      </c>
      <c r="F245" s="1">
        <v>141</v>
      </c>
      <c r="G245" s="1">
        <v>99</v>
      </c>
      <c r="H245" s="1" t="s">
        <v>42</v>
      </c>
    </row>
    <row r="246" spans="1:8" x14ac:dyDescent="0.25">
      <c r="A246" s="1">
        <v>503</v>
      </c>
      <c r="B246" s="1">
        <v>5</v>
      </c>
      <c r="C246" s="1" t="s">
        <v>293</v>
      </c>
      <c r="D246" s="1" t="s">
        <v>90</v>
      </c>
      <c r="E246" s="1" t="s">
        <v>31</v>
      </c>
      <c r="F246" s="1">
        <v>74</v>
      </c>
      <c r="G246" s="1">
        <v>20</v>
      </c>
      <c r="H246" s="1" t="s">
        <v>91</v>
      </c>
    </row>
    <row r="247" spans="1:8" x14ac:dyDescent="0.25">
      <c r="A247" s="1">
        <v>504</v>
      </c>
      <c r="B247" s="1">
        <v>5</v>
      </c>
      <c r="C247" s="1" t="s">
        <v>294</v>
      </c>
      <c r="D247" s="1" t="s">
        <v>90</v>
      </c>
      <c r="E247" s="1" t="s">
        <v>31</v>
      </c>
      <c r="F247" s="1">
        <v>72</v>
      </c>
      <c r="G247" s="1">
        <v>20</v>
      </c>
      <c r="H247" s="1" t="s">
        <v>91</v>
      </c>
    </row>
    <row r="248" spans="1:8" x14ac:dyDescent="0.25">
      <c r="A248" s="1">
        <v>505</v>
      </c>
      <c r="B248" s="1">
        <v>2</v>
      </c>
      <c r="C248" s="1" t="s">
        <v>295</v>
      </c>
      <c r="D248" s="1" t="s">
        <v>90</v>
      </c>
      <c r="E248" s="1" t="s">
        <v>26</v>
      </c>
      <c r="F248" s="1">
        <v>18</v>
      </c>
      <c r="G248" s="1">
        <v>20</v>
      </c>
      <c r="H248" s="1" t="s">
        <v>91</v>
      </c>
    </row>
    <row r="249" spans="1:8" x14ac:dyDescent="0.25">
      <c r="A249" s="1">
        <v>507</v>
      </c>
      <c r="B249" s="1">
        <v>1</v>
      </c>
      <c r="C249" s="1" t="s">
        <v>296</v>
      </c>
      <c r="D249" s="1" t="s">
        <v>90</v>
      </c>
      <c r="E249" s="1" t="s">
        <v>24</v>
      </c>
      <c r="F249" s="1">
        <v>146</v>
      </c>
      <c r="G249" s="1">
        <v>20</v>
      </c>
      <c r="H249" s="1" t="s">
        <v>91</v>
      </c>
    </row>
    <row r="250" spans="1:8" x14ac:dyDescent="0.25">
      <c r="A250" s="1">
        <v>508</v>
      </c>
      <c r="B250" s="1">
        <v>5</v>
      </c>
      <c r="C250" s="1" t="s">
        <v>297</v>
      </c>
      <c r="D250" s="1" t="s">
        <v>27</v>
      </c>
      <c r="E250" s="1" t="s">
        <v>31</v>
      </c>
      <c r="F250" s="1">
        <v>135</v>
      </c>
      <c r="G250" s="1">
        <v>99</v>
      </c>
      <c r="H250" s="1" t="s">
        <v>42</v>
      </c>
    </row>
    <row r="251" spans="1:8" x14ac:dyDescent="0.25">
      <c r="A251" s="1">
        <v>509</v>
      </c>
      <c r="B251" s="1">
        <v>5</v>
      </c>
      <c r="C251" s="1" t="s">
        <v>298</v>
      </c>
      <c r="D251" s="1" t="s">
        <v>27</v>
      </c>
      <c r="E251" s="1" t="s">
        <v>31</v>
      </c>
      <c r="F251" s="1">
        <v>136</v>
      </c>
      <c r="G251" s="1">
        <v>99</v>
      </c>
      <c r="H251" s="1" t="s">
        <v>42</v>
      </c>
    </row>
    <row r="252" spans="1:8" x14ac:dyDescent="0.25">
      <c r="A252" s="1">
        <v>510</v>
      </c>
      <c r="B252" s="1">
        <v>5</v>
      </c>
      <c r="C252" s="1" t="s">
        <v>299</v>
      </c>
      <c r="D252" s="1" t="s">
        <v>27</v>
      </c>
      <c r="E252" s="1" t="s">
        <v>31</v>
      </c>
      <c r="F252" s="1">
        <v>137</v>
      </c>
      <c r="G252" s="1">
        <v>99</v>
      </c>
      <c r="H252" s="1" t="s">
        <v>42</v>
      </c>
    </row>
    <row r="253" spans="1:8" x14ac:dyDescent="0.25">
      <c r="A253" s="1">
        <v>511</v>
      </c>
      <c r="B253" s="1">
        <v>5</v>
      </c>
      <c r="C253" s="1" t="s">
        <v>300</v>
      </c>
      <c r="D253" s="1" t="s">
        <v>90</v>
      </c>
      <c r="E253" s="1" t="s">
        <v>31</v>
      </c>
      <c r="F253" s="1">
        <v>57</v>
      </c>
      <c r="G253" s="1">
        <v>20</v>
      </c>
      <c r="H253" s="1" t="s">
        <v>91</v>
      </c>
    </row>
    <row r="254" spans="1:8" x14ac:dyDescent="0.25">
      <c r="A254" s="1">
        <v>512</v>
      </c>
      <c r="B254" s="1">
        <v>5</v>
      </c>
      <c r="C254" s="1" t="s">
        <v>301</v>
      </c>
      <c r="D254" s="1" t="s">
        <v>51</v>
      </c>
      <c r="E254" s="1" t="s">
        <v>31</v>
      </c>
      <c r="F254" s="1">
        <v>-1</v>
      </c>
      <c r="G254" s="1">
        <v>-1</v>
      </c>
      <c r="H254" s="1" t="s">
        <v>91</v>
      </c>
    </row>
    <row r="255" spans="1:8" x14ac:dyDescent="0.25">
      <c r="A255" s="1">
        <v>513</v>
      </c>
      <c r="B255" s="1">
        <v>5</v>
      </c>
      <c r="C255" s="1" t="s">
        <v>302</v>
      </c>
      <c r="D255" s="1" t="s">
        <v>27</v>
      </c>
      <c r="E255" s="1" t="s">
        <v>31</v>
      </c>
      <c r="F255" s="1">
        <v>138</v>
      </c>
      <c r="G255" s="1">
        <v>99</v>
      </c>
      <c r="H255" s="1" t="s">
        <v>42</v>
      </c>
    </row>
    <row r="256" spans="1:8" x14ac:dyDescent="0.25">
      <c r="A256" s="1">
        <v>514</v>
      </c>
      <c r="B256" s="1">
        <v>5</v>
      </c>
      <c r="C256" s="1" t="s">
        <v>303</v>
      </c>
      <c r="D256" s="1" t="s">
        <v>51</v>
      </c>
      <c r="E256" s="1" t="s">
        <v>31</v>
      </c>
      <c r="F256" s="1">
        <v>-1</v>
      </c>
      <c r="G256" s="1">
        <v>-1</v>
      </c>
      <c r="H256" s="1" t="s">
        <v>91</v>
      </c>
    </row>
    <row r="257" spans="1:8" x14ac:dyDescent="0.25">
      <c r="A257" s="1">
        <v>515</v>
      </c>
      <c r="B257" s="1">
        <v>5</v>
      </c>
      <c r="C257" s="1" t="s">
        <v>304</v>
      </c>
      <c r="D257" s="1" t="s">
        <v>90</v>
      </c>
      <c r="E257" s="1" t="s">
        <v>31</v>
      </c>
      <c r="F257" s="1">
        <v>149</v>
      </c>
      <c r="G257" s="1">
        <v>20</v>
      </c>
      <c r="H257" s="1" t="s">
        <v>91</v>
      </c>
    </row>
    <row r="258" spans="1:8" x14ac:dyDescent="0.25">
      <c r="A258" s="1">
        <v>516</v>
      </c>
      <c r="B258" s="1">
        <v>5</v>
      </c>
      <c r="C258" s="1" t="s">
        <v>305</v>
      </c>
      <c r="D258" s="1" t="s">
        <v>27</v>
      </c>
      <c r="E258" s="1" t="s">
        <v>31</v>
      </c>
      <c r="F258" s="1">
        <v>148</v>
      </c>
      <c r="G258" s="1">
        <v>99</v>
      </c>
      <c r="H258" s="1" t="s">
        <v>42</v>
      </c>
    </row>
    <row r="259" spans="1:8" x14ac:dyDescent="0.25">
      <c r="A259" s="1">
        <v>517</v>
      </c>
      <c r="B259" s="1">
        <v>5</v>
      </c>
      <c r="C259" s="1" t="s">
        <v>306</v>
      </c>
      <c r="D259" s="1" t="s">
        <v>27</v>
      </c>
      <c r="E259" s="1" t="s">
        <v>31</v>
      </c>
      <c r="F259" s="1">
        <v>149</v>
      </c>
      <c r="G259" s="1">
        <v>99</v>
      </c>
      <c r="H259" s="1" t="s">
        <v>42</v>
      </c>
    </row>
    <row r="260" spans="1:8" x14ac:dyDescent="0.25">
      <c r="A260" s="1">
        <v>518</v>
      </c>
      <c r="B260" s="1">
        <v>5</v>
      </c>
      <c r="C260" s="1" t="s">
        <v>307</v>
      </c>
      <c r="D260" s="1" t="s">
        <v>27</v>
      </c>
      <c r="E260" s="1" t="s">
        <v>31</v>
      </c>
      <c r="F260" s="1">
        <v>150</v>
      </c>
      <c r="G260" s="1">
        <v>99</v>
      </c>
      <c r="H260" s="1" t="s">
        <v>42</v>
      </c>
    </row>
    <row r="261" spans="1:8" x14ac:dyDescent="0.25">
      <c r="A261" s="1">
        <v>519</v>
      </c>
      <c r="B261" s="1">
        <v>5</v>
      </c>
      <c r="C261" s="1" t="s">
        <v>308</v>
      </c>
      <c r="D261" s="1" t="s">
        <v>27</v>
      </c>
      <c r="E261" s="1" t="s">
        <v>31</v>
      </c>
      <c r="F261" s="1">
        <v>151</v>
      </c>
      <c r="G261" s="1">
        <v>99</v>
      </c>
      <c r="H261" s="1" t="s">
        <v>42</v>
      </c>
    </row>
    <row r="262" spans="1:8" x14ac:dyDescent="0.25">
      <c r="A262" s="1">
        <v>520</v>
      </c>
      <c r="B262" s="1">
        <v>5</v>
      </c>
      <c r="C262" s="1" t="s">
        <v>309</v>
      </c>
      <c r="D262" s="1" t="s">
        <v>27</v>
      </c>
      <c r="E262" s="1" t="s">
        <v>31</v>
      </c>
      <c r="F262" s="1">
        <v>152</v>
      </c>
      <c r="G262" s="1">
        <v>99</v>
      </c>
      <c r="H262" s="1" t="s">
        <v>42</v>
      </c>
    </row>
    <row r="263" spans="1:8" x14ac:dyDescent="0.25">
      <c r="A263" s="1">
        <v>521</v>
      </c>
      <c r="B263" s="1">
        <v>5</v>
      </c>
      <c r="C263" s="1" t="s">
        <v>310</v>
      </c>
      <c r="D263" s="1" t="s">
        <v>27</v>
      </c>
      <c r="E263" s="1" t="s">
        <v>31</v>
      </c>
      <c r="F263" s="1">
        <v>153</v>
      </c>
      <c r="G263" s="1">
        <v>99</v>
      </c>
      <c r="H263" s="1" t="s">
        <v>42</v>
      </c>
    </row>
    <row r="264" spans="1:8" x14ac:dyDescent="0.25">
      <c r="A264" s="1">
        <v>522</v>
      </c>
      <c r="B264" s="1">
        <v>5</v>
      </c>
      <c r="C264" s="1" t="s">
        <v>311</v>
      </c>
      <c r="D264" s="1" t="s">
        <v>90</v>
      </c>
      <c r="E264" s="1" t="s">
        <v>31</v>
      </c>
      <c r="F264" s="1">
        <v>152</v>
      </c>
      <c r="G264" s="1">
        <v>20</v>
      </c>
      <c r="H264" s="1" t="s">
        <v>91</v>
      </c>
    </row>
    <row r="265" spans="1:8" x14ac:dyDescent="0.25">
      <c r="A265" s="1">
        <v>523</v>
      </c>
      <c r="B265" s="1">
        <v>2</v>
      </c>
      <c r="C265" s="1" t="s">
        <v>312</v>
      </c>
      <c r="D265" s="1" t="s">
        <v>90</v>
      </c>
      <c r="E265" s="1" t="s">
        <v>26</v>
      </c>
      <c r="F265" s="1">
        <v>40</v>
      </c>
      <c r="G265" s="1">
        <v>20</v>
      </c>
      <c r="H265" s="1" t="s">
        <v>91</v>
      </c>
    </row>
    <row r="266" spans="1:8" x14ac:dyDescent="0.25">
      <c r="A266" s="1">
        <v>524</v>
      </c>
      <c r="B266" s="1">
        <v>5</v>
      </c>
      <c r="C266" s="1" t="s">
        <v>313</v>
      </c>
      <c r="D266" s="1" t="s">
        <v>90</v>
      </c>
      <c r="E266" s="1" t="s">
        <v>31</v>
      </c>
      <c r="F266" s="1">
        <v>66</v>
      </c>
      <c r="G266" s="1">
        <v>20</v>
      </c>
      <c r="H266" s="1" t="s">
        <v>91</v>
      </c>
    </row>
    <row r="267" spans="1:8" x14ac:dyDescent="0.25">
      <c r="A267" s="1">
        <v>525</v>
      </c>
      <c r="B267" s="1">
        <v>5</v>
      </c>
      <c r="C267" s="1" t="s">
        <v>314</v>
      </c>
      <c r="D267" s="1" t="s">
        <v>27</v>
      </c>
      <c r="E267" s="1" t="s">
        <v>31</v>
      </c>
      <c r="F267" s="1">
        <v>107</v>
      </c>
      <c r="G267" s="1">
        <v>99</v>
      </c>
      <c r="H267" s="1" t="s">
        <v>42</v>
      </c>
    </row>
    <row r="268" spans="1:8" x14ac:dyDescent="0.25">
      <c r="A268" s="1">
        <v>526</v>
      </c>
      <c r="B268" s="1">
        <v>5</v>
      </c>
      <c r="C268" s="1" t="s">
        <v>315</v>
      </c>
      <c r="D268" s="1" t="s">
        <v>27</v>
      </c>
      <c r="E268" s="1" t="s">
        <v>31</v>
      </c>
      <c r="F268" s="1">
        <v>140</v>
      </c>
      <c r="G268" s="1">
        <v>99</v>
      </c>
      <c r="H268" s="1" t="s">
        <v>42</v>
      </c>
    </row>
    <row r="269" spans="1:8" x14ac:dyDescent="0.25">
      <c r="A269" s="1">
        <v>527</v>
      </c>
      <c r="B269" s="1">
        <v>5</v>
      </c>
      <c r="C269" s="1" t="s">
        <v>316</v>
      </c>
      <c r="D269" s="1" t="s">
        <v>90</v>
      </c>
      <c r="E269" s="1" t="s">
        <v>31</v>
      </c>
      <c r="F269" s="1">
        <v>42</v>
      </c>
      <c r="G269" s="1">
        <v>20</v>
      </c>
      <c r="H269" s="1" t="s">
        <v>91</v>
      </c>
    </row>
    <row r="270" spans="1:8" x14ac:dyDescent="0.25">
      <c r="A270" s="1">
        <v>528</v>
      </c>
      <c r="B270" s="1">
        <v>5</v>
      </c>
      <c r="C270" s="1" t="s">
        <v>317</v>
      </c>
      <c r="D270" s="1" t="s">
        <v>90</v>
      </c>
      <c r="E270" s="1" t="s">
        <v>31</v>
      </c>
      <c r="F270" s="1">
        <v>43</v>
      </c>
      <c r="G270" s="1">
        <v>20</v>
      </c>
      <c r="H270" s="1" t="s">
        <v>91</v>
      </c>
    </row>
    <row r="271" spans="1:8" x14ac:dyDescent="0.25">
      <c r="A271" s="1">
        <v>529</v>
      </c>
      <c r="B271" s="1">
        <v>5</v>
      </c>
      <c r="C271" s="1" t="s">
        <v>318</v>
      </c>
      <c r="D271" s="1" t="s">
        <v>90</v>
      </c>
      <c r="E271" s="1" t="s">
        <v>31</v>
      </c>
      <c r="F271" s="1">
        <v>44</v>
      </c>
      <c r="G271" s="1">
        <v>20</v>
      </c>
      <c r="H271" s="1" t="s">
        <v>91</v>
      </c>
    </row>
    <row r="272" spans="1:8" x14ac:dyDescent="0.25">
      <c r="A272" s="1">
        <v>530</v>
      </c>
      <c r="B272" s="1">
        <v>5</v>
      </c>
      <c r="C272" s="1" t="s">
        <v>319</v>
      </c>
      <c r="D272" s="1" t="s">
        <v>90</v>
      </c>
      <c r="E272" s="1" t="s">
        <v>31</v>
      </c>
      <c r="F272" s="1">
        <v>45</v>
      </c>
      <c r="G272" s="1">
        <v>20</v>
      </c>
      <c r="H272" s="1" t="s">
        <v>91</v>
      </c>
    </row>
    <row r="273" spans="1:8" x14ac:dyDescent="0.25">
      <c r="A273" s="1">
        <v>531</v>
      </c>
      <c r="B273" s="1">
        <v>5</v>
      </c>
      <c r="C273" s="1" t="s">
        <v>320</v>
      </c>
      <c r="D273" s="1" t="s">
        <v>90</v>
      </c>
      <c r="E273" s="1" t="s">
        <v>31</v>
      </c>
      <c r="F273" s="1">
        <v>46</v>
      </c>
      <c r="G273" s="1">
        <v>20</v>
      </c>
      <c r="H273" s="1" t="s">
        <v>91</v>
      </c>
    </row>
    <row r="274" spans="1:8" x14ac:dyDescent="0.25">
      <c r="A274" s="1">
        <v>532</v>
      </c>
      <c r="B274" s="1">
        <v>5</v>
      </c>
      <c r="C274" s="1" t="s">
        <v>321</v>
      </c>
      <c r="D274" s="1" t="s">
        <v>90</v>
      </c>
      <c r="E274" s="1" t="s">
        <v>31</v>
      </c>
      <c r="F274" s="1">
        <v>47</v>
      </c>
      <c r="G274" s="1">
        <v>20</v>
      </c>
      <c r="H274" s="1" t="s">
        <v>91</v>
      </c>
    </row>
    <row r="275" spans="1:8" x14ac:dyDescent="0.25">
      <c r="A275" s="1">
        <v>533</v>
      </c>
      <c r="B275" s="1">
        <v>5</v>
      </c>
      <c r="C275" s="1" t="s">
        <v>322</v>
      </c>
      <c r="D275" s="1" t="s">
        <v>90</v>
      </c>
      <c r="E275" s="1" t="s">
        <v>31</v>
      </c>
      <c r="F275" s="1">
        <v>48</v>
      </c>
      <c r="G275" s="1">
        <v>20</v>
      </c>
      <c r="H275" s="1" t="s">
        <v>91</v>
      </c>
    </row>
    <row r="276" spans="1:8" x14ac:dyDescent="0.25">
      <c r="A276" s="1">
        <v>534</v>
      </c>
      <c r="B276" s="1">
        <v>5</v>
      </c>
      <c r="C276" s="1" t="s">
        <v>323</v>
      </c>
      <c r="D276" s="1" t="s">
        <v>90</v>
      </c>
      <c r="E276" s="1" t="s">
        <v>31</v>
      </c>
      <c r="F276" s="1">
        <v>154</v>
      </c>
      <c r="G276" s="1">
        <v>20</v>
      </c>
      <c r="H276" s="1" t="s">
        <v>91</v>
      </c>
    </row>
    <row r="277" spans="1:8" x14ac:dyDescent="0.25">
      <c r="A277" s="1">
        <v>536</v>
      </c>
      <c r="B277" s="1">
        <v>5</v>
      </c>
      <c r="C277" s="1" t="s">
        <v>324</v>
      </c>
      <c r="D277" s="1" t="s">
        <v>27</v>
      </c>
      <c r="E277" s="1" t="s">
        <v>31</v>
      </c>
      <c r="F277" s="1">
        <v>157</v>
      </c>
      <c r="G277" s="1">
        <v>99</v>
      </c>
      <c r="H277" s="1" t="s">
        <v>42</v>
      </c>
    </row>
    <row r="278" spans="1:8" x14ac:dyDescent="0.25">
      <c r="A278" s="1">
        <v>537</v>
      </c>
      <c r="B278" s="1">
        <v>5</v>
      </c>
      <c r="C278" s="1" t="s">
        <v>325</v>
      </c>
      <c r="D278" s="1" t="s">
        <v>27</v>
      </c>
      <c r="E278" s="1" t="s">
        <v>31</v>
      </c>
      <c r="F278" s="1">
        <v>158</v>
      </c>
      <c r="G278" s="1">
        <v>99</v>
      </c>
      <c r="H278" s="1" t="s">
        <v>42</v>
      </c>
    </row>
    <row r="279" spans="1:8" x14ac:dyDescent="0.25">
      <c r="A279" s="1">
        <v>539</v>
      </c>
      <c r="B279" s="1">
        <v>5</v>
      </c>
      <c r="C279" s="1" t="s">
        <v>326</v>
      </c>
      <c r="D279" s="1" t="s">
        <v>90</v>
      </c>
      <c r="E279" s="1" t="s">
        <v>31</v>
      </c>
      <c r="F279" s="1">
        <v>167</v>
      </c>
      <c r="G279" s="1">
        <v>20</v>
      </c>
      <c r="H279" s="1" t="s">
        <v>91</v>
      </c>
    </row>
    <row r="280" spans="1:8" x14ac:dyDescent="0.25">
      <c r="A280" s="1">
        <v>540</v>
      </c>
      <c r="B280" s="1">
        <v>5</v>
      </c>
      <c r="C280" s="1" t="s">
        <v>327</v>
      </c>
      <c r="D280" s="1" t="s">
        <v>90</v>
      </c>
      <c r="E280" s="1" t="s">
        <v>31</v>
      </c>
      <c r="F280" s="1">
        <v>168</v>
      </c>
      <c r="G280" s="1">
        <v>20</v>
      </c>
      <c r="H280" s="1" t="s">
        <v>328</v>
      </c>
    </row>
    <row r="281" spans="1:8" x14ac:dyDescent="0.25">
      <c r="A281" s="1">
        <v>542</v>
      </c>
      <c r="B281" s="1">
        <v>5</v>
      </c>
      <c r="C281" s="1" t="s">
        <v>329</v>
      </c>
      <c r="D281" s="1" t="s">
        <v>90</v>
      </c>
      <c r="E281" s="1" t="s">
        <v>31</v>
      </c>
      <c r="F281" s="1">
        <v>155</v>
      </c>
      <c r="G281" s="1">
        <v>20</v>
      </c>
      <c r="H281" s="1" t="s">
        <v>91</v>
      </c>
    </row>
    <row r="282" spans="1:8" x14ac:dyDescent="0.25">
      <c r="A282" s="1">
        <v>543</v>
      </c>
      <c r="B282" s="1">
        <v>5</v>
      </c>
      <c r="C282" s="1" t="s">
        <v>330</v>
      </c>
      <c r="D282" s="1" t="s">
        <v>90</v>
      </c>
      <c r="E282" s="1" t="s">
        <v>31</v>
      </c>
      <c r="F282" s="1">
        <v>156</v>
      </c>
      <c r="G282" s="1">
        <v>20</v>
      </c>
      <c r="H282" s="1" t="s">
        <v>91</v>
      </c>
    </row>
    <row r="283" spans="1:8" x14ac:dyDescent="0.25">
      <c r="A283" s="1">
        <v>544</v>
      </c>
      <c r="B283" s="1">
        <v>5</v>
      </c>
      <c r="C283" s="1" t="s">
        <v>331</v>
      </c>
      <c r="D283" s="1" t="s">
        <v>90</v>
      </c>
      <c r="E283" s="1" t="s">
        <v>31</v>
      </c>
      <c r="F283" s="1">
        <v>157</v>
      </c>
      <c r="G283" s="1">
        <v>20</v>
      </c>
      <c r="H283" s="1" t="s">
        <v>91</v>
      </c>
    </row>
    <row r="284" spans="1:8" x14ac:dyDescent="0.25">
      <c r="A284" s="1">
        <v>545</v>
      </c>
      <c r="B284" s="1">
        <v>5</v>
      </c>
      <c r="C284" s="1" t="s">
        <v>332</v>
      </c>
      <c r="D284" s="1" t="s">
        <v>90</v>
      </c>
      <c r="E284" s="1" t="s">
        <v>31</v>
      </c>
      <c r="F284" s="1">
        <v>158</v>
      </c>
      <c r="G284" s="1">
        <v>20</v>
      </c>
      <c r="H284" s="1" t="s">
        <v>91</v>
      </c>
    </row>
    <row r="285" spans="1:8" x14ac:dyDescent="0.25">
      <c r="A285" s="1">
        <v>546</v>
      </c>
      <c r="B285" s="1">
        <v>2</v>
      </c>
      <c r="C285" s="1" t="s">
        <v>333</v>
      </c>
      <c r="D285" s="1" t="s">
        <v>41</v>
      </c>
      <c r="E285" s="1" t="s">
        <v>26</v>
      </c>
      <c r="F285" s="1">
        <v>14</v>
      </c>
      <c r="G285" s="1">
        <v>171</v>
      </c>
      <c r="H285" s="1" t="s">
        <v>42</v>
      </c>
    </row>
    <row r="286" spans="1:8" x14ac:dyDescent="0.25">
      <c r="A286" s="1">
        <v>547</v>
      </c>
      <c r="B286" s="1">
        <v>5</v>
      </c>
      <c r="C286" s="1" t="s">
        <v>334</v>
      </c>
      <c r="D286" s="1" t="s">
        <v>27</v>
      </c>
      <c r="E286" s="1" t="s">
        <v>31</v>
      </c>
      <c r="F286" s="1">
        <v>159</v>
      </c>
      <c r="G286" s="1">
        <v>99</v>
      </c>
      <c r="H286" s="1" t="s">
        <v>42</v>
      </c>
    </row>
    <row r="287" spans="1:8" x14ac:dyDescent="0.25">
      <c r="A287" s="1">
        <v>548</v>
      </c>
      <c r="B287" s="1">
        <v>5</v>
      </c>
      <c r="C287" s="1" t="s">
        <v>335</v>
      </c>
      <c r="D287" s="1" t="s">
        <v>51</v>
      </c>
      <c r="E287" s="1" t="s">
        <v>31</v>
      </c>
      <c r="F287" s="1">
        <v>-1</v>
      </c>
      <c r="G287" s="1">
        <v>-1</v>
      </c>
      <c r="H287" s="1" t="s">
        <v>91</v>
      </c>
    </row>
    <row r="288" spans="1:8" x14ac:dyDescent="0.25">
      <c r="A288" s="1">
        <v>549</v>
      </c>
      <c r="B288" s="1">
        <v>5</v>
      </c>
      <c r="C288" s="1" t="s">
        <v>336</v>
      </c>
      <c r="D288" s="1" t="s">
        <v>51</v>
      </c>
      <c r="E288" s="1" t="s">
        <v>31</v>
      </c>
      <c r="F288" s="1">
        <v>-1</v>
      </c>
      <c r="G288" s="1">
        <v>-1</v>
      </c>
      <c r="H288" s="1" t="s">
        <v>91</v>
      </c>
    </row>
    <row r="289" spans="1:8" x14ac:dyDescent="0.25">
      <c r="A289" s="1">
        <v>550</v>
      </c>
      <c r="B289" s="1">
        <v>5</v>
      </c>
      <c r="C289" s="1" t="s">
        <v>337</v>
      </c>
      <c r="D289" s="1" t="s">
        <v>27</v>
      </c>
      <c r="E289" s="1" t="s">
        <v>31</v>
      </c>
      <c r="F289" s="1">
        <v>160</v>
      </c>
      <c r="G289" s="1">
        <v>99</v>
      </c>
      <c r="H289" s="1" t="s">
        <v>42</v>
      </c>
    </row>
    <row r="290" spans="1:8" x14ac:dyDescent="0.25">
      <c r="A290" s="1">
        <v>551</v>
      </c>
      <c r="B290" s="1">
        <v>5</v>
      </c>
      <c r="C290" s="1" t="s">
        <v>338</v>
      </c>
      <c r="D290" s="1" t="s">
        <v>90</v>
      </c>
      <c r="E290" s="1" t="s">
        <v>31</v>
      </c>
      <c r="F290" s="1">
        <v>34</v>
      </c>
      <c r="G290" s="1">
        <v>20</v>
      </c>
      <c r="H290" s="1" t="s">
        <v>328</v>
      </c>
    </row>
    <row r="291" spans="1:8" x14ac:dyDescent="0.25">
      <c r="A291" s="1">
        <v>552</v>
      </c>
      <c r="B291" s="1">
        <v>5</v>
      </c>
      <c r="C291" s="1" t="s">
        <v>339</v>
      </c>
      <c r="D291" s="1" t="s">
        <v>90</v>
      </c>
      <c r="E291" s="1" t="s">
        <v>31</v>
      </c>
      <c r="F291" s="1">
        <v>23</v>
      </c>
      <c r="G291" s="1">
        <v>20</v>
      </c>
      <c r="H291" s="1" t="s">
        <v>328</v>
      </c>
    </row>
    <row r="292" spans="1:8" x14ac:dyDescent="0.25">
      <c r="A292" s="1">
        <v>553</v>
      </c>
      <c r="B292" s="1">
        <v>1</v>
      </c>
      <c r="C292" s="1" t="s">
        <v>340</v>
      </c>
      <c r="D292" s="1" t="s">
        <v>41</v>
      </c>
      <c r="E292" s="1" t="s">
        <v>24</v>
      </c>
      <c r="F292" s="1">
        <v>15</v>
      </c>
      <c r="G292" s="1">
        <v>171</v>
      </c>
      <c r="H292" s="1" t="s">
        <v>42</v>
      </c>
    </row>
    <row r="293" spans="1:8" x14ac:dyDescent="0.25">
      <c r="A293" s="1">
        <v>554</v>
      </c>
      <c r="B293" s="1">
        <v>2</v>
      </c>
      <c r="C293" s="1" t="s">
        <v>341</v>
      </c>
      <c r="D293" s="1" t="s">
        <v>41</v>
      </c>
      <c r="E293" s="1" t="s">
        <v>26</v>
      </c>
      <c r="F293" s="1">
        <v>18</v>
      </c>
      <c r="G293" s="1">
        <v>171</v>
      </c>
      <c r="H293" s="1" t="s">
        <v>42</v>
      </c>
    </row>
    <row r="294" spans="1:8" x14ac:dyDescent="0.25">
      <c r="A294" s="1">
        <v>555</v>
      </c>
      <c r="B294" s="1">
        <v>2</v>
      </c>
      <c r="C294" s="1" t="s">
        <v>342</v>
      </c>
      <c r="D294" s="1" t="s">
        <v>41</v>
      </c>
      <c r="E294" s="1" t="s">
        <v>26</v>
      </c>
      <c r="F294" s="1">
        <v>19</v>
      </c>
      <c r="G294" s="1">
        <v>171</v>
      </c>
      <c r="H294" s="1" t="s">
        <v>42</v>
      </c>
    </row>
    <row r="295" spans="1:8" x14ac:dyDescent="0.25">
      <c r="A295" s="1">
        <v>556</v>
      </c>
      <c r="B295" s="1">
        <v>2</v>
      </c>
      <c r="C295" s="1" t="s">
        <v>343</v>
      </c>
      <c r="D295" s="1" t="s">
        <v>41</v>
      </c>
      <c r="E295" s="1" t="s">
        <v>26</v>
      </c>
      <c r="F295" s="1">
        <v>20</v>
      </c>
      <c r="G295" s="1">
        <v>171</v>
      </c>
      <c r="H295" s="1" t="s">
        <v>42</v>
      </c>
    </row>
    <row r="296" spans="1:8" x14ac:dyDescent="0.25">
      <c r="A296" s="1">
        <v>557</v>
      </c>
      <c r="B296" s="1">
        <v>2</v>
      </c>
      <c r="C296" s="1" t="s">
        <v>344</v>
      </c>
      <c r="D296" s="1" t="s">
        <v>41</v>
      </c>
      <c r="E296" s="1" t="s">
        <v>26</v>
      </c>
      <c r="F296" s="1">
        <v>22</v>
      </c>
      <c r="G296" s="1">
        <v>171</v>
      </c>
      <c r="H296" s="1" t="s">
        <v>42</v>
      </c>
    </row>
    <row r="297" spans="1:8" x14ac:dyDescent="0.25">
      <c r="A297" s="1">
        <v>558</v>
      </c>
      <c r="B297" s="1">
        <v>2</v>
      </c>
      <c r="C297" s="1" t="s">
        <v>345</v>
      </c>
      <c r="D297" s="1" t="s">
        <v>41</v>
      </c>
      <c r="E297" s="1" t="s">
        <v>26</v>
      </c>
      <c r="F297" s="1">
        <v>21</v>
      </c>
      <c r="G297" s="1">
        <v>171</v>
      </c>
      <c r="H297" s="1" t="s">
        <v>42</v>
      </c>
    </row>
    <row r="298" spans="1:8" x14ac:dyDescent="0.25">
      <c r="A298" s="1">
        <v>559</v>
      </c>
      <c r="B298" s="1">
        <v>2</v>
      </c>
      <c r="C298" s="1" t="s">
        <v>346</v>
      </c>
      <c r="D298" s="1" t="s">
        <v>41</v>
      </c>
      <c r="E298" s="1" t="s">
        <v>26</v>
      </c>
      <c r="F298" s="1">
        <v>24</v>
      </c>
      <c r="G298" s="1">
        <v>171</v>
      </c>
      <c r="H298" s="1" t="s">
        <v>42</v>
      </c>
    </row>
    <row r="299" spans="1:8" x14ac:dyDescent="0.25">
      <c r="A299" s="1">
        <v>560</v>
      </c>
      <c r="B299" s="1">
        <v>1</v>
      </c>
      <c r="C299" s="1" t="s">
        <v>347</v>
      </c>
      <c r="D299" s="1" t="s">
        <v>30</v>
      </c>
      <c r="E299" s="1" t="s">
        <v>24</v>
      </c>
      <c r="F299" s="1">
        <v>9</v>
      </c>
      <c r="G299" s="1">
        <v>22</v>
      </c>
      <c r="H299" s="1" t="s">
        <v>42</v>
      </c>
    </row>
    <row r="300" spans="1:8" x14ac:dyDescent="0.25">
      <c r="A300" s="1">
        <v>561</v>
      </c>
      <c r="B300" s="1">
        <v>1</v>
      </c>
      <c r="C300" s="1" t="s">
        <v>348</v>
      </c>
      <c r="D300" s="1" t="s">
        <v>51</v>
      </c>
      <c r="E300" s="1" t="s">
        <v>24</v>
      </c>
      <c r="F300" s="1">
        <v>-1</v>
      </c>
      <c r="G300" s="1">
        <v>-1</v>
      </c>
      <c r="H300" s="1" t="s">
        <v>91</v>
      </c>
    </row>
    <row r="301" spans="1:8" x14ac:dyDescent="0.25">
      <c r="A301" s="1">
        <v>562</v>
      </c>
      <c r="B301" s="1">
        <v>1</v>
      </c>
      <c r="C301" s="1" t="s">
        <v>349</v>
      </c>
      <c r="D301" s="1" t="s">
        <v>90</v>
      </c>
      <c r="E301" s="1" t="s">
        <v>24</v>
      </c>
      <c r="F301" s="1">
        <v>165</v>
      </c>
      <c r="G301" s="1">
        <v>20</v>
      </c>
      <c r="H301" s="1" t="s">
        <v>91</v>
      </c>
    </row>
    <row r="302" spans="1:8" x14ac:dyDescent="0.25">
      <c r="A302" s="1">
        <v>563</v>
      </c>
      <c r="B302" s="1">
        <v>2</v>
      </c>
      <c r="C302" s="1" t="s">
        <v>350</v>
      </c>
      <c r="D302" s="1" t="s">
        <v>41</v>
      </c>
      <c r="E302" s="1" t="s">
        <v>26</v>
      </c>
      <c r="F302" s="1">
        <v>23</v>
      </c>
      <c r="G302" s="1">
        <v>171</v>
      </c>
      <c r="H302" s="1" t="s">
        <v>42</v>
      </c>
    </row>
    <row r="303" spans="1:8" x14ac:dyDescent="0.25">
      <c r="A303" s="1">
        <v>564</v>
      </c>
      <c r="B303" s="1">
        <v>2</v>
      </c>
      <c r="C303" s="1" t="s">
        <v>351</v>
      </c>
      <c r="D303" s="1" t="s">
        <v>51</v>
      </c>
      <c r="E303" s="1" t="s">
        <v>26</v>
      </c>
      <c r="F303" s="1">
        <v>-1</v>
      </c>
      <c r="G303" s="1">
        <v>-1</v>
      </c>
      <c r="H303" s="1" t="s">
        <v>91</v>
      </c>
    </row>
    <row r="304" spans="1:8" x14ac:dyDescent="0.25">
      <c r="A304" s="1">
        <v>565</v>
      </c>
      <c r="B304" s="1">
        <v>2</v>
      </c>
      <c r="C304" s="1" t="s">
        <v>352</v>
      </c>
      <c r="D304" s="1" t="s">
        <v>51</v>
      </c>
      <c r="E304" s="1" t="s">
        <v>26</v>
      </c>
      <c r="F304" s="1">
        <v>-1</v>
      </c>
      <c r="G304" s="1">
        <v>-1</v>
      </c>
      <c r="H304" s="1" t="s">
        <v>91</v>
      </c>
    </row>
    <row r="305" spans="1:8" x14ac:dyDescent="0.25">
      <c r="A305" s="1">
        <v>566</v>
      </c>
      <c r="B305" s="1">
        <v>4</v>
      </c>
      <c r="C305" s="1" t="s">
        <v>353</v>
      </c>
      <c r="D305" s="1" t="s">
        <v>90</v>
      </c>
      <c r="E305" s="1" t="s">
        <v>29</v>
      </c>
      <c r="F305" s="1">
        <v>160</v>
      </c>
      <c r="G305" s="1">
        <v>20</v>
      </c>
      <c r="H305" s="1" t="s">
        <v>91</v>
      </c>
    </row>
    <row r="306" spans="1:8" x14ac:dyDescent="0.25">
      <c r="A306" s="1">
        <v>568</v>
      </c>
      <c r="B306" s="1">
        <v>4</v>
      </c>
      <c r="C306" s="1" t="s">
        <v>354</v>
      </c>
      <c r="D306" s="1" t="s">
        <v>90</v>
      </c>
      <c r="E306" s="1" t="s">
        <v>29</v>
      </c>
      <c r="F306" s="1">
        <v>162</v>
      </c>
      <c r="G306" s="1">
        <v>20</v>
      </c>
      <c r="H306" s="1" t="s">
        <v>91</v>
      </c>
    </row>
    <row r="307" spans="1:8" x14ac:dyDescent="0.25">
      <c r="A307" s="1">
        <v>569</v>
      </c>
      <c r="B307" s="1">
        <v>4</v>
      </c>
      <c r="C307" s="1" t="s">
        <v>355</v>
      </c>
      <c r="D307" s="1" t="s">
        <v>90</v>
      </c>
      <c r="E307" s="1" t="s">
        <v>29</v>
      </c>
      <c r="F307" s="1">
        <v>163</v>
      </c>
      <c r="G307" s="1">
        <v>20</v>
      </c>
      <c r="H307" s="1" t="s">
        <v>91</v>
      </c>
    </row>
    <row r="308" spans="1:8" x14ac:dyDescent="0.25">
      <c r="A308" s="1">
        <v>570</v>
      </c>
      <c r="B308" s="1">
        <v>4</v>
      </c>
      <c r="C308" s="1" t="s">
        <v>356</v>
      </c>
      <c r="D308" s="1" t="s">
        <v>90</v>
      </c>
      <c r="E308" s="1" t="s">
        <v>29</v>
      </c>
      <c r="F308" s="1">
        <v>164</v>
      </c>
      <c r="G308" s="1">
        <v>20</v>
      </c>
      <c r="H308" s="1" t="s">
        <v>91</v>
      </c>
    </row>
    <row r="309" spans="1:8" x14ac:dyDescent="0.25">
      <c r="A309" s="1">
        <v>571</v>
      </c>
      <c r="B309" s="1">
        <v>4</v>
      </c>
      <c r="C309" s="1" t="s">
        <v>357</v>
      </c>
      <c r="D309" s="1" t="s">
        <v>51</v>
      </c>
      <c r="E309" s="1" t="s">
        <v>29</v>
      </c>
      <c r="F309" s="1">
        <v>-1</v>
      </c>
      <c r="G309" s="1">
        <v>-1</v>
      </c>
      <c r="H309" s="1" t="s">
        <v>91</v>
      </c>
    </row>
    <row r="310" spans="1:8" x14ac:dyDescent="0.25">
      <c r="A310" s="1">
        <v>572</v>
      </c>
      <c r="B310" s="1">
        <v>1</v>
      </c>
      <c r="C310" s="1" t="s">
        <v>358</v>
      </c>
      <c r="D310" s="1" t="s">
        <v>41</v>
      </c>
      <c r="E310" s="1" t="s">
        <v>24</v>
      </c>
      <c r="F310" s="1">
        <v>16</v>
      </c>
      <c r="G310" s="1">
        <v>171</v>
      </c>
      <c r="H310" s="1" t="s">
        <v>42</v>
      </c>
    </row>
    <row r="311" spans="1:8" x14ac:dyDescent="0.25">
      <c r="A311" s="1">
        <v>573</v>
      </c>
      <c r="B311" s="1">
        <v>5</v>
      </c>
      <c r="C311" s="1" t="s">
        <v>359</v>
      </c>
      <c r="D311" s="1" t="s">
        <v>90</v>
      </c>
      <c r="E311" s="1" t="s">
        <v>31</v>
      </c>
      <c r="F311" s="1">
        <v>166</v>
      </c>
      <c r="G311" s="1">
        <v>20</v>
      </c>
      <c r="H311" s="1" t="s">
        <v>91</v>
      </c>
    </row>
    <row r="312" spans="1:8" x14ac:dyDescent="0.25">
      <c r="A312" s="1">
        <v>574</v>
      </c>
      <c r="B312" s="1">
        <v>1</v>
      </c>
      <c r="C312" s="1" t="s">
        <v>360</v>
      </c>
      <c r="D312" s="1" t="s">
        <v>41</v>
      </c>
      <c r="E312" s="1" t="s">
        <v>24</v>
      </c>
      <c r="F312" s="1">
        <v>17</v>
      </c>
      <c r="G312" s="1">
        <v>171</v>
      </c>
      <c r="H312" s="1" t="s">
        <v>42</v>
      </c>
    </row>
    <row r="313" spans="1:8" x14ac:dyDescent="0.25">
      <c r="A313" s="1">
        <v>575</v>
      </c>
      <c r="B313" s="1">
        <v>5</v>
      </c>
      <c r="C313" s="1" t="s">
        <v>361</v>
      </c>
      <c r="D313" s="1" t="s">
        <v>51</v>
      </c>
      <c r="E313" s="1" t="s">
        <v>31</v>
      </c>
      <c r="F313" s="1">
        <v>-1</v>
      </c>
      <c r="G313" s="1">
        <v>-1</v>
      </c>
      <c r="H313" s="1" t="s">
        <v>91</v>
      </c>
    </row>
    <row r="314" spans="1:8" x14ac:dyDescent="0.25">
      <c r="A314" s="1">
        <v>576</v>
      </c>
      <c r="B314" s="1">
        <v>5</v>
      </c>
      <c r="C314" s="1" t="s">
        <v>362</v>
      </c>
      <c r="D314" s="1" t="s">
        <v>90</v>
      </c>
      <c r="E314" s="1" t="s">
        <v>31</v>
      </c>
      <c r="F314" s="1">
        <v>169</v>
      </c>
      <c r="G314" s="1">
        <v>20</v>
      </c>
      <c r="H314" s="1" t="s">
        <v>91</v>
      </c>
    </row>
    <row r="315" spans="1:8" x14ac:dyDescent="0.25">
      <c r="A315" s="1">
        <v>577</v>
      </c>
      <c r="B315" s="1">
        <v>5</v>
      </c>
      <c r="C315" s="1" t="s">
        <v>363</v>
      </c>
      <c r="D315" s="1" t="s">
        <v>90</v>
      </c>
      <c r="E315" s="1" t="s">
        <v>31</v>
      </c>
      <c r="F315" s="1">
        <v>170</v>
      </c>
      <c r="G315" s="1">
        <v>20</v>
      </c>
      <c r="H315" s="1" t="s">
        <v>91</v>
      </c>
    </row>
    <row r="316" spans="1:8" x14ac:dyDescent="0.25">
      <c r="A316" s="1">
        <v>578</v>
      </c>
      <c r="B316" s="1">
        <v>5</v>
      </c>
      <c r="C316" s="1" t="s">
        <v>364</v>
      </c>
      <c r="D316" s="1" t="s">
        <v>90</v>
      </c>
      <c r="E316" s="1" t="s">
        <v>31</v>
      </c>
      <c r="F316" s="1">
        <v>171</v>
      </c>
      <c r="G316" s="1">
        <v>20</v>
      </c>
      <c r="H316" s="1" t="s">
        <v>91</v>
      </c>
    </row>
    <row r="317" spans="1:8" x14ac:dyDescent="0.25">
      <c r="A317" s="1">
        <v>579</v>
      </c>
      <c r="B317" s="1">
        <v>5</v>
      </c>
      <c r="C317" s="1" t="s">
        <v>365</v>
      </c>
      <c r="D317" s="1" t="s">
        <v>90</v>
      </c>
      <c r="E317" s="1" t="s">
        <v>31</v>
      </c>
      <c r="F317" s="1">
        <v>172</v>
      </c>
      <c r="G317" s="1">
        <v>20</v>
      </c>
      <c r="H317" s="1" t="s">
        <v>91</v>
      </c>
    </row>
    <row r="318" spans="1:8" x14ac:dyDescent="0.25">
      <c r="A318" s="1">
        <v>580</v>
      </c>
      <c r="B318" s="1">
        <v>5</v>
      </c>
      <c r="C318" s="1" t="s">
        <v>366</v>
      </c>
      <c r="D318" s="1" t="s">
        <v>90</v>
      </c>
      <c r="E318" s="1" t="s">
        <v>31</v>
      </c>
      <c r="F318" s="1">
        <v>173</v>
      </c>
      <c r="G318" s="1">
        <v>20</v>
      </c>
      <c r="H318" s="1" t="s">
        <v>91</v>
      </c>
    </row>
    <row r="319" spans="1:8" x14ac:dyDescent="0.25">
      <c r="A319" s="1">
        <v>581</v>
      </c>
      <c r="B319" s="1">
        <v>5</v>
      </c>
      <c r="C319" s="1" t="s">
        <v>367</v>
      </c>
      <c r="D319" s="1" t="s">
        <v>51</v>
      </c>
      <c r="E319" s="1" t="s">
        <v>31</v>
      </c>
      <c r="F319" s="1">
        <v>-1</v>
      </c>
      <c r="G319" s="1">
        <v>-1</v>
      </c>
      <c r="H319" s="1" t="s">
        <v>91</v>
      </c>
    </row>
    <row r="320" spans="1:8" x14ac:dyDescent="0.25">
      <c r="A320" s="1">
        <v>582</v>
      </c>
      <c r="B320" s="1">
        <v>5</v>
      </c>
      <c r="C320" s="1" t="s">
        <v>368</v>
      </c>
      <c r="D320" s="1" t="s">
        <v>27</v>
      </c>
      <c r="E320" s="1" t="s">
        <v>31</v>
      </c>
      <c r="F320" s="1">
        <v>161</v>
      </c>
      <c r="G320" s="1">
        <v>99</v>
      </c>
      <c r="H320" s="1" t="s">
        <v>42</v>
      </c>
    </row>
    <row r="321" spans="1:8" x14ac:dyDescent="0.25">
      <c r="A321" s="1">
        <v>583</v>
      </c>
      <c r="B321" s="1">
        <v>1</v>
      </c>
      <c r="C321" s="1" t="s">
        <v>369</v>
      </c>
      <c r="D321" s="1" t="s">
        <v>51</v>
      </c>
      <c r="E321" s="1" t="s">
        <v>24</v>
      </c>
      <c r="F321" s="1">
        <v>-1</v>
      </c>
      <c r="G321" s="1">
        <v>-1</v>
      </c>
      <c r="H321" s="1" t="s">
        <v>91</v>
      </c>
    </row>
    <row r="322" spans="1:8" x14ac:dyDescent="0.25">
      <c r="A322" s="1">
        <v>584</v>
      </c>
      <c r="B322" s="1">
        <v>1</v>
      </c>
      <c r="C322" s="1" t="s">
        <v>370</v>
      </c>
      <c r="D322" s="1" t="s">
        <v>90</v>
      </c>
      <c r="E322" s="1" t="s">
        <v>24</v>
      </c>
      <c r="F322" s="1">
        <v>174</v>
      </c>
      <c r="G322" s="1">
        <v>20</v>
      </c>
      <c r="H322" s="1" t="s">
        <v>91</v>
      </c>
    </row>
    <row r="323" spans="1:8" x14ac:dyDescent="0.25">
      <c r="A323" s="1">
        <v>585</v>
      </c>
      <c r="B323" s="1">
        <v>1</v>
      </c>
      <c r="C323" s="1" t="s">
        <v>371</v>
      </c>
      <c r="D323" s="1" t="s">
        <v>90</v>
      </c>
      <c r="E323" s="1" t="s">
        <v>24</v>
      </c>
      <c r="F323" s="1">
        <v>175</v>
      </c>
      <c r="G323" s="1">
        <v>20</v>
      </c>
      <c r="H323" s="1" t="s">
        <v>91</v>
      </c>
    </row>
    <row r="324" spans="1:8" x14ac:dyDescent="0.25">
      <c r="A324" s="1">
        <v>586</v>
      </c>
      <c r="B324" s="1">
        <v>1</v>
      </c>
      <c r="C324" s="1" t="s">
        <v>372</v>
      </c>
      <c r="D324" s="1" t="s">
        <v>90</v>
      </c>
      <c r="E324" s="1" t="s">
        <v>24</v>
      </c>
      <c r="F324" s="1">
        <v>176</v>
      </c>
      <c r="G324" s="1">
        <v>20</v>
      </c>
      <c r="H324" s="1" t="s">
        <v>91</v>
      </c>
    </row>
    <row r="325" spans="1:8" x14ac:dyDescent="0.25">
      <c r="A325" s="1">
        <v>587</v>
      </c>
      <c r="B325" s="1">
        <v>2</v>
      </c>
      <c r="C325" s="1" t="s">
        <v>373</v>
      </c>
      <c r="D325" s="1" t="s">
        <v>90</v>
      </c>
      <c r="E325" s="1" t="s">
        <v>26</v>
      </c>
      <c r="F325" s="1">
        <v>17</v>
      </c>
      <c r="G325" s="1">
        <v>20</v>
      </c>
      <c r="H325" s="1" t="s">
        <v>91</v>
      </c>
    </row>
    <row r="326" spans="1:8" x14ac:dyDescent="0.25">
      <c r="A326" s="1">
        <v>589</v>
      </c>
      <c r="B326" s="1">
        <v>5</v>
      </c>
      <c r="C326" s="1" t="s">
        <v>374</v>
      </c>
      <c r="D326" s="1" t="s">
        <v>51</v>
      </c>
      <c r="E326" s="1" t="s">
        <v>31</v>
      </c>
      <c r="F326" s="1">
        <v>-1</v>
      </c>
      <c r="G326" s="1">
        <v>-1</v>
      </c>
      <c r="H326" s="1" t="s">
        <v>91</v>
      </c>
    </row>
    <row r="327" spans="1:8" x14ac:dyDescent="0.25">
      <c r="A327" s="1">
        <v>590</v>
      </c>
      <c r="B327" s="1">
        <v>5</v>
      </c>
      <c r="C327" s="1" t="s">
        <v>375</v>
      </c>
      <c r="D327" s="1" t="s">
        <v>51</v>
      </c>
      <c r="E327" s="1" t="s">
        <v>31</v>
      </c>
      <c r="F327" s="1">
        <v>-1</v>
      </c>
      <c r="G327" s="1">
        <v>-1</v>
      </c>
      <c r="H327" s="1" t="s">
        <v>91</v>
      </c>
    </row>
    <row r="328" spans="1:8" x14ac:dyDescent="0.25">
      <c r="A328" s="1">
        <v>591</v>
      </c>
      <c r="B328" s="1">
        <v>5</v>
      </c>
      <c r="C328" s="1" t="s">
        <v>376</v>
      </c>
      <c r="D328" s="1" t="s">
        <v>51</v>
      </c>
      <c r="E328" s="1" t="s">
        <v>31</v>
      </c>
      <c r="F328" s="1">
        <v>-1</v>
      </c>
      <c r="G328" s="1">
        <v>-1</v>
      </c>
      <c r="H328" s="1" t="s">
        <v>91</v>
      </c>
    </row>
    <row r="329" spans="1:8" x14ac:dyDescent="0.25">
      <c r="A329" s="1">
        <v>592</v>
      </c>
      <c r="B329" s="1">
        <v>5</v>
      </c>
      <c r="C329" s="1" t="s">
        <v>377</v>
      </c>
      <c r="D329" s="1" t="s">
        <v>51</v>
      </c>
      <c r="E329" s="1" t="s">
        <v>31</v>
      </c>
      <c r="F329" s="1">
        <v>-1</v>
      </c>
      <c r="G329" s="1">
        <v>-1</v>
      </c>
      <c r="H329" s="1" t="s">
        <v>91</v>
      </c>
    </row>
    <row r="330" spans="1:8" x14ac:dyDescent="0.25">
      <c r="A330" s="1">
        <v>593</v>
      </c>
      <c r="B330" s="1">
        <v>5</v>
      </c>
      <c r="C330" s="1" t="s">
        <v>378</v>
      </c>
      <c r="D330" s="1" t="s">
        <v>51</v>
      </c>
      <c r="E330" s="1" t="s">
        <v>31</v>
      </c>
      <c r="F330" s="1">
        <v>-1</v>
      </c>
      <c r="G330" s="1">
        <v>-1</v>
      </c>
      <c r="H330" s="1" t="s">
        <v>91</v>
      </c>
    </row>
    <row r="331" spans="1:8" x14ac:dyDescent="0.25">
      <c r="A331" s="1">
        <v>594</v>
      </c>
      <c r="B331" s="1">
        <v>5</v>
      </c>
      <c r="C331" s="1" t="s">
        <v>379</v>
      </c>
      <c r="D331" s="1" t="s">
        <v>51</v>
      </c>
      <c r="E331" s="1" t="s">
        <v>31</v>
      </c>
      <c r="F331" s="1">
        <v>-1</v>
      </c>
      <c r="G331" s="1">
        <v>-1</v>
      </c>
      <c r="H331" s="1" t="s">
        <v>91</v>
      </c>
    </row>
    <row r="332" spans="1:8" x14ac:dyDescent="0.25">
      <c r="A332" s="1">
        <v>595</v>
      </c>
      <c r="B332" s="1">
        <v>5</v>
      </c>
      <c r="C332" s="1" t="s">
        <v>380</v>
      </c>
      <c r="D332" s="1" t="s">
        <v>51</v>
      </c>
      <c r="E332" s="1" t="s">
        <v>31</v>
      </c>
      <c r="F332" s="1">
        <v>-1</v>
      </c>
      <c r="G332" s="1">
        <v>-1</v>
      </c>
      <c r="H332" s="1" t="s">
        <v>91</v>
      </c>
    </row>
    <row r="333" spans="1:8" x14ac:dyDescent="0.25">
      <c r="A333" s="1">
        <v>597</v>
      </c>
      <c r="B333" s="1">
        <v>5</v>
      </c>
      <c r="C333" s="1" t="s">
        <v>381</v>
      </c>
      <c r="D333" s="1" t="s">
        <v>27</v>
      </c>
      <c r="E333" s="1" t="s">
        <v>31</v>
      </c>
      <c r="F333" s="1">
        <v>154</v>
      </c>
      <c r="G333" s="1">
        <v>99</v>
      </c>
      <c r="H333" s="1" t="s">
        <v>42</v>
      </c>
    </row>
    <row r="334" spans="1:8" x14ac:dyDescent="0.25">
      <c r="A334" s="1">
        <v>598</v>
      </c>
      <c r="B334" s="1">
        <v>5</v>
      </c>
      <c r="C334" s="1" t="s">
        <v>382</v>
      </c>
      <c r="D334" s="1" t="s">
        <v>27</v>
      </c>
      <c r="E334" s="1" t="s">
        <v>31</v>
      </c>
      <c r="F334" s="1">
        <v>155</v>
      </c>
      <c r="G334" s="1">
        <v>99</v>
      </c>
      <c r="H334" s="1" t="s">
        <v>42</v>
      </c>
    </row>
    <row r="335" spans="1:8" x14ac:dyDescent="0.25">
      <c r="A335" s="1">
        <v>599</v>
      </c>
      <c r="B335" s="1">
        <v>5</v>
      </c>
      <c r="C335" s="1" t="s">
        <v>383</v>
      </c>
      <c r="D335" s="1" t="s">
        <v>90</v>
      </c>
      <c r="E335" s="1" t="s">
        <v>31</v>
      </c>
      <c r="F335" s="1">
        <v>194</v>
      </c>
      <c r="G335" s="1">
        <v>20</v>
      </c>
      <c r="H335" s="1" t="s">
        <v>91</v>
      </c>
    </row>
    <row r="336" spans="1:8" x14ac:dyDescent="0.25">
      <c r="A336" s="1">
        <v>600</v>
      </c>
      <c r="B336" s="1">
        <v>5</v>
      </c>
      <c r="C336" s="1" t="s">
        <v>384</v>
      </c>
      <c r="D336" s="1" t="s">
        <v>27</v>
      </c>
      <c r="E336" s="1" t="s">
        <v>31</v>
      </c>
      <c r="F336" s="1">
        <v>162</v>
      </c>
      <c r="G336" s="1">
        <v>99</v>
      </c>
      <c r="H336" s="1" t="s">
        <v>42</v>
      </c>
    </row>
    <row r="337" spans="1:8" x14ac:dyDescent="0.25">
      <c r="A337" s="1">
        <v>601</v>
      </c>
      <c r="B337" s="1">
        <v>5</v>
      </c>
      <c r="C337" s="1" t="s">
        <v>385</v>
      </c>
      <c r="D337" s="1" t="s">
        <v>90</v>
      </c>
      <c r="E337" s="1" t="s">
        <v>31</v>
      </c>
      <c r="F337" s="1">
        <v>195</v>
      </c>
      <c r="G337" s="1">
        <v>20</v>
      </c>
      <c r="H337" s="1" t="s">
        <v>91</v>
      </c>
    </row>
    <row r="338" spans="1:8" x14ac:dyDescent="0.25">
      <c r="A338" s="1">
        <v>602</v>
      </c>
      <c r="B338" s="1">
        <v>5</v>
      </c>
      <c r="C338" s="1" t="s">
        <v>386</v>
      </c>
      <c r="D338" s="1" t="s">
        <v>90</v>
      </c>
      <c r="E338" s="1" t="s">
        <v>31</v>
      </c>
      <c r="F338" s="1">
        <v>196</v>
      </c>
      <c r="G338" s="1">
        <v>20</v>
      </c>
      <c r="H338" s="1" t="s">
        <v>91</v>
      </c>
    </row>
    <row r="339" spans="1:8" x14ac:dyDescent="0.25">
      <c r="A339" s="1">
        <v>603</v>
      </c>
      <c r="B339" s="1">
        <v>5</v>
      </c>
      <c r="C339" s="1" t="s">
        <v>387</v>
      </c>
      <c r="D339" s="1" t="s">
        <v>51</v>
      </c>
      <c r="E339" s="1" t="s">
        <v>31</v>
      </c>
      <c r="F339" s="1">
        <v>-1</v>
      </c>
      <c r="G339" s="1">
        <v>-1</v>
      </c>
      <c r="H339" s="1" t="s">
        <v>91</v>
      </c>
    </row>
    <row r="340" spans="1:8" x14ac:dyDescent="0.25">
      <c r="A340" s="1">
        <v>604</v>
      </c>
      <c r="B340" s="1">
        <v>5</v>
      </c>
      <c r="C340" s="1" t="s">
        <v>388</v>
      </c>
      <c r="D340" s="1" t="s">
        <v>51</v>
      </c>
      <c r="E340" s="1" t="s">
        <v>31</v>
      </c>
      <c r="F340" s="1">
        <v>-1</v>
      </c>
      <c r="G340" s="1">
        <v>-1</v>
      </c>
      <c r="H340" s="1" t="s">
        <v>91</v>
      </c>
    </row>
    <row r="341" spans="1:8" x14ac:dyDescent="0.25">
      <c r="A341" s="1">
        <v>605</v>
      </c>
      <c r="B341" s="1">
        <v>5</v>
      </c>
      <c r="C341" s="1" t="s">
        <v>389</v>
      </c>
      <c r="D341" s="1" t="s">
        <v>51</v>
      </c>
      <c r="E341" s="1" t="s">
        <v>31</v>
      </c>
      <c r="F341" s="1">
        <v>-1</v>
      </c>
      <c r="G341" s="1">
        <v>-1</v>
      </c>
      <c r="H341" s="1" t="s">
        <v>91</v>
      </c>
    </row>
    <row r="342" spans="1:8" x14ac:dyDescent="0.25">
      <c r="A342" s="1">
        <v>606</v>
      </c>
      <c r="B342" s="1">
        <v>5</v>
      </c>
      <c r="C342" s="1" t="s">
        <v>390</v>
      </c>
      <c r="D342" s="1" t="s">
        <v>51</v>
      </c>
      <c r="E342" s="1" t="s">
        <v>31</v>
      </c>
      <c r="F342" s="1">
        <v>-1</v>
      </c>
      <c r="G342" s="1">
        <v>-1</v>
      </c>
      <c r="H342" s="1" t="s">
        <v>91</v>
      </c>
    </row>
    <row r="343" spans="1:8" x14ac:dyDescent="0.25">
      <c r="A343" s="1">
        <v>607</v>
      </c>
      <c r="B343" s="1">
        <v>5</v>
      </c>
      <c r="C343" s="1" t="s">
        <v>391</v>
      </c>
      <c r="D343" s="1" t="s">
        <v>51</v>
      </c>
      <c r="E343" s="1" t="s">
        <v>31</v>
      </c>
      <c r="F343" s="1">
        <v>-1</v>
      </c>
      <c r="G343" s="1">
        <v>-1</v>
      </c>
      <c r="H343" s="1" t="s">
        <v>91</v>
      </c>
    </row>
    <row r="344" spans="1:8" x14ac:dyDescent="0.25">
      <c r="A344" s="1">
        <v>608</v>
      </c>
      <c r="B344" s="1">
        <v>5</v>
      </c>
      <c r="C344" s="1" t="s">
        <v>392</v>
      </c>
      <c r="D344" s="1" t="s">
        <v>51</v>
      </c>
      <c r="E344" s="1" t="s">
        <v>31</v>
      </c>
      <c r="F344" s="1">
        <v>-1</v>
      </c>
      <c r="G344" s="1">
        <v>-1</v>
      </c>
      <c r="H344" s="1" t="s">
        <v>91</v>
      </c>
    </row>
    <row r="345" spans="1:8" x14ac:dyDescent="0.25">
      <c r="A345" s="1">
        <v>609</v>
      </c>
      <c r="B345" s="1">
        <v>5</v>
      </c>
      <c r="C345" s="1" t="s">
        <v>393</v>
      </c>
      <c r="D345" s="1" t="s">
        <v>51</v>
      </c>
      <c r="E345" s="1" t="s">
        <v>31</v>
      </c>
      <c r="F345" s="1">
        <v>-1</v>
      </c>
      <c r="G345" s="1">
        <v>-1</v>
      </c>
      <c r="H345" s="1" t="s">
        <v>91</v>
      </c>
    </row>
    <row r="346" spans="1:8" x14ac:dyDescent="0.25">
      <c r="A346" s="1">
        <v>610</v>
      </c>
      <c r="B346" s="1">
        <v>5</v>
      </c>
      <c r="C346" s="1" t="s">
        <v>394</v>
      </c>
      <c r="D346" s="1" t="s">
        <v>51</v>
      </c>
      <c r="E346" s="1" t="s">
        <v>31</v>
      </c>
      <c r="F346" s="1">
        <v>-1</v>
      </c>
      <c r="G346" s="1">
        <v>-1</v>
      </c>
      <c r="H346" s="1" t="s">
        <v>91</v>
      </c>
    </row>
    <row r="347" spans="1:8" x14ac:dyDescent="0.25">
      <c r="A347" s="1">
        <v>611</v>
      </c>
      <c r="B347" s="1">
        <v>5</v>
      </c>
      <c r="C347" s="1" t="s">
        <v>395</v>
      </c>
      <c r="D347" s="1" t="s">
        <v>51</v>
      </c>
      <c r="E347" s="1" t="s">
        <v>31</v>
      </c>
      <c r="F347" s="1">
        <v>-1</v>
      </c>
      <c r="G347" s="1">
        <v>-1</v>
      </c>
      <c r="H347" s="1" t="s">
        <v>91</v>
      </c>
    </row>
    <row r="348" spans="1:8" x14ac:dyDescent="0.25">
      <c r="A348" s="1">
        <v>612</v>
      </c>
      <c r="B348" s="1">
        <v>5</v>
      </c>
      <c r="C348" s="1" t="s">
        <v>396</v>
      </c>
      <c r="D348" s="1" t="s">
        <v>51</v>
      </c>
      <c r="E348" s="1" t="s">
        <v>31</v>
      </c>
      <c r="F348" s="1">
        <v>-1</v>
      </c>
      <c r="G348" s="1">
        <v>-1</v>
      </c>
      <c r="H348" s="1" t="s">
        <v>91</v>
      </c>
    </row>
    <row r="349" spans="1:8" x14ac:dyDescent="0.25">
      <c r="A349" s="1">
        <v>613</v>
      </c>
      <c r="B349" s="1">
        <v>5</v>
      </c>
      <c r="C349" s="1" t="s">
        <v>397</v>
      </c>
      <c r="D349" s="1" t="s">
        <v>51</v>
      </c>
      <c r="E349" s="1" t="s">
        <v>31</v>
      </c>
      <c r="F349" s="1">
        <v>-1</v>
      </c>
      <c r="G349" s="1">
        <v>-1</v>
      </c>
      <c r="H349" s="1" t="s">
        <v>91</v>
      </c>
    </row>
    <row r="350" spans="1:8" x14ac:dyDescent="0.25">
      <c r="A350" s="1">
        <v>614</v>
      </c>
      <c r="B350" s="1">
        <v>5</v>
      </c>
      <c r="C350" s="1" t="s">
        <v>398</v>
      </c>
      <c r="D350" s="1" t="s">
        <v>51</v>
      </c>
      <c r="E350" s="1" t="s">
        <v>31</v>
      </c>
      <c r="F350" s="1">
        <v>-1</v>
      </c>
      <c r="G350" s="1">
        <v>-1</v>
      </c>
      <c r="H350" s="1" t="s">
        <v>91</v>
      </c>
    </row>
    <row r="351" spans="1:8" x14ac:dyDescent="0.25">
      <c r="A351" s="1">
        <v>615</v>
      </c>
      <c r="B351" s="1">
        <v>5</v>
      </c>
      <c r="C351" s="1" t="s">
        <v>399</v>
      </c>
      <c r="D351" s="1" t="s">
        <v>51</v>
      </c>
      <c r="E351" s="1" t="s">
        <v>31</v>
      </c>
      <c r="F351" s="1">
        <v>-1</v>
      </c>
      <c r="G351" s="1">
        <v>-1</v>
      </c>
      <c r="H351" s="1" t="s">
        <v>91</v>
      </c>
    </row>
    <row r="352" spans="1:8" x14ac:dyDescent="0.25">
      <c r="A352" s="1">
        <v>616</v>
      </c>
      <c r="B352" s="1">
        <v>5</v>
      </c>
      <c r="C352" s="1" t="s">
        <v>400</v>
      </c>
      <c r="D352" s="1" t="s">
        <v>51</v>
      </c>
      <c r="E352" s="1" t="s">
        <v>31</v>
      </c>
      <c r="F352" s="1">
        <v>-1</v>
      </c>
      <c r="G352" s="1">
        <v>-1</v>
      </c>
      <c r="H352" s="1" t="s">
        <v>91</v>
      </c>
    </row>
    <row r="353" spans="1:8" x14ac:dyDescent="0.25">
      <c r="A353" s="1">
        <v>617</v>
      </c>
      <c r="B353" s="1">
        <v>5</v>
      </c>
      <c r="C353" s="1" t="s">
        <v>401</v>
      </c>
      <c r="D353" s="1" t="s">
        <v>51</v>
      </c>
      <c r="E353" s="1" t="s">
        <v>31</v>
      </c>
      <c r="F353" s="1">
        <v>-1</v>
      </c>
      <c r="G353" s="1">
        <v>-1</v>
      </c>
      <c r="H353" s="1" t="s">
        <v>91</v>
      </c>
    </row>
    <row r="354" spans="1:8" x14ac:dyDescent="0.25">
      <c r="A354" s="1">
        <v>618</v>
      </c>
      <c r="B354" s="1">
        <v>5</v>
      </c>
      <c r="C354" s="1" t="s">
        <v>402</v>
      </c>
      <c r="D354" s="1" t="s">
        <v>51</v>
      </c>
      <c r="E354" s="1" t="s">
        <v>31</v>
      </c>
      <c r="F354" s="1">
        <v>-1</v>
      </c>
      <c r="G354" s="1">
        <v>-1</v>
      </c>
      <c r="H354" s="1" t="s">
        <v>91</v>
      </c>
    </row>
    <row r="355" spans="1:8" x14ac:dyDescent="0.25">
      <c r="A355" s="1">
        <v>619</v>
      </c>
      <c r="B355" s="1">
        <v>5</v>
      </c>
      <c r="C355" s="1" t="s">
        <v>403</v>
      </c>
      <c r="D355" s="1" t="s">
        <v>51</v>
      </c>
      <c r="E355" s="1" t="s">
        <v>31</v>
      </c>
      <c r="F355" s="1">
        <v>-1</v>
      </c>
      <c r="G355" s="1">
        <v>-1</v>
      </c>
      <c r="H355" s="1" t="s">
        <v>91</v>
      </c>
    </row>
    <row r="356" spans="1:8" x14ac:dyDescent="0.25">
      <c r="A356" s="1">
        <v>620</v>
      </c>
      <c r="B356" s="1">
        <v>5</v>
      </c>
      <c r="C356" s="1" t="s">
        <v>404</v>
      </c>
      <c r="D356" s="1" t="s">
        <v>51</v>
      </c>
      <c r="E356" s="1" t="s">
        <v>31</v>
      </c>
      <c r="F356" s="1">
        <v>-1</v>
      </c>
      <c r="G356" s="1">
        <v>-1</v>
      </c>
      <c r="H356" s="1" t="s">
        <v>91</v>
      </c>
    </row>
    <row r="357" spans="1:8" x14ac:dyDescent="0.25">
      <c r="A357" s="1">
        <v>621</v>
      </c>
      <c r="B357" s="1">
        <v>5</v>
      </c>
      <c r="C357" s="1" t="s">
        <v>405</v>
      </c>
      <c r="D357" s="1" t="s">
        <v>51</v>
      </c>
      <c r="E357" s="1" t="s">
        <v>31</v>
      </c>
      <c r="F357" s="1">
        <v>-1</v>
      </c>
      <c r="G357" s="1">
        <v>-1</v>
      </c>
      <c r="H357" s="1" t="s">
        <v>91</v>
      </c>
    </row>
    <row r="358" spans="1:8" x14ac:dyDescent="0.25">
      <c r="A358" s="1">
        <v>622</v>
      </c>
      <c r="B358" s="1">
        <v>5</v>
      </c>
      <c r="C358" s="1" t="s">
        <v>406</v>
      </c>
      <c r="D358" s="1" t="s">
        <v>51</v>
      </c>
      <c r="E358" s="1" t="s">
        <v>31</v>
      </c>
      <c r="F358" s="1">
        <v>-1</v>
      </c>
      <c r="G358" s="1">
        <v>-1</v>
      </c>
      <c r="H358" s="1" t="s">
        <v>91</v>
      </c>
    </row>
    <row r="359" spans="1:8" x14ac:dyDescent="0.25">
      <c r="A359" s="1">
        <v>623</v>
      </c>
      <c r="B359" s="1">
        <v>5</v>
      </c>
      <c r="C359" s="1" t="s">
        <v>407</v>
      </c>
      <c r="D359" s="1" t="s">
        <v>51</v>
      </c>
      <c r="E359" s="1" t="s">
        <v>31</v>
      </c>
      <c r="F359" s="1">
        <v>-1</v>
      </c>
      <c r="G359" s="1">
        <v>-1</v>
      </c>
      <c r="H359" s="1" t="s">
        <v>91</v>
      </c>
    </row>
    <row r="360" spans="1:8" x14ac:dyDescent="0.25">
      <c r="A360" s="1">
        <v>624</v>
      </c>
      <c r="B360" s="1">
        <v>5</v>
      </c>
      <c r="C360" s="1" t="s">
        <v>408</v>
      </c>
      <c r="D360" s="1" t="s">
        <v>51</v>
      </c>
      <c r="E360" s="1" t="s">
        <v>31</v>
      </c>
      <c r="F360" s="1">
        <v>-1</v>
      </c>
      <c r="G360" s="1">
        <v>-1</v>
      </c>
      <c r="H360" s="1" t="s">
        <v>91</v>
      </c>
    </row>
    <row r="361" spans="1:8" x14ac:dyDescent="0.25">
      <c r="A361" s="1">
        <v>625</v>
      </c>
      <c r="B361" s="1">
        <v>5</v>
      </c>
      <c r="C361" s="1" t="s">
        <v>409</v>
      </c>
      <c r="D361" s="1" t="s">
        <v>51</v>
      </c>
      <c r="E361" s="1" t="s">
        <v>31</v>
      </c>
      <c r="F361" s="1">
        <v>-1</v>
      </c>
      <c r="G361" s="1">
        <v>-1</v>
      </c>
      <c r="H361" s="1" t="s">
        <v>91</v>
      </c>
    </row>
    <row r="362" spans="1:8" x14ac:dyDescent="0.25">
      <c r="A362" s="1">
        <v>626</v>
      </c>
      <c r="B362" s="1">
        <v>5</v>
      </c>
      <c r="C362" s="1" t="s">
        <v>410</v>
      </c>
      <c r="D362" s="1" t="s">
        <v>51</v>
      </c>
      <c r="E362" s="1" t="s">
        <v>31</v>
      </c>
      <c r="F362" s="1">
        <v>-1</v>
      </c>
      <c r="G362" s="1">
        <v>-1</v>
      </c>
      <c r="H362" s="1" t="s">
        <v>91</v>
      </c>
    </row>
    <row r="363" spans="1:8" x14ac:dyDescent="0.25">
      <c r="A363" s="1">
        <v>627</v>
      </c>
      <c r="B363" s="1">
        <v>5</v>
      </c>
      <c r="C363" s="1" t="s">
        <v>411</v>
      </c>
      <c r="D363" s="1" t="s">
        <v>51</v>
      </c>
      <c r="E363" s="1" t="s">
        <v>31</v>
      </c>
      <c r="F363" s="1">
        <v>-1</v>
      </c>
      <c r="G363" s="1">
        <v>-1</v>
      </c>
      <c r="H363" s="1" t="s">
        <v>91</v>
      </c>
    </row>
    <row r="364" spans="1:8" x14ac:dyDescent="0.25">
      <c r="A364" s="1">
        <v>628</v>
      </c>
      <c r="B364" s="1">
        <v>5</v>
      </c>
      <c r="C364" s="1" t="s">
        <v>412</v>
      </c>
      <c r="D364" s="1" t="s">
        <v>51</v>
      </c>
      <c r="E364" s="1" t="s">
        <v>31</v>
      </c>
      <c r="F364" s="1">
        <v>-1</v>
      </c>
      <c r="G364" s="1">
        <v>-1</v>
      </c>
      <c r="H364" s="1" t="s">
        <v>91</v>
      </c>
    </row>
    <row r="365" spans="1:8" x14ac:dyDescent="0.25">
      <c r="A365" s="1">
        <v>629</v>
      </c>
      <c r="B365" s="1">
        <v>5</v>
      </c>
      <c r="C365" s="1" t="s">
        <v>413</v>
      </c>
      <c r="D365" s="1" t="s">
        <v>51</v>
      </c>
      <c r="E365" s="1" t="s">
        <v>31</v>
      </c>
      <c r="F365" s="1">
        <v>-1</v>
      </c>
      <c r="G365" s="1">
        <v>-1</v>
      </c>
      <c r="H365" s="1" t="s">
        <v>91</v>
      </c>
    </row>
    <row r="366" spans="1:8" x14ac:dyDescent="0.25">
      <c r="A366" s="1">
        <v>630</v>
      </c>
      <c r="B366" s="1">
        <v>5</v>
      </c>
      <c r="C366" s="1" t="s">
        <v>414</v>
      </c>
      <c r="D366" s="1" t="s">
        <v>51</v>
      </c>
      <c r="E366" s="1" t="s">
        <v>31</v>
      </c>
      <c r="F366" s="1">
        <v>-1</v>
      </c>
      <c r="G366" s="1">
        <v>-1</v>
      </c>
      <c r="H366" s="1" t="s">
        <v>91</v>
      </c>
    </row>
    <row r="367" spans="1:8" x14ac:dyDescent="0.25">
      <c r="A367" s="1">
        <v>631</v>
      </c>
      <c r="B367" s="1">
        <v>5</v>
      </c>
      <c r="C367" s="1" t="s">
        <v>415</v>
      </c>
      <c r="D367" s="1" t="s">
        <v>51</v>
      </c>
      <c r="E367" s="1" t="s">
        <v>31</v>
      </c>
      <c r="F367" s="1">
        <v>-1</v>
      </c>
      <c r="G367" s="1">
        <v>-1</v>
      </c>
      <c r="H367" s="1" t="s">
        <v>91</v>
      </c>
    </row>
    <row r="368" spans="1:8" x14ac:dyDescent="0.25">
      <c r="A368" s="1">
        <v>632</v>
      </c>
      <c r="B368" s="1">
        <v>5</v>
      </c>
      <c r="C368" s="1" t="s">
        <v>416</v>
      </c>
      <c r="D368" s="1" t="s">
        <v>51</v>
      </c>
      <c r="E368" s="1" t="s">
        <v>31</v>
      </c>
      <c r="F368" s="1">
        <v>-1</v>
      </c>
      <c r="G368" s="1">
        <v>-1</v>
      </c>
      <c r="H368" s="1" t="s">
        <v>91</v>
      </c>
    </row>
    <row r="369" spans="1:8" x14ac:dyDescent="0.25">
      <c r="A369" s="1">
        <v>633</v>
      </c>
      <c r="B369" s="1">
        <v>5</v>
      </c>
      <c r="C369" s="1" t="s">
        <v>417</v>
      </c>
      <c r="D369" s="1" t="s">
        <v>51</v>
      </c>
      <c r="E369" s="1" t="s">
        <v>31</v>
      </c>
      <c r="F369" s="1">
        <v>-1</v>
      </c>
      <c r="G369" s="1">
        <v>-1</v>
      </c>
      <c r="H369" s="1" t="s">
        <v>91</v>
      </c>
    </row>
    <row r="370" spans="1:8" x14ac:dyDescent="0.25">
      <c r="A370" s="1">
        <v>634</v>
      </c>
      <c r="B370" s="1">
        <v>5</v>
      </c>
      <c r="C370" s="1" t="s">
        <v>418</v>
      </c>
      <c r="D370" s="1" t="s">
        <v>51</v>
      </c>
      <c r="E370" s="1" t="s">
        <v>31</v>
      </c>
      <c r="F370" s="1">
        <v>-1</v>
      </c>
      <c r="G370" s="1">
        <v>-1</v>
      </c>
      <c r="H370" s="1" t="s">
        <v>91</v>
      </c>
    </row>
    <row r="371" spans="1:8" x14ac:dyDescent="0.25">
      <c r="A371" s="1">
        <v>635</v>
      </c>
      <c r="B371" s="1">
        <v>5</v>
      </c>
      <c r="C371" s="1" t="s">
        <v>419</v>
      </c>
      <c r="D371" s="1" t="s">
        <v>51</v>
      </c>
      <c r="E371" s="1" t="s">
        <v>31</v>
      </c>
      <c r="F371" s="1">
        <v>-1</v>
      </c>
      <c r="G371" s="1">
        <v>-1</v>
      </c>
      <c r="H371" s="1" t="s">
        <v>91</v>
      </c>
    </row>
    <row r="372" spans="1:8" x14ac:dyDescent="0.25">
      <c r="A372" s="1">
        <v>636</v>
      </c>
      <c r="B372" s="1">
        <v>5</v>
      </c>
      <c r="C372" s="1" t="s">
        <v>420</v>
      </c>
      <c r="D372" s="1" t="s">
        <v>51</v>
      </c>
      <c r="E372" s="1" t="s">
        <v>31</v>
      </c>
      <c r="F372" s="1">
        <v>-1</v>
      </c>
      <c r="G372" s="1">
        <v>-1</v>
      </c>
      <c r="H372" s="1" t="s">
        <v>91</v>
      </c>
    </row>
    <row r="373" spans="1:8" x14ac:dyDescent="0.25">
      <c r="A373" s="1">
        <v>637</v>
      </c>
      <c r="B373" s="1">
        <v>5</v>
      </c>
      <c r="C373" s="1" t="s">
        <v>421</v>
      </c>
      <c r="D373" s="1" t="s">
        <v>51</v>
      </c>
      <c r="E373" s="1" t="s">
        <v>31</v>
      </c>
      <c r="F373" s="1">
        <v>-1</v>
      </c>
      <c r="G373" s="1">
        <v>-1</v>
      </c>
      <c r="H373" s="1" t="s">
        <v>91</v>
      </c>
    </row>
    <row r="374" spans="1:8" x14ac:dyDescent="0.25">
      <c r="A374" s="1">
        <v>638</v>
      </c>
      <c r="B374" s="1">
        <v>5</v>
      </c>
      <c r="C374" s="1" t="s">
        <v>422</v>
      </c>
      <c r="D374" s="1" t="s">
        <v>51</v>
      </c>
      <c r="E374" s="1" t="s">
        <v>31</v>
      </c>
      <c r="F374" s="1">
        <v>-1</v>
      </c>
      <c r="G374" s="1">
        <v>-1</v>
      </c>
      <c r="H374" s="1" t="s">
        <v>91</v>
      </c>
    </row>
    <row r="375" spans="1:8" x14ac:dyDescent="0.25">
      <c r="A375" s="1">
        <v>639</v>
      </c>
      <c r="B375" s="1">
        <v>5</v>
      </c>
      <c r="C375" s="1" t="s">
        <v>423</v>
      </c>
      <c r="D375" s="1" t="s">
        <v>90</v>
      </c>
      <c r="E375" s="1" t="s">
        <v>31</v>
      </c>
      <c r="F375" s="1">
        <v>197</v>
      </c>
      <c r="G375" s="1">
        <v>20</v>
      </c>
      <c r="H375" s="1" t="s">
        <v>91</v>
      </c>
    </row>
    <row r="376" spans="1:8" x14ac:dyDescent="0.25">
      <c r="A376" s="1">
        <v>640</v>
      </c>
      <c r="B376" s="1">
        <v>5</v>
      </c>
      <c r="C376" s="1" t="s">
        <v>424</v>
      </c>
      <c r="D376" s="1" t="s">
        <v>90</v>
      </c>
      <c r="E376" s="1" t="s">
        <v>31</v>
      </c>
      <c r="F376" s="1">
        <v>198</v>
      </c>
      <c r="G376" s="1">
        <v>20</v>
      </c>
      <c r="H376" s="1" t="s">
        <v>91</v>
      </c>
    </row>
    <row r="377" spans="1:8" x14ac:dyDescent="0.25">
      <c r="A377" s="1">
        <v>641</v>
      </c>
      <c r="B377" s="1">
        <v>5</v>
      </c>
      <c r="C377" s="1" t="s">
        <v>425</v>
      </c>
      <c r="D377" s="1" t="s">
        <v>90</v>
      </c>
      <c r="E377" s="1" t="s">
        <v>31</v>
      </c>
      <c r="F377" s="1">
        <v>199</v>
      </c>
      <c r="G377" s="1">
        <v>20</v>
      </c>
      <c r="H377" s="1" t="s">
        <v>91</v>
      </c>
    </row>
    <row r="378" spans="1:8" x14ac:dyDescent="0.25">
      <c r="A378" s="1">
        <v>642</v>
      </c>
      <c r="B378" s="1">
        <v>5</v>
      </c>
      <c r="C378" s="1" t="s">
        <v>426</v>
      </c>
      <c r="D378" s="1" t="s">
        <v>90</v>
      </c>
      <c r="E378" s="1" t="s">
        <v>31</v>
      </c>
      <c r="F378" s="1">
        <v>200</v>
      </c>
      <c r="G378" s="1">
        <v>20</v>
      </c>
      <c r="H378" s="1" t="s">
        <v>91</v>
      </c>
    </row>
    <row r="379" spans="1:8" x14ac:dyDescent="0.25">
      <c r="A379" s="1">
        <v>643</v>
      </c>
      <c r="B379" s="1">
        <v>5</v>
      </c>
      <c r="C379" s="1" t="s">
        <v>427</v>
      </c>
      <c r="D379" s="1" t="s">
        <v>90</v>
      </c>
      <c r="E379" s="1" t="s">
        <v>31</v>
      </c>
      <c r="F379" s="1">
        <v>201</v>
      </c>
      <c r="G379" s="1">
        <v>20</v>
      </c>
      <c r="H379" s="1" t="s">
        <v>91</v>
      </c>
    </row>
    <row r="380" spans="1:8" x14ac:dyDescent="0.25">
      <c r="A380" s="1">
        <v>644</v>
      </c>
      <c r="B380" s="1">
        <v>5</v>
      </c>
      <c r="C380" s="1" t="s">
        <v>428</v>
      </c>
      <c r="D380" s="1" t="s">
        <v>90</v>
      </c>
      <c r="E380" s="1" t="s">
        <v>31</v>
      </c>
      <c r="F380" s="1">
        <v>202</v>
      </c>
      <c r="G380" s="1">
        <v>20</v>
      </c>
      <c r="H380" s="1" t="s">
        <v>91</v>
      </c>
    </row>
    <row r="381" spans="1:8" x14ac:dyDescent="0.25">
      <c r="A381" s="1">
        <v>645</v>
      </c>
      <c r="B381" s="1">
        <v>5</v>
      </c>
      <c r="C381" s="1" t="s">
        <v>429</v>
      </c>
      <c r="D381" s="1" t="s">
        <v>90</v>
      </c>
      <c r="E381" s="1" t="s">
        <v>31</v>
      </c>
      <c r="F381" s="1">
        <v>203</v>
      </c>
      <c r="G381" s="1">
        <v>20</v>
      </c>
      <c r="H381" s="1" t="s">
        <v>91</v>
      </c>
    </row>
    <row r="382" spans="1:8" x14ac:dyDescent="0.25">
      <c r="A382" s="1">
        <v>646</v>
      </c>
      <c r="B382" s="1">
        <v>5</v>
      </c>
      <c r="C382" s="1" t="s">
        <v>430</v>
      </c>
      <c r="D382" s="1" t="s">
        <v>90</v>
      </c>
      <c r="E382" s="1" t="s">
        <v>31</v>
      </c>
      <c r="F382" s="1">
        <v>204</v>
      </c>
      <c r="G382" s="1">
        <v>20</v>
      </c>
      <c r="H382" s="1" t="s">
        <v>91</v>
      </c>
    </row>
    <row r="383" spans="1:8" x14ac:dyDescent="0.25">
      <c r="A383" s="1">
        <v>647</v>
      </c>
      <c r="B383" s="1">
        <v>4</v>
      </c>
      <c r="C383" s="1" t="s">
        <v>431</v>
      </c>
      <c r="D383" s="1" t="s">
        <v>30</v>
      </c>
      <c r="E383" s="1" t="s">
        <v>29</v>
      </c>
      <c r="F383" s="1">
        <v>6</v>
      </c>
      <c r="G383" s="1">
        <v>22</v>
      </c>
      <c r="H383" s="1" t="s">
        <v>42</v>
      </c>
    </row>
    <row r="384" spans="1:8" x14ac:dyDescent="0.25">
      <c r="A384" s="1">
        <v>648</v>
      </c>
      <c r="B384" s="1">
        <v>4</v>
      </c>
      <c r="C384" s="1" t="s">
        <v>432</v>
      </c>
      <c r="D384" s="1" t="s">
        <v>90</v>
      </c>
      <c r="E384" s="1" t="s">
        <v>29</v>
      </c>
      <c r="F384" s="1">
        <v>206</v>
      </c>
      <c r="G384" s="1">
        <v>20</v>
      </c>
      <c r="H384" s="1" t="s">
        <v>91</v>
      </c>
    </row>
    <row r="385" spans="1:8" x14ac:dyDescent="0.25">
      <c r="A385" s="1">
        <v>649</v>
      </c>
      <c r="B385" s="1">
        <v>2</v>
      </c>
      <c r="C385" s="1" t="s">
        <v>433</v>
      </c>
      <c r="D385" s="1" t="s">
        <v>90</v>
      </c>
      <c r="E385" s="1" t="s">
        <v>26</v>
      </c>
      <c r="F385" s="1">
        <v>205</v>
      </c>
      <c r="G385" s="1">
        <v>20</v>
      </c>
      <c r="H385" s="1" t="s">
        <v>91</v>
      </c>
    </row>
    <row r="386" spans="1:8" x14ac:dyDescent="0.25">
      <c r="A386" s="1">
        <v>650</v>
      </c>
      <c r="B386" s="1">
        <v>5</v>
      </c>
      <c r="C386" s="1" t="s">
        <v>434</v>
      </c>
      <c r="D386" s="1" t="s">
        <v>27</v>
      </c>
      <c r="E386" s="1" t="s">
        <v>31</v>
      </c>
      <c r="F386" s="1">
        <v>163</v>
      </c>
      <c r="G386" s="1">
        <v>99</v>
      </c>
      <c r="H386" s="1" t="s">
        <v>42</v>
      </c>
    </row>
    <row r="387" spans="1:8" x14ac:dyDescent="0.25">
      <c r="A387" s="1">
        <v>651</v>
      </c>
      <c r="B387" s="1">
        <v>2</v>
      </c>
      <c r="C387" s="1" t="s">
        <v>435</v>
      </c>
      <c r="D387" s="1" t="s">
        <v>51</v>
      </c>
      <c r="E387" s="1" t="s">
        <v>26</v>
      </c>
      <c r="F387" s="1">
        <v>-1</v>
      </c>
      <c r="G387" s="1">
        <v>-1</v>
      </c>
      <c r="H387" s="1" t="s">
        <v>91</v>
      </c>
    </row>
    <row r="388" spans="1:8" x14ac:dyDescent="0.25">
      <c r="A388" s="1">
        <v>652</v>
      </c>
      <c r="B388" s="1">
        <v>5</v>
      </c>
      <c r="C388" s="1" t="s">
        <v>436</v>
      </c>
      <c r="D388" s="1" t="s">
        <v>51</v>
      </c>
      <c r="E388" s="1" t="s">
        <v>31</v>
      </c>
      <c r="F388" s="1">
        <v>-1</v>
      </c>
      <c r="G388" s="1">
        <v>-1</v>
      </c>
      <c r="H388" s="1" t="s">
        <v>91</v>
      </c>
    </row>
    <row r="389" spans="1:8" x14ac:dyDescent="0.25">
      <c r="A389" s="1">
        <v>653</v>
      </c>
      <c r="B389" s="1">
        <v>1</v>
      </c>
      <c r="C389" s="1" t="s">
        <v>437</v>
      </c>
      <c r="D389" s="1" t="s">
        <v>90</v>
      </c>
      <c r="E389" s="1" t="s">
        <v>24</v>
      </c>
      <c r="F389" s="1">
        <v>68</v>
      </c>
      <c r="G389" s="1">
        <v>20</v>
      </c>
      <c r="H389" s="1" t="s">
        <v>91</v>
      </c>
    </row>
    <row r="390" spans="1:8" x14ac:dyDescent="0.25">
      <c r="A390" s="1">
        <v>654</v>
      </c>
      <c r="B390" s="1">
        <v>1</v>
      </c>
      <c r="C390" s="1" t="s">
        <v>438</v>
      </c>
      <c r="D390" s="1" t="s">
        <v>90</v>
      </c>
      <c r="E390" s="1" t="s">
        <v>24</v>
      </c>
      <c r="F390" s="1">
        <v>177</v>
      </c>
      <c r="G390" s="1">
        <v>20</v>
      </c>
      <c r="H390" s="1" t="s">
        <v>91</v>
      </c>
    </row>
    <row r="391" spans="1:8" x14ac:dyDescent="0.25">
      <c r="A391" s="1">
        <v>657</v>
      </c>
      <c r="B391" s="1">
        <v>2</v>
      </c>
      <c r="C391" s="1" t="s">
        <v>439</v>
      </c>
      <c r="D391" s="1" t="s">
        <v>27</v>
      </c>
      <c r="E391" s="1" t="s">
        <v>26</v>
      </c>
      <c r="F391" s="1">
        <v>164</v>
      </c>
      <c r="G391" s="1">
        <v>99</v>
      </c>
      <c r="H391" s="1" t="s">
        <v>42</v>
      </c>
    </row>
    <row r="392" spans="1:8" x14ac:dyDescent="0.25">
      <c r="A392" s="1">
        <v>664</v>
      </c>
      <c r="B392" s="1">
        <v>2</v>
      </c>
      <c r="C392" s="1" t="s">
        <v>440</v>
      </c>
      <c r="D392" s="1" t="s">
        <v>41</v>
      </c>
      <c r="E392" s="1" t="s">
        <v>26</v>
      </c>
      <c r="F392" s="1">
        <v>28</v>
      </c>
      <c r="G392" s="1">
        <v>171</v>
      </c>
      <c r="H392" s="1" t="s">
        <v>42</v>
      </c>
    </row>
    <row r="393" spans="1:8" x14ac:dyDescent="0.25">
      <c r="A393" s="1">
        <v>667</v>
      </c>
      <c r="B393" s="1">
        <v>2</v>
      </c>
      <c r="C393" s="1" t="s">
        <v>441</v>
      </c>
      <c r="D393" s="1" t="s">
        <v>41</v>
      </c>
      <c r="E393" s="1" t="s">
        <v>26</v>
      </c>
      <c r="F393" s="1">
        <v>27</v>
      </c>
      <c r="G393" s="1">
        <v>171</v>
      </c>
      <c r="H393" s="1" t="s">
        <v>42</v>
      </c>
    </row>
    <row r="394" spans="1:8" x14ac:dyDescent="0.25">
      <c r="A394" s="1">
        <v>668</v>
      </c>
      <c r="B394" s="1">
        <v>2</v>
      </c>
      <c r="C394" s="1" t="s">
        <v>442</v>
      </c>
      <c r="D394" s="1" t="s">
        <v>41</v>
      </c>
      <c r="E394" s="1" t="s">
        <v>26</v>
      </c>
      <c r="F394" s="1">
        <v>25</v>
      </c>
      <c r="G394" s="1">
        <v>171</v>
      </c>
      <c r="H394" s="1" t="s">
        <v>91</v>
      </c>
    </row>
    <row r="395" spans="1:8" x14ac:dyDescent="0.25">
      <c r="A395" s="1">
        <v>669</v>
      </c>
      <c r="B395" s="1">
        <v>2</v>
      </c>
      <c r="C395" s="1" t="s">
        <v>443</v>
      </c>
      <c r="D395" s="1" t="s">
        <v>41</v>
      </c>
      <c r="E395" s="1" t="s">
        <v>26</v>
      </c>
      <c r="F395" s="1">
        <v>26</v>
      </c>
      <c r="G395" s="1">
        <v>171</v>
      </c>
    </row>
    <row r="396" spans="1:8" x14ac:dyDescent="0.25">
      <c r="A396" s="1">
        <v>670</v>
      </c>
      <c r="B396" s="1">
        <v>5</v>
      </c>
      <c r="C396" s="1" t="s">
        <v>444</v>
      </c>
      <c r="D396" s="1" t="s">
        <v>90</v>
      </c>
      <c r="E396" s="1" t="s">
        <v>31</v>
      </c>
      <c r="F396" s="1">
        <v>208</v>
      </c>
      <c r="G396" s="1">
        <v>20</v>
      </c>
      <c r="H396" s="1" t="s">
        <v>91</v>
      </c>
    </row>
    <row r="397" spans="1:8" x14ac:dyDescent="0.25">
      <c r="A397" s="1">
        <v>671</v>
      </c>
      <c r="B397" s="1">
        <v>2</v>
      </c>
      <c r="C397" s="1" t="s">
        <v>445</v>
      </c>
      <c r="D397" s="1" t="s">
        <v>27</v>
      </c>
      <c r="E397" s="1" t="s">
        <v>26</v>
      </c>
      <c r="F397" s="1">
        <v>168</v>
      </c>
      <c r="G397" s="1">
        <v>99</v>
      </c>
      <c r="H397" s="1" t="s">
        <v>42</v>
      </c>
    </row>
    <row r="398" spans="1:8" x14ac:dyDescent="0.25">
      <c r="A398" s="1">
        <v>672</v>
      </c>
      <c r="B398" s="1">
        <v>2</v>
      </c>
      <c r="C398" s="1" t="s">
        <v>446</v>
      </c>
      <c r="D398" s="1" t="s">
        <v>90</v>
      </c>
      <c r="E398" s="1" t="s">
        <v>26</v>
      </c>
      <c r="F398" s="1">
        <v>209</v>
      </c>
      <c r="G398" s="1">
        <v>20</v>
      </c>
      <c r="H398" s="1" t="s">
        <v>91</v>
      </c>
    </row>
    <row r="399" spans="1:8" x14ac:dyDescent="0.25">
      <c r="A399" s="1">
        <v>675</v>
      </c>
      <c r="B399" s="1">
        <v>2</v>
      </c>
      <c r="C399" s="1" t="s">
        <v>447</v>
      </c>
      <c r="D399" s="1" t="s">
        <v>90</v>
      </c>
      <c r="E399" s="1" t="s">
        <v>26</v>
      </c>
      <c r="F399" s="1">
        <v>212</v>
      </c>
      <c r="G399" s="1">
        <v>20</v>
      </c>
      <c r="H399" s="1" t="s">
        <v>42</v>
      </c>
    </row>
    <row r="400" spans="1:8" x14ac:dyDescent="0.25">
      <c r="A400" s="1">
        <v>676</v>
      </c>
      <c r="B400" s="1">
        <v>2</v>
      </c>
      <c r="C400" s="1" t="s">
        <v>448</v>
      </c>
      <c r="D400" s="1" t="s">
        <v>90</v>
      </c>
      <c r="E400" s="1" t="s">
        <v>26</v>
      </c>
      <c r="F400" s="1">
        <v>211</v>
      </c>
      <c r="G400" s="1">
        <v>20</v>
      </c>
      <c r="H400" s="1" t="s">
        <v>42</v>
      </c>
    </row>
    <row r="401" spans="1:8" x14ac:dyDescent="0.25">
      <c r="A401" s="1">
        <v>678</v>
      </c>
      <c r="B401" s="1">
        <v>2</v>
      </c>
      <c r="C401" s="1" t="s">
        <v>449</v>
      </c>
      <c r="D401" s="1" t="s">
        <v>90</v>
      </c>
      <c r="E401" s="1" t="s">
        <v>26</v>
      </c>
      <c r="F401" s="1">
        <v>213</v>
      </c>
      <c r="G401" s="1">
        <v>20</v>
      </c>
      <c r="H401" s="1" t="s">
        <v>42</v>
      </c>
    </row>
    <row r="402" spans="1:8" x14ac:dyDescent="0.25">
      <c r="A402" s="1">
        <v>679</v>
      </c>
      <c r="B402" s="1">
        <v>2</v>
      </c>
      <c r="C402" s="1" t="s">
        <v>450</v>
      </c>
      <c r="D402" s="1" t="s">
        <v>90</v>
      </c>
      <c r="E402" s="1" t="s">
        <v>26</v>
      </c>
      <c r="F402" s="1">
        <v>214</v>
      </c>
      <c r="G402" s="1">
        <v>20</v>
      </c>
      <c r="H402" s="1" t="s">
        <v>42</v>
      </c>
    </row>
    <row r="403" spans="1:8" x14ac:dyDescent="0.25">
      <c r="A403" s="1">
        <v>680</v>
      </c>
      <c r="B403" s="1">
        <v>2</v>
      </c>
      <c r="C403" s="1" t="s">
        <v>451</v>
      </c>
      <c r="D403" s="1" t="s">
        <v>90</v>
      </c>
      <c r="E403" s="1" t="s">
        <v>26</v>
      </c>
      <c r="F403" s="1">
        <v>215</v>
      </c>
      <c r="G403" s="1">
        <v>20</v>
      </c>
      <c r="H403" s="1" t="s">
        <v>42</v>
      </c>
    </row>
    <row r="404" spans="1:8" x14ac:dyDescent="0.25">
      <c r="A404" s="1">
        <v>681</v>
      </c>
      <c r="B404" s="1">
        <v>5</v>
      </c>
      <c r="C404" s="1" t="s">
        <v>452</v>
      </c>
      <c r="D404" s="1" t="s">
        <v>90</v>
      </c>
      <c r="E404" s="1" t="s">
        <v>31</v>
      </c>
      <c r="F404" s="1">
        <v>233</v>
      </c>
      <c r="G404" s="1">
        <v>20</v>
      </c>
      <c r="H404" s="1" t="s">
        <v>91</v>
      </c>
    </row>
    <row r="405" spans="1:8" x14ac:dyDescent="0.25">
      <c r="A405" s="1">
        <v>682</v>
      </c>
      <c r="B405" s="1">
        <v>5</v>
      </c>
      <c r="C405" s="1" t="s">
        <v>453</v>
      </c>
      <c r="D405" s="1" t="s">
        <v>90</v>
      </c>
      <c r="E405" s="1" t="s">
        <v>31</v>
      </c>
      <c r="F405" s="1">
        <v>217</v>
      </c>
      <c r="G405" s="1">
        <v>20</v>
      </c>
      <c r="H405" s="1" t="s">
        <v>91</v>
      </c>
    </row>
    <row r="406" spans="1:8" x14ac:dyDescent="0.25">
      <c r="A406" s="1">
        <v>683</v>
      </c>
      <c r="B406" s="1">
        <v>5</v>
      </c>
      <c r="C406" s="1" t="s">
        <v>454</v>
      </c>
      <c r="D406" s="1" t="s">
        <v>90</v>
      </c>
      <c r="E406" s="1" t="s">
        <v>31</v>
      </c>
      <c r="F406" s="1">
        <v>218</v>
      </c>
      <c r="G406" s="1">
        <v>20</v>
      </c>
      <c r="H406" s="1" t="s">
        <v>91</v>
      </c>
    </row>
    <row r="407" spans="1:8" x14ac:dyDescent="0.25">
      <c r="A407" s="1">
        <v>684</v>
      </c>
      <c r="B407" s="1">
        <v>2</v>
      </c>
      <c r="C407" s="1" t="s">
        <v>455</v>
      </c>
      <c r="D407" s="1" t="s">
        <v>90</v>
      </c>
      <c r="E407" s="1" t="s">
        <v>26</v>
      </c>
      <c r="F407" s="1">
        <v>219</v>
      </c>
      <c r="G407" s="1">
        <v>20</v>
      </c>
      <c r="H407" s="1" t="s">
        <v>91</v>
      </c>
    </row>
    <row r="408" spans="1:8" x14ac:dyDescent="0.25">
      <c r="A408" s="1">
        <v>685</v>
      </c>
      <c r="B408" s="1">
        <v>5</v>
      </c>
      <c r="C408" s="1" t="s">
        <v>456</v>
      </c>
      <c r="D408" s="1" t="s">
        <v>90</v>
      </c>
      <c r="E408" s="1" t="s">
        <v>31</v>
      </c>
      <c r="F408" s="1">
        <v>220</v>
      </c>
      <c r="G408" s="1">
        <v>20</v>
      </c>
      <c r="H408" s="1" t="s">
        <v>42</v>
      </c>
    </row>
    <row r="409" spans="1:8" x14ac:dyDescent="0.25">
      <c r="A409" s="1">
        <v>686</v>
      </c>
      <c r="B409" s="1">
        <v>5</v>
      </c>
      <c r="C409" s="1" t="s">
        <v>457</v>
      </c>
      <c r="D409" s="1" t="s">
        <v>90</v>
      </c>
      <c r="E409" s="1" t="s">
        <v>31</v>
      </c>
      <c r="F409" s="1">
        <v>221</v>
      </c>
      <c r="G409" s="1">
        <v>20</v>
      </c>
      <c r="H409" s="1" t="s">
        <v>42</v>
      </c>
    </row>
    <row r="410" spans="1:8" x14ac:dyDescent="0.25">
      <c r="A410" s="1">
        <v>688</v>
      </c>
      <c r="B410" s="1">
        <v>2</v>
      </c>
      <c r="C410" s="1" t="s">
        <v>458</v>
      </c>
      <c r="D410" s="1" t="s">
        <v>27</v>
      </c>
      <c r="E410" s="1" t="s">
        <v>26</v>
      </c>
      <c r="F410" s="1">
        <v>171</v>
      </c>
      <c r="G410" s="1">
        <v>99</v>
      </c>
      <c r="H410" s="1" t="s">
        <v>42</v>
      </c>
    </row>
    <row r="411" spans="1:8" x14ac:dyDescent="0.25">
      <c r="A411" s="1">
        <v>689</v>
      </c>
      <c r="B411" s="1">
        <v>2</v>
      </c>
      <c r="C411" s="1" t="s">
        <v>459</v>
      </c>
      <c r="D411" s="1" t="s">
        <v>27</v>
      </c>
      <c r="E411" s="1" t="s">
        <v>26</v>
      </c>
      <c r="F411" s="1">
        <v>172</v>
      </c>
      <c r="G411" s="1">
        <v>99</v>
      </c>
      <c r="H411" s="1" t="s">
        <v>42</v>
      </c>
    </row>
    <row r="412" spans="1:8" x14ac:dyDescent="0.25">
      <c r="A412" s="1">
        <v>690</v>
      </c>
      <c r="B412" s="1">
        <v>2</v>
      </c>
      <c r="C412" s="1" t="s">
        <v>460</v>
      </c>
      <c r="D412" s="1" t="s">
        <v>27</v>
      </c>
      <c r="E412" s="1" t="s">
        <v>26</v>
      </c>
      <c r="F412" s="1">
        <v>173</v>
      </c>
      <c r="G412" s="1">
        <v>99</v>
      </c>
      <c r="H412" s="1" t="s">
        <v>42</v>
      </c>
    </row>
    <row r="413" spans="1:8" x14ac:dyDescent="0.25">
      <c r="A413" s="1">
        <v>691</v>
      </c>
      <c r="B413" s="1">
        <v>2</v>
      </c>
      <c r="C413" s="1" t="s">
        <v>461</v>
      </c>
      <c r="D413" s="1" t="s">
        <v>90</v>
      </c>
      <c r="E413" s="1" t="s">
        <v>26</v>
      </c>
      <c r="F413" s="1">
        <v>222</v>
      </c>
      <c r="G413" s="1">
        <v>20</v>
      </c>
      <c r="H413" s="1" t="s">
        <v>42</v>
      </c>
    </row>
    <row r="414" spans="1:8" x14ac:dyDescent="0.25">
      <c r="A414" s="1">
        <v>692</v>
      </c>
      <c r="B414" s="1">
        <v>2</v>
      </c>
      <c r="C414" s="1" t="s">
        <v>462</v>
      </c>
      <c r="D414" s="1" t="s">
        <v>90</v>
      </c>
      <c r="E414" s="1" t="s">
        <v>26</v>
      </c>
      <c r="F414" s="1">
        <v>223</v>
      </c>
      <c r="G414" s="1">
        <v>20</v>
      </c>
      <c r="H414" s="1" t="s">
        <v>42</v>
      </c>
    </row>
    <row r="415" spans="1:8" x14ac:dyDescent="0.25">
      <c r="A415" s="1">
        <v>693</v>
      </c>
      <c r="B415" s="1">
        <v>2</v>
      </c>
      <c r="C415" s="1" t="s">
        <v>463</v>
      </c>
      <c r="D415" s="1" t="s">
        <v>90</v>
      </c>
      <c r="E415" s="1" t="s">
        <v>26</v>
      </c>
      <c r="F415" s="1">
        <v>224</v>
      </c>
      <c r="G415" s="1">
        <v>20</v>
      </c>
      <c r="H415" s="1" t="s">
        <v>91</v>
      </c>
    </row>
    <row r="416" spans="1:8" x14ac:dyDescent="0.25">
      <c r="A416" s="1">
        <v>694</v>
      </c>
      <c r="B416" s="1">
        <v>2</v>
      </c>
      <c r="C416" s="1" t="s">
        <v>464</v>
      </c>
      <c r="D416" s="1" t="s">
        <v>90</v>
      </c>
      <c r="E416" s="1" t="s">
        <v>26</v>
      </c>
      <c r="F416" s="1">
        <v>225</v>
      </c>
      <c r="G416" s="1">
        <v>20</v>
      </c>
      <c r="H416" s="1" t="s">
        <v>91</v>
      </c>
    </row>
    <row r="417" spans="1:8" x14ac:dyDescent="0.25">
      <c r="A417" s="1">
        <v>695</v>
      </c>
      <c r="B417" s="1">
        <v>2</v>
      </c>
      <c r="C417" s="1" t="s">
        <v>465</v>
      </c>
      <c r="D417" s="1" t="s">
        <v>90</v>
      </c>
      <c r="E417" s="1" t="s">
        <v>26</v>
      </c>
      <c r="F417" s="1">
        <v>226</v>
      </c>
      <c r="G417" s="1">
        <v>20</v>
      </c>
      <c r="H417" s="1" t="s">
        <v>91</v>
      </c>
    </row>
    <row r="418" spans="1:8" x14ac:dyDescent="0.25">
      <c r="A418" s="1">
        <v>696</v>
      </c>
      <c r="B418" s="1">
        <v>2</v>
      </c>
      <c r="C418" s="1" t="s">
        <v>466</v>
      </c>
      <c r="D418" s="1" t="s">
        <v>90</v>
      </c>
      <c r="E418" s="1" t="s">
        <v>26</v>
      </c>
      <c r="F418" s="1">
        <v>227</v>
      </c>
      <c r="G418" s="1">
        <v>20</v>
      </c>
      <c r="H418" s="1" t="s">
        <v>42</v>
      </c>
    </row>
    <row r="419" spans="1:8" x14ac:dyDescent="0.25">
      <c r="A419" s="1">
        <v>697</v>
      </c>
      <c r="B419" s="1">
        <v>5</v>
      </c>
      <c r="C419" s="1" t="s">
        <v>467</v>
      </c>
      <c r="D419" s="1" t="s">
        <v>90</v>
      </c>
      <c r="E419" s="1" t="s">
        <v>31</v>
      </c>
      <c r="F419" s="1">
        <v>228</v>
      </c>
      <c r="G419" s="1">
        <v>20</v>
      </c>
      <c r="H419" s="1" t="s">
        <v>91</v>
      </c>
    </row>
    <row r="420" spans="1:8" x14ac:dyDescent="0.25">
      <c r="A420" s="1">
        <v>698</v>
      </c>
      <c r="B420" s="1">
        <v>5</v>
      </c>
      <c r="C420" s="1" t="s">
        <v>468</v>
      </c>
      <c r="D420" s="1" t="s">
        <v>90</v>
      </c>
      <c r="E420" s="1" t="s">
        <v>31</v>
      </c>
      <c r="F420" s="1">
        <v>229</v>
      </c>
      <c r="G420" s="1">
        <v>20</v>
      </c>
      <c r="H420" s="1" t="s">
        <v>91</v>
      </c>
    </row>
    <row r="421" spans="1:8" x14ac:dyDescent="0.25">
      <c r="A421" s="1">
        <v>699</v>
      </c>
      <c r="B421" s="1">
        <v>5</v>
      </c>
      <c r="C421" s="1" t="s">
        <v>469</v>
      </c>
      <c r="D421" s="1" t="s">
        <v>90</v>
      </c>
      <c r="E421" s="1" t="s">
        <v>31</v>
      </c>
      <c r="F421" s="1">
        <v>230</v>
      </c>
      <c r="G421" s="1">
        <v>20</v>
      </c>
      <c r="H421" s="1" t="s">
        <v>91</v>
      </c>
    </row>
    <row r="422" spans="1:8" x14ac:dyDescent="0.25">
      <c r="A422" s="1">
        <v>700</v>
      </c>
      <c r="B422" s="1">
        <v>5</v>
      </c>
      <c r="C422" s="1" t="s">
        <v>470</v>
      </c>
      <c r="D422" s="1" t="s">
        <v>90</v>
      </c>
      <c r="E422" s="1" t="s">
        <v>31</v>
      </c>
      <c r="F422" s="1">
        <v>231</v>
      </c>
      <c r="G422" s="1">
        <v>20</v>
      </c>
      <c r="H422" s="1" t="s">
        <v>91</v>
      </c>
    </row>
    <row r="423" spans="1:8" x14ac:dyDescent="0.25">
      <c r="A423" s="1">
        <v>701</v>
      </c>
      <c r="B423" s="1">
        <v>5</v>
      </c>
      <c r="C423" s="1" t="s">
        <v>471</v>
      </c>
      <c r="D423" s="1" t="s">
        <v>90</v>
      </c>
      <c r="E423" s="1" t="s">
        <v>31</v>
      </c>
      <c r="F423" s="1">
        <v>232</v>
      </c>
      <c r="G423" s="1">
        <v>20</v>
      </c>
      <c r="H423" s="1" t="s">
        <v>91</v>
      </c>
    </row>
    <row r="424" spans="1:8" x14ac:dyDescent="0.25">
      <c r="A424" s="1">
        <v>702</v>
      </c>
      <c r="B424" s="1">
        <v>1</v>
      </c>
      <c r="C424" s="1" t="s">
        <v>472</v>
      </c>
      <c r="D424" s="1" t="s">
        <v>25</v>
      </c>
      <c r="E424" s="1" t="s">
        <v>24</v>
      </c>
      <c r="F424" s="1">
        <v>12</v>
      </c>
      <c r="G424" s="1">
        <v>75</v>
      </c>
      <c r="H424" s="1" t="s">
        <v>473</v>
      </c>
    </row>
    <row r="425" spans="1:8" x14ac:dyDescent="0.25">
      <c r="A425" s="1">
        <v>703</v>
      </c>
      <c r="B425" s="1">
        <v>2</v>
      </c>
      <c r="C425" s="1" t="s">
        <v>474</v>
      </c>
      <c r="D425" s="1" t="s">
        <v>27</v>
      </c>
      <c r="E425" s="1" t="s">
        <v>26</v>
      </c>
      <c r="F425" s="1">
        <v>174</v>
      </c>
      <c r="G425" s="1">
        <v>99</v>
      </c>
      <c r="H425" s="1" t="s">
        <v>475</v>
      </c>
    </row>
    <row r="426" spans="1:8" x14ac:dyDescent="0.25">
      <c r="A426" s="1">
        <v>704</v>
      </c>
      <c r="B426" s="1">
        <v>2</v>
      </c>
      <c r="C426" s="1" t="s">
        <v>476</v>
      </c>
      <c r="D426" s="1" t="s">
        <v>90</v>
      </c>
      <c r="E426" s="1" t="s">
        <v>26</v>
      </c>
      <c r="F426" s="1">
        <v>234</v>
      </c>
      <c r="G426" s="1">
        <v>20</v>
      </c>
      <c r="H426" s="1" t="s">
        <v>91</v>
      </c>
    </row>
    <row r="427" spans="1:8" x14ac:dyDescent="0.25">
      <c r="D427" s="1"/>
      <c r="F427" s="1"/>
      <c r="G427" s="1"/>
    </row>
    <row r="428" spans="1:8" x14ac:dyDescent="0.25">
      <c r="D428" s="1"/>
      <c r="F428" s="1"/>
      <c r="G428" s="1"/>
    </row>
    <row r="429" spans="1:8" x14ac:dyDescent="0.25">
      <c r="D429" s="1"/>
      <c r="F429" s="1"/>
      <c r="G429" s="1"/>
    </row>
    <row r="430" spans="1:8" x14ac:dyDescent="0.25">
      <c r="D430" s="1"/>
      <c r="F430" s="1"/>
      <c r="G430" s="1"/>
    </row>
    <row r="431" spans="1:8" x14ac:dyDescent="0.25">
      <c r="D431" s="1"/>
      <c r="F431" s="1"/>
      <c r="G431" s="1"/>
    </row>
    <row r="432" spans="1:8" x14ac:dyDescent="0.25">
      <c r="D432" s="1"/>
      <c r="F432" s="1"/>
      <c r="G432" s="1"/>
    </row>
    <row r="433" spans="2:7" x14ac:dyDescent="0.25">
      <c r="D433" s="1"/>
      <c r="F433" s="1"/>
      <c r="G433" s="1"/>
    </row>
    <row r="434" spans="2:7" x14ac:dyDescent="0.25">
      <c r="D434" s="1"/>
      <c r="F434" s="1"/>
      <c r="G434" s="1"/>
    </row>
    <row r="435" spans="2:7" x14ac:dyDescent="0.25">
      <c r="D435" s="1"/>
      <c r="F435" s="1"/>
      <c r="G435" s="1"/>
    </row>
    <row r="436" spans="2:7" x14ac:dyDescent="0.25">
      <c r="D436" s="1"/>
      <c r="F436" s="1"/>
      <c r="G436" s="1"/>
    </row>
    <row r="437" spans="2:7" x14ac:dyDescent="0.25">
      <c r="D437" s="1"/>
      <c r="F437" s="1"/>
      <c r="G437" s="1"/>
    </row>
    <row r="438" spans="2:7" x14ac:dyDescent="0.25">
      <c r="D438" s="1"/>
      <c r="F438" s="1"/>
      <c r="G438" s="1"/>
    </row>
    <row r="439" spans="2:7" x14ac:dyDescent="0.25">
      <c r="D439" s="1"/>
      <c r="F439" s="1"/>
      <c r="G439" s="1"/>
    </row>
    <row r="440" spans="2:7" x14ac:dyDescent="0.25">
      <c r="D440" s="1"/>
      <c r="F440" s="1"/>
      <c r="G440" s="1"/>
    </row>
    <row r="441" spans="2:7" x14ac:dyDescent="0.25">
      <c r="B441" s="4" t="s">
        <v>861</v>
      </c>
      <c r="D441" s="1"/>
      <c r="F441" s="1"/>
      <c r="G441" s="1"/>
    </row>
    <row r="442" spans="2:7" x14ac:dyDescent="0.25">
      <c r="C442" s="1" t="s">
        <v>452</v>
      </c>
      <c r="D442" s="5" t="s">
        <v>865</v>
      </c>
      <c r="F442" s="1"/>
      <c r="G442" s="1"/>
    </row>
    <row r="443" spans="2:7" x14ac:dyDescent="0.25">
      <c r="C443" s="5" t="s">
        <v>276</v>
      </c>
      <c r="D443" s="1"/>
      <c r="F443" s="1"/>
      <c r="G443" s="1"/>
    </row>
    <row r="444" spans="2:7" x14ac:dyDescent="0.25">
      <c r="D444" s="1"/>
      <c r="F444" s="1"/>
      <c r="G444" s="1"/>
    </row>
    <row r="445" spans="2:7" x14ac:dyDescent="0.25">
      <c r="C445" s="1" t="s">
        <v>338</v>
      </c>
      <c r="D445" s="5" t="s">
        <v>864</v>
      </c>
      <c r="F445" s="1"/>
      <c r="G445" s="1"/>
    </row>
    <row r="446" spans="2:7" x14ac:dyDescent="0.25">
      <c r="C446" t="s">
        <v>862</v>
      </c>
      <c r="D446" s="5" t="s">
        <v>863</v>
      </c>
      <c r="F446" s="1"/>
      <c r="G446" s="1"/>
    </row>
    <row r="447" spans="2:7" x14ac:dyDescent="0.25">
      <c r="D447" s="1"/>
      <c r="F447" s="1"/>
      <c r="G447" s="1"/>
    </row>
    <row r="448" spans="2:7" x14ac:dyDescent="0.25">
      <c r="D448" s="1"/>
      <c r="F448" s="1"/>
      <c r="G448" s="1"/>
    </row>
    <row r="449" spans="4:7" x14ac:dyDescent="0.25">
      <c r="D449" s="1"/>
      <c r="F449" s="1"/>
      <c r="G449" s="1"/>
    </row>
    <row r="450" spans="4:7" x14ac:dyDescent="0.25">
      <c r="D450" s="1"/>
      <c r="F450" s="1"/>
      <c r="G450" s="1"/>
    </row>
    <row r="451" spans="4:7" x14ac:dyDescent="0.25">
      <c r="D451" s="1"/>
      <c r="F451" s="1"/>
      <c r="G451" s="1"/>
    </row>
    <row r="452" spans="4:7" x14ac:dyDescent="0.25">
      <c r="D452" s="1"/>
      <c r="F452" s="1"/>
      <c r="G452" s="1"/>
    </row>
    <row r="453" spans="4:7" x14ac:dyDescent="0.25">
      <c r="D453" s="1"/>
      <c r="F453" s="1"/>
      <c r="G453" s="1"/>
    </row>
    <row r="454" spans="4:7" x14ac:dyDescent="0.25">
      <c r="D454" s="1"/>
      <c r="F454" s="1"/>
      <c r="G454" s="1"/>
    </row>
    <row r="455" spans="4:7" x14ac:dyDescent="0.25">
      <c r="D455" s="1"/>
      <c r="F455" s="1"/>
      <c r="G455" s="1"/>
    </row>
    <row r="456" spans="4:7" x14ac:dyDescent="0.25">
      <c r="D456" s="1"/>
      <c r="F456" s="1"/>
      <c r="G456" s="1"/>
    </row>
    <row r="457" spans="4:7" x14ac:dyDescent="0.25">
      <c r="D457" s="1"/>
      <c r="F457" s="1"/>
      <c r="G457" s="1"/>
    </row>
    <row r="458" spans="4:7" x14ac:dyDescent="0.25">
      <c r="D458" s="1"/>
      <c r="F458" s="1"/>
      <c r="G458" s="1"/>
    </row>
    <row r="459" spans="4:7" x14ac:dyDescent="0.25">
      <c r="D459" s="1"/>
      <c r="F459" s="1"/>
      <c r="G459" s="1"/>
    </row>
    <row r="460" spans="4:7" x14ac:dyDescent="0.25">
      <c r="D460" s="1"/>
      <c r="F460" s="1"/>
      <c r="G460" s="1"/>
    </row>
    <row r="461" spans="4:7" x14ac:dyDescent="0.25">
      <c r="D461" s="1"/>
      <c r="F461" s="1"/>
      <c r="G461" s="1"/>
    </row>
    <row r="462" spans="4:7" x14ac:dyDescent="0.25">
      <c r="D462" s="1"/>
      <c r="F462" s="1"/>
      <c r="G462" s="1"/>
    </row>
    <row r="463" spans="4:7" x14ac:dyDescent="0.25">
      <c r="D463" s="1"/>
      <c r="F463" s="1"/>
      <c r="G463" s="1"/>
    </row>
    <row r="464" spans="4:7" x14ac:dyDescent="0.25">
      <c r="D464" s="1"/>
      <c r="F464" s="1"/>
      <c r="G464" s="1"/>
    </row>
    <row r="465" spans="4:7" x14ac:dyDescent="0.25">
      <c r="D465" s="1"/>
      <c r="F465" s="1"/>
      <c r="G465" s="1"/>
    </row>
    <row r="466" spans="4:7" x14ac:dyDescent="0.25">
      <c r="D466" s="1"/>
      <c r="F466" s="1"/>
      <c r="G466" s="1"/>
    </row>
    <row r="467" spans="4:7" x14ac:dyDescent="0.25">
      <c r="D467" s="1"/>
      <c r="F467" s="1"/>
      <c r="G467" s="1"/>
    </row>
    <row r="468" spans="4:7" x14ac:dyDescent="0.25">
      <c r="D468" s="1"/>
      <c r="F468" s="1"/>
      <c r="G468" s="1"/>
    </row>
    <row r="469" spans="4:7" x14ac:dyDescent="0.25">
      <c r="D469" s="1"/>
      <c r="F469" s="1"/>
      <c r="G469" s="1"/>
    </row>
    <row r="470" spans="4:7" x14ac:dyDescent="0.25">
      <c r="D470" s="1"/>
      <c r="F470" s="1"/>
      <c r="G470" s="1"/>
    </row>
    <row r="471" spans="4:7" x14ac:dyDescent="0.25">
      <c r="D471" s="1"/>
      <c r="F471" s="1"/>
      <c r="G471" s="1"/>
    </row>
    <row r="472" spans="4:7" x14ac:dyDescent="0.25">
      <c r="D472" s="1"/>
      <c r="F472" s="1"/>
      <c r="G472" s="1"/>
    </row>
    <row r="473" spans="4:7" x14ac:dyDescent="0.25">
      <c r="D473" s="1"/>
      <c r="F473" s="1"/>
      <c r="G473" s="1"/>
    </row>
    <row r="474" spans="4:7" x14ac:dyDescent="0.25">
      <c r="D474" s="1"/>
      <c r="F474" s="1"/>
      <c r="G474" s="1"/>
    </row>
    <row r="475" spans="4:7" x14ac:dyDescent="0.25">
      <c r="D475" s="1"/>
      <c r="F475" s="1"/>
      <c r="G475" s="1"/>
    </row>
    <row r="476" spans="4:7" x14ac:dyDescent="0.25">
      <c r="D476" s="1"/>
      <c r="F476" s="1"/>
      <c r="G476" s="1"/>
    </row>
    <row r="477" spans="4:7" x14ac:dyDescent="0.25">
      <c r="D477" s="1"/>
      <c r="F477" s="1"/>
      <c r="G477" s="1"/>
    </row>
    <row r="478" spans="4:7" x14ac:dyDescent="0.25">
      <c r="D478" s="1"/>
      <c r="F478" s="1"/>
      <c r="G478" s="1"/>
    </row>
    <row r="479" spans="4:7" x14ac:dyDescent="0.25">
      <c r="D479" s="1"/>
      <c r="F479" s="1"/>
      <c r="G479" s="1"/>
    </row>
    <row r="480" spans="4:7" x14ac:dyDescent="0.25">
      <c r="D480" s="1"/>
      <c r="F480" s="1"/>
      <c r="G480" s="1"/>
    </row>
    <row r="481" spans="4:7" x14ac:dyDescent="0.25">
      <c r="D481" s="1"/>
      <c r="F481" s="1"/>
      <c r="G481" s="1"/>
    </row>
    <row r="482" spans="4:7" x14ac:dyDescent="0.25">
      <c r="D482" s="1"/>
      <c r="F482" s="1"/>
      <c r="G482" s="1"/>
    </row>
    <row r="483" spans="4:7" x14ac:dyDescent="0.25">
      <c r="D483" s="1"/>
      <c r="F483" s="1"/>
      <c r="G483" s="1"/>
    </row>
    <row r="484" spans="4:7" x14ac:dyDescent="0.25">
      <c r="D484" s="1"/>
      <c r="F484" s="1"/>
      <c r="G484" s="1"/>
    </row>
    <row r="485" spans="4:7" x14ac:dyDescent="0.25">
      <c r="D485" s="1"/>
      <c r="F485" s="1"/>
      <c r="G485" s="1"/>
    </row>
    <row r="486" spans="4:7" x14ac:dyDescent="0.25">
      <c r="D486" s="1"/>
      <c r="F486" s="1"/>
      <c r="G486" s="1"/>
    </row>
    <row r="487" spans="4:7" x14ac:dyDescent="0.25">
      <c r="D487" s="1"/>
      <c r="F487" s="1"/>
      <c r="G487" s="1"/>
    </row>
    <row r="488" spans="4:7" x14ac:dyDescent="0.25">
      <c r="D488" s="1"/>
      <c r="F488" s="1"/>
      <c r="G488" s="1"/>
    </row>
    <row r="489" spans="4:7" x14ac:dyDescent="0.25">
      <c r="D489" s="1"/>
      <c r="F489" s="1"/>
      <c r="G489" s="1"/>
    </row>
    <row r="490" spans="4:7" x14ac:dyDescent="0.25">
      <c r="D490" s="1"/>
      <c r="F490" s="1"/>
      <c r="G490" s="1"/>
    </row>
    <row r="491" spans="4:7" x14ac:dyDescent="0.25">
      <c r="D491" s="1"/>
      <c r="F491" s="1"/>
      <c r="G491" s="1"/>
    </row>
    <row r="492" spans="4:7" x14ac:dyDescent="0.25">
      <c r="D492" s="1"/>
      <c r="F492" s="1"/>
      <c r="G492" s="1"/>
    </row>
    <row r="493" spans="4:7" x14ac:dyDescent="0.25">
      <c r="D493" s="1"/>
      <c r="F493" s="1"/>
      <c r="G493" s="1"/>
    </row>
    <row r="494" spans="4:7" x14ac:dyDescent="0.25">
      <c r="D494" s="1"/>
      <c r="F494" s="1"/>
      <c r="G494" s="1"/>
    </row>
    <row r="495" spans="4:7" x14ac:dyDescent="0.25">
      <c r="D495" s="1"/>
      <c r="F495" s="1"/>
      <c r="G495" s="1"/>
    </row>
    <row r="496" spans="4:7" x14ac:dyDescent="0.25">
      <c r="D496" s="1"/>
      <c r="F496" s="1"/>
      <c r="G496" s="1"/>
    </row>
    <row r="497" spans="4:7" x14ac:dyDescent="0.25">
      <c r="D497" s="1"/>
      <c r="F497" s="1"/>
      <c r="G497" s="1"/>
    </row>
    <row r="498" spans="4:7" x14ac:dyDescent="0.25">
      <c r="D498" s="1"/>
      <c r="F498" s="1"/>
      <c r="G498" s="1"/>
    </row>
    <row r="499" spans="4:7" x14ac:dyDescent="0.25">
      <c r="D499" s="1"/>
      <c r="F499" s="1"/>
      <c r="G499" s="1"/>
    </row>
    <row r="500" spans="4:7" x14ac:dyDescent="0.25">
      <c r="D500" s="1"/>
      <c r="F500" s="1"/>
      <c r="G500" s="1"/>
    </row>
    <row r="501" spans="4:7" x14ac:dyDescent="0.25">
      <c r="D501" s="1"/>
      <c r="F501" s="1"/>
      <c r="G501" s="1"/>
    </row>
    <row r="502" spans="4:7" x14ac:dyDescent="0.25">
      <c r="D502" s="1"/>
      <c r="F502" s="1"/>
      <c r="G502" s="1"/>
    </row>
    <row r="503" spans="4:7" x14ac:dyDescent="0.25">
      <c r="D503" s="1"/>
      <c r="F503" s="1"/>
      <c r="G503" s="1"/>
    </row>
    <row r="504" spans="4:7" x14ac:dyDescent="0.25">
      <c r="D504" s="1"/>
      <c r="F504" s="1"/>
      <c r="G504" s="1"/>
    </row>
    <row r="505" spans="4:7" x14ac:dyDescent="0.25">
      <c r="D505" s="1"/>
      <c r="F505" s="1"/>
      <c r="G505" s="1"/>
    </row>
    <row r="506" spans="4:7" x14ac:dyDescent="0.25">
      <c r="D506" s="1"/>
      <c r="F506" s="1"/>
      <c r="G506" s="1"/>
    </row>
    <row r="507" spans="4:7" x14ac:dyDescent="0.25">
      <c r="D507" s="1"/>
      <c r="F507" s="1"/>
      <c r="G507" s="1"/>
    </row>
    <row r="508" spans="4:7" x14ac:dyDescent="0.25">
      <c r="D508" s="1"/>
      <c r="F508" s="1"/>
      <c r="G508" s="1"/>
    </row>
    <row r="509" spans="4:7" x14ac:dyDescent="0.25">
      <c r="D509" s="1"/>
      <c r="F509" s="1"/>
      <c r="G509" s="1"/>
    </row>
    <row r="510" spans="4:7" x14ac:dyDescent="0.25">
      <c r="D510" s="1"/>
      <c r="F510" s="1"/>
      <c r="G510" s="1"/>
    </row>
    <row r="511" spans="4:7" x14ac:dyDescent="0.25">
      <c r="D511" s="1"/>
      <c r="F511" s="1"/>
      <c r="G511" s="1"/>
    </row>
    <row r="512" spans="4:7" x14ac:dyDescent="0.25">
      <c r="D512" s="1"/>
      <c r="F512" s="1"/>
      <c r="G512" s="1"/>
    </row>
    <row r="513" spans="4:7" x14ac:dyDescent="0.25">
      <c r="D513" s="1"/>
      <c r="F513" s="1"/>
      <c r="G513" s="1"/>
    </row>
    <row r="514" spans="4:7" x14ac:dyDescent="0.25">
      <c r="D514" s="1"/>
      <c r="F514" s="1"/>
      <c r="G514" s="1"/>
    </row>
    <row r="515" spans="4:7" x14ac:dyDescent="0.25">
      <c r="D515" s="1"/>
      <c r="F515" s="1"/>
      <c r="G515" s="1"/>
    </row>
    <row r="516" spans="4:7" x14ac:dyDescent="0.25">
      <c r="D516" s="1"/>
      <c r="F516" s="1"/>
      <c r="G516" s="1"/>
    </row>
    <row r="517" spans="4:7" x14ac:dyDescent="0.25">
      <c r="D517" s="1"/>
      <c r="F517" s="1"/>
      <c r="G517" s="1"/>
    </row>
    <row r="518" spans="4:7" x14ac:dyDescent="0.25">
      <c r="D518" s="1"/>
      <c r="F518" s="1"/>
      <c r="G518" s="1"/>
    </row>
    <row r="519" spans="4:7" x14ac:dyDescent="0.25">
      <c r="D519" s="1"/>
      <c r="F519" s="1"/>
      <c r="G519" s="1"/>
    </row>
    <row r="520" spans="4:7" x14ac:dyDescent="0.25">
      <c r="D520" s="1"/>
      <c r="F520" s="1"/>
      <c r="G520" s="1"/>
    </row>
    <row r="521" spans="4:7" x14ac:dyDescent="0.25">
      <c r="D521" s="1"/>
      <c r="F521" s="1"/>
      <c r="G521" s="1"/>
    </row>
    <row r="522" spans="4:7" x14ac:dyDescent="0.25">
      <c r="D522" s="1"/>
      <c r="F522" s="1"/>
      <c r="G522" s="1"/>
    </row>
    <row r="523" spans="4:7" x14ac:dyDescent="0.25">
      <c r="D523" s="1"/>
      <c r="F523" s="1"/>
      <c r="G523" s="1"/>
    </row>
    <row r="524" spans="4:7" x14ac:dyDescent="0.25">
      <c r="D524" s="1"/>
      <c r="F524" s="1"/>
      <c r="G524" s="1"/>
    </row>
    <row r="525" spans="4:7" x14ac:dyDescent="0.25">
      <c r="D525" s="1"/>
      <c r="F525" s="1"/>
      <c r="G525" s="1"/>
    </row>
    <row r="526" spans="4:7" x14ac:dyDescent="0.25">
      <c r="D526" s="1"/>
      <c r="F526" s="1"/>
      <c r="G526" s="1"/>
    </row>
    <row r="527" spans="4:7" x14ac:dyDescent="0.25">
      <c r="D527" s="1"/>
      <c r="F527" s="1"/>
      <c r="G527" s="1"/>
    </row>
    <row r="528" spans="4:7" x14ac:dyDescent="0.25">
      <c r="D528" s="1"/>
      <c r="F528" s="1"/>
      <c r="G528" s="1"/>
    </row>
    <row r="529" spans="4:7" x14ac:dyDescent="0.25">
      <c r="D529" s="1"/>
      <c r="F529" s="1"/>
      <c r="G529" s="1"/>
    </row>
    <row r="530" spans="4:7" x14ac:dyDescent="0.25">
      <c r="D530" s="1"/>
      <c r="F530" s="1"/>
      <c r="G530" s="1"/>
    </row>
    <row r="531" spans="4:7" x14ac:dyDescent="0.25">
      <c r="D531" s="1"/>
      <c r="F531" s="1"/>
      <c r="G531" s="1"/>
    </row>
    <row r="532" spans="4:7" x14ac:dyDescent="0.25">
      <c r="D532" s="1"/>
      <c r="F532" s="1"/>
      <c r="G532" s="1"/>
    </row>
    <row r="533" spans="4:7" x14ac:dyDescent="0.25">
      <c r="D533" s="1"/>
      <c r="F533" s="1"/>
      <c r="G533" s="1"/>
    </row>
    <row r="534" spans="4:7" x14ac:dyDescent="0.25">
      <c r="D534" s="1"/>
      <c r="F534" s="1"/>
      <c r="G534" s="1"/>
    </row>
    <row r="535" spans="4:7" x14ac:dyDescent="0.25">
      <c r="D535" s="1"/>
      <c r="F535" s="1"/>
      <c r="G535" s="1"/>
    </row>
    <row r="536" spans="4:7" x14ac:dyDescent="0.25">
      <c r="D536" s="1"/>
      <c r="F536" s="1"/>
      <c r="G536" s="1"/>
    </row>
    <row r="537" spans="4:7" x14ac:dyDescent="0.25">
      <c r="D537" s="1"/>
      <c r="F537" s="1"/>
      <c r="G537" s="1"/>
    </row>
    <row r="538" spans="4:7" x14ac:dyDescent="0.25">
      <c r="D538" s="1"/>
      <c r="F538" s="1"/>
      <c r="G538" s="1"/>
    </row>
    <row r="539" spans="4:7" x14ac:dyDescent="0.25">
      <c r="D539" s="1"/>
      <c r="F539" s="1"/>
      <c r="G539" s="1"/>
    </row>
    <row r="540" spans="4:7" x14ac:dyDescent="0.25">
      <c r="D540" s="1"/>
      <c r="F540" s="1"/>
      <c r="G540" s="1"/>
    </row>
    <row r="541" spans="4:7" x14ac:dyDescent="0.25">
      <c r="D541" s="1"/>
      <c r="F541" s="1"/>
      <c r="G541" s="1"/>
    </row>
    <row r="542" spans="4:7" x14ac:dyDescent="0.25">
      <c r="D542" s="1"/>
      <c r="F542" s="1"/>
      <c r="G542" s="1"/>
    </row>
    <row r="543" spans="4:7" x14ac:dyDescent="0.25">
      <c r="D543" s="1"/>
      <c r="F543" s="1"/>
      <c r="G543" s="1"/>
    </row>
    <row r="544" spans="4:7" x14ac:dyDescent="0.25">
      <c r="D544" s="1"/>
      <c r="F544" s="1"/>
      <c r="G544" s="1"/>
    </row>
    <row r="545" spans="4:7" x14ac:dyDescent="0.25">
      <c r="D545" s="1"/>
      <c r="F545" s="1"/>
      <c r="G545" s="1"/>
    </row>
    <row r="546" spans="4:7" x14ac:dyDescent="0.25">
      <c r="D546" s="1"/>
      <c r="F546" s="1"/>
      <c r="G546" s="1"/>
    </row>
    <row r="547" spans="4:7" x14ac:dyDescent="0.25">
      <c r="D547" s="1"/>
      <c r="F547" s="1"/>
      <c r="G547" s="1"/>
    </row>
    <row r="548" spans="4:7" x14ac:dyDescent="0.25">
      <c r="D548" s="1"/>
      <c r="F548" s="1"/>
      <c r="G548" s="1"/>
    </row>
    <row r="549" spans="4:7" x14ac:dyDescent="0.25">
      <c r="D549" s="1"/>
      <c r="F549" s="1"/>
      <c r="G549" s="1"/>
    </row>
    <row r="550" spans="4:7" x14ac:dyDescent="0.25">
      <c r="D550" s="1"/>
      <c r="F550" s="1"/>
      <c r="G550" s="1"/>
    </row>
    <row r="551" spans="4:7" x14ac:dyDescent="0.25">
      <c r="D551" s="1"/>
      <c r="F551" s="1"/>
      <c r="G551" s="1"/>
    </row>
    <row r="552" spans="4:7" x14ac:dyDescent="0.25">
      <c r="D552" s="1"/>
      <c r="F552" s="1"/>
      <c r="G552" s="1"/>
    </row>
    <row r="553" spans="4:7" x14ac:dyDescent="0.25">
      <c r="D553" s="1"/>
      <c r="F553" s="1"/>
      <c r="G553" s="1"/>
    </row>
    <row r="554" spans="4:7" x14ac:dyDescent="0.25">
      <c r="D554" s="1"/>
      <c r="F554" s="1"/>
      <c r="G554" s="1"/>
    </row>
    <row r="555" spans="4:7" x14ac:dyDescent="0.25">
      <c r="D555" s="1"/>
      <c r="F555" s="1"/>
      <c r="G555" s="1"/>
    </row>
    <row r="556" spans="4:7" x14ac:dyDescent="0.25">
      <c r="D556" s="1"/>
      <c r="F556" s="1"/>
      <c r="G556" s="1"/>
    </row>
    <row r="557" spans="4:7" x14ac:dyDescent="0.25">
      <c r="D557" s="1"/>
      <c r="F557" s="1"/>
      <c r="G557" s="1"/>
    </row>
    <row r="558" spans="4:7" x14ac:dyDescent="0.25">
      <c r="D558" s="1"/>
      <c r="F558" s="1"/>
      <c r="G558" s="1"/>
    </row>
    <row r="559" spans="4:7" x14ac:dyDescent="0.25">
      <c r="D559" s="1"/>
      <c r="F559" s="1"/>
      <c r="G559" s="1"/>
    </row>
    <row r="560" spans="4:7" x14ac:dyDescent="0.25">
      <c r="D560" s="1"/>
      <c r="F560" s="1"/>
      <c r="G560" s="1"/>
    </row>
    <row r="561" spans="4:7" x14ac:dyDescent="0.25">
      <c r="D561" s="1"/>
      <c r="F561" s="1"/>
      <c r="G561" s="1"/>
    </row>
    <row r="562" spans="4:7" x14ac:dyDescent="0.25">
      <c r="D562" s="1"/>
      <c r="F562" s="1"/>
      <c r="G562" s="1"/>
    </row>
    <row r="563" spans="4:7" x14ac:dyDescent="0.25">
      <c r="D563" s="1"/>
      <c r="F563" s="1"/>
      <c r="G563" s="1"/>
    </row>
    <row r="564" spans="4:7" x14ac:dyDescent="0.25">
      <c r="D564" s="1"/>
      <c r="F564" s="1"/>
      <c r="G564" s="1"/>
    </row>
    <row r="565" spans="4:7" x14ac:dyDescent="0.25">
      <c r="D565" s="1"/>
      <c r="F565" s="1"/>
      <c r="G565" s="1"/>
    </row>
    <row r="566" spans="4:7" x14ac:dyDescent="0.25">
      <c r="D566" s="1"/>
      <c r="F566" s="1"/>
      <c r="G566" s="1"/>
    </row>
    <row r="567" spans="4:7" x14ac:dyDescent="0.25">
      <c r="D567" s="1"/>
      <c r="F567" s="1"/>
      <c r="G567" s="1"/>
    </row>
    <row r="568" spans="4:7" x14ac:dyDescent="0.25">
      <c r="D568" s="1"/>
      <c r="F568" s="1"/>
      <c r="G568" s="1"/>
    </row>
    <row r="569" spans="4:7" x14ac:dyDescent="0.25">
      <c r="D569" s="1"/>
      <c r="F569" s="1"/>
      <c r="G569" s="1"/>
    </row>
    <row r="570" spans="4:7" x14ac:dyDescent="0.25">
      <c r="D570" s="1"/>
      <c r="F570" s="1"/>
      <c r="G570" s="1"/>
    </row>
    <row r="571" spans="4:7" x14ac:dyDescent="0.25">
      <c r="D571" s="1"/>
      <c r="F571" s="1"/>
      <c r="G571" s="1"/>
    </row>
    <row r="572" spans="4:7" x14ac:dyDescent="0.25">
      <c r="D572" s="1"/>
      <c r="F572" s="1"/>
      <c r="G572" s="1"/>
    </row>
    <row r="573" spans="4:7" x14ac:dyDescent="0.25">
      <c r="D573" s="1"/>
      <c r="F573" s="1"/>
      <c r="G573" s="1"/>
    </row>
    <row r="574" spans="4:7" x14ac:dyDescent="0.25">
      <c r="D574" s="1"/>
      <c r="F574" s="1"/>
      <c r="G574" s="1"/>
    </row>
    <row r="575" spans="4:7" x14ac:dyDescent="0.25">
      <c r="D575" s="1"/>
      <c r="F575" s="1"/>
      <c r="G575" s="1"/>
    </row>
    <row r="576" spans="4:7" x14ac:dyDescent="0.25">
      <c r="D576" s="1"/>
      <c r="F576" s="1"/>
      <c r="G576" s="1"/>
    </row>
    <row r="577" spans="4:7" x14ac:dyDescent="0.25">
      <c r="D577" s="1"/>
      <c r="F577" s="1"/>
      <c r="G577" s="1"/>
    </row>
    <row r="578" spans="4:7" x14ac:dyDescent="0.25">
      <c r="D578" s="1"/>
      <c r="F578" s="1"/>
      <c r="G578" s="1"/>
    </row>
    <row r="579" spans="4:7" x14ac:dyDescent="0.25">
      <c r="D579" s="1"/>
      <c r="F579" s="1"/>
      <c r="G579" s="1"/>
    </row>
    <row r="580" spans="4:7" x14ac:dyDescent="0.25">
      <c r="D580" s="1"/>
      <c r="F580" s="1"/>
      <c r="G580" s="1"/>
    </row>
    <row r="581" spans="4:7" x14ac:dyDescent="0.25">
      <c r="D581" s="1"/>
      <c r="F581" s="1"/>
      <c r="G581" s="1"/>
    </row>
    <row r="582" spans="4:7" x14ac:dyDescent="0.25">
      <c r="D582" s="1"/>
      <c r="F582" s="1"/>
      <c r="G582" s="1"/>
    </row>
    <row r="583" spans="4:7" x14ac:dyDescent="0.25">
      <c r="D583" s="1"/>
      <c r="F583" s="1"/>
      <c r="G583" s="1"/>
    </row>
    <row r="584" spans="4:7" x14ac:dyDescent="0.25">
      <c r="D584" s="1"/>
      <c r="F584" s="1"/>
      <c r="G584" s="1"/>
    </row>
    <row r="585" spans="4:7" x14ac:dyDescent="0.25">
      <c r="D585" s="1"/>
      <c r="F585" s="1"/>
      <c r="G585" s="1"/>
    </row>
    <row r="586" spans="4:7" x14ac:dyDescent="0.25">
      <c r="D586" s="1"/>
      <c r="F586" s="1"/>
      <c r="G586" s="1"/>
    </row>
    <row r="587" spans="4:7" x14ac:dyDescent="0.25">
      <c r="D587" s="1"/>
      <c r="F587" s="1"/>
      <c r="G587" s="1"/>
    </row>
    <row r="588" spans="4:7" x14ac:dyDescent="0.25">
      <c r="D588" s="1"/>
      <c r="F588" s="1"/>
      <c r="G588" s="1"/>
    </row>
    <row r="589" spans="4:7" x14ac:dyDescent="0.25">
      <c r="D589" s="1"/>
      <c r="F589" s="1"/>
      <c r="G589" s="1"/>
    </row>
    <row r="590" spans="4:7" x14ac:dyDescent="0.25">
      <c r="D590" s="1"/>
      <c r="F590" s="1"/>
      <c r="G590" s="1"/>
    </row>
    <row r="591" spans="4:7" x14ac:dyDescent="0.25">
      <c r="D591" s="1"/>
      <c r="F591" s="1"/>
      <c r="G591" s="1"/>
    </row>
    <row r="592" spans="4:7" x14ac:dyDescent="0.25">
      <c r="D592" s="1"/>
      <c r="F592" s="1"/>
      <c r="G592" s="1"/>
    </row>
    <row r="593" spans="4:7" x14ac:dyDescent="0.25">
      <c r="D593" s="1"/>
      <c r="F593" s="1"/>
      <c r="G593" s="1"/>
    </row>
    <row r="594" spans="4:7" x14ac:dyDescent="0.25">
      <c r="D594" s="1"/>
      <c r="F594" s="1"/>
      <c r="G594" s="1"/>
    </row>
    <row r="595" spans="4:7" x14ac:dyDescent="0.25">
      <c r="D595" s="1"/>
      <c r="F595" s="1"/>
      <c r="G595" s="1"/>
    </row>
    <row r="596" spans="4:7" x14ac:dyDescent="0.25">
      <c r="D596" s="1"/>
      <c r="F596" s="1"/>
      <c r="G596" s="1"/>
    </row>
    <row r="597" spans="4:7" x14ac:dyDescent="0.25">
      <c r="D597" s="1"/>
      <c r="F597" s="1"/>
      <c r="G597" s="1"/>
    </row>
    <row r="598" spans="4:7" x14ac:dyDescent="0.25">
      <c r="D598" s="1"/>
      <c r="F598" s="1"/>
      <c r="G598" s="1"/>
    </row>
    <row r="599" spans="4:7" x14ac:dyDescent="0.25">
      <c r="D599" s="1"/>
      <c r="F599" s="1"/>
      <c r="G599" s="1"/>
    </row>
    <row r="600" spans="4:7" x14ac:dyDescent="0.25">
      <c r="D600" s="1"/>
      <c r="F600" s="1"/>
      <c r="G600" s="1"/>
    </row>
    <row r="601" spans="4:7" x14ac:dyDescent="0.25">
      <c r="D601" s="1"/>
      <c r="F601" s="1"/>
      <c r="G601" s="1"/>
    </row>
    <row r="602" spans="4:7" x14ac:dyDescent="0.25">
      <c r="D602" s="1"/>
      <c r="F602" s="1"/>
      <c r="G602" s="1"/>
    </row>
    <row r="603" spans="4:7" x14ac:dyDescent="0.25">
      <c r="D603" s="1"/>
      <c r="F603" s="1"/>
      <c r="G603" s="1"/>
    </row>
    <row r="604" spans="4:7" x14ac:dyDescent="0.25">
      <c r="D604" s="1"/>
      <c r="F604" s="1"/>
      <c r="G604" s="1"/>
    </row>
    <row r="605" spans="4:7" x14ac:dyDescent="0.25">
      <c r="D605" s="1"/>
      <c r="F605" s="1"/>
      <c r="G605" s="1"/>
    </row>
    <row r="606" spans="4:7" x14ac:dyDescent="0.25">
      <c r="D606" s="1"/>
      <c r="F606" s="1"/>
      <c r="G606" s="1"/>
    </row>
    <row r="607" spans="4:7" x14ac:dyDescent="0.25">
      <c r="D607" s="1"/>
      <c r="F607" s="1"/>
      <c r="G607" s="1"/>
    </row>
    <row r="608" spans="4:7" x14ac:dyDescent="0.25">
      <c r="D608" s="1"/>
      <c r="F608" s="1"/>
      <c r="G608" s="1"/>
    </row>
    <row r="609" spans="4:7" x14ac:dyDescent="0.25">
      <c r="D609" s="1"/>
      <c r="F609" s="1"/>
      <c r="G609" s="1"/>
    </row>
    <row r="610" spans="4:7" x14ac:dyDescent="0.25">
      <c r="D610" s="1"/>
      <c r="F610" s="1"/>
      <c r="G610" s="1"/>
    </row>
    <row r="611" spans="4:7" x14ac:dyDescent="0.25">
      <c r="D611" s="1"/>
      <c r="F611" s="1"/>
      <c r="G611" s="1"/>
    </row>
    <row r="612" spans="4:7" x14ac:dyDescent="0.25">
      <c r="D612" s="1"/>
      <c r="F612" s="1"/>
      <c r="G612" s="1"/>
    </row>
    <row r="613" spans="4:7" x14ac:dyDescent="0.25">
      <c r="D613" s="1"/>
      <c r="F613" s="1"/>
      <c r="G613" s="1"/>
    </row>
    <row r="614" spans="4:7" x14ac:dyDescent="0.25">
      <c r="D614" s="1"/>
      <c r="F614" s="1"/>
      <c r="G614" s="1"/>
    </row>
    <row r="615" spans="4:7" x14ac:dyDescent="0.25">
      <c r="D615" s="1"/>
      <c r="F615" s="1"/>
      <c r="G615" s="1"/>
    </row>
    <row r="616" spans="4:7" x14ac:dyDescent="0.25">
      <c r="D616" s="1"/>
      <c r="F616" s="1"/>
      <c r="G616" s="1"/>
    </row>
    <row r="617" spans="4:7" x14ac:dyDescent="0.25">
      <c r="D617" s="1"/>
      <c r="F617" s="1"/>
      <c r="G617" s="1"/>
    </row>
    <row r="618" spans="4:7" x14ac:dyDescent="0.25">
      <c r="D618" s="1"/>
      <c r="F618" s="1"/>
      <c r="G618" s="1"/>
    </row>
    <row r="619" spans="4:7" x14ac:dyDescent="0.25">
      <c r="D619" s="1"/>
      <c r="F619" s="1"/>
      <c r="G619" s="1"/>
    </row>
    <row r="620" spans="4:7" x14ac:dyDescent="0.25">
      <c r="D620" s="1"/>
      <c r="F620" s="1"/>
      <c r="G620" s="1"/>
    </row>
    <row r="621" spans="4:7" x14ac:dyDescent="0.25">
      <c r="D621" s="1"/>
      <c r="F621" s="1"/>
      <c r="G621" s="1"/>
    </row>
    <row r="622" spans="4:7" x14ac:dyDescent="0.25">
      <c r="D622" s="1"/>
      <c r="F622" s="1"/>
      <c r="G622" s="1"/>
    </row>
    <row r="623" spans="4:7" x14ac:dyDescent="0.25">
      <c r="D623" s="1"/>
      <c r="F623" s="1"/>
      <c r="G623" s="1"/>
    </row>
    <row r="624" spans="4:7" x14ac:dyDescent="0.25">
      <c r="D624" s="1"/>
      <c r="F624" s="1"/>
      <c r="G624" s="1"/>
    </row>
    <row r="625" spans="4:7" x14ac:dyDescent="0.25">
      <c r="D625" s="1"/>
      <c r="F625" s="1"/>
      <c r="G625" s="1"/>
    </row>
    <row r="626" spans="4:7" x14ac:dyDescent="0.25">
      <c r="D626" s="1"/>
      <c r="F626" s="1"/>
      <c r="G626" s="1"/>
    </row>
    <row r="627" spans="4:7" x14ac:dyDescent="0.25">
      <c r="D627" s="1"/>
      <c r="F627" s="1"/>
      <c r="G627" s="1"/>
    </row>
    <row r="628" spans="4:7" x14ac:dyDescent="0.25">
      <c r="D628" s="1"/>
      <c r="F628" s="1"/>
      <c r="G628" s="1"/>
    </row>
    <row r="629" spans="4:7" x14ac:dyDescent="0.25">
      <c r="D629" s="1"/>
      <c r="F629" s="1"/>
      <c r="G629" s="1"/>
    </row>
    <row r="630" spans="4:7" x14ac:dyDescent="0.25">
      <c r="D630" s="1"/>
      <c r="F630" s="1"/>
      <c r="G630" s="1"/>
    </row>
    <row r="631" spans="4:7" x14ac:dyDescent="0.25">
      <c r="D631" s="1"/>
      <c r="F631" s="1"/>
      <c r="G631" s="1"/>
    </row>
    <row r="632" spans="4:7" x14ac:dyDescent="0.25">
      <c r="D632" s="1"/>
      <c r="F632" s="1"/>
      <c r="G632" s="1"/>
    </row>
    <row r="633" spans="4:7" x14ac:dyDescent="0.25">
      <c r="D633" s="1"/>
      <c r="F633" s="1"/>
      <c r="G633" s="1"/>
    </row>
    <row r="634" spans="4:7" x14ac:dyDescent="0.25">
      <c r="D634" s="1"/>
      <c r="F634" s="1"/>
      <c r="G634" s="1"/>
    </row>
    <row r="635" spans="4:7" x14ac:dyDescent="0.25">
      <c r="D635" s="1"/>
      <c r="F635" s="1"/>
      <c r="G635" s="1"/>
    </row>
    <row r="636" spans="4:7" x14ac:dyDescent="0.25">
      <c r="D636" s="1"/>
      <c r="F636" s="1"/>
      <c r="G636" s="1"/>
    </row>
    <row r="637" spans="4:7" x14ac:dyDescent="0.25">
      <c r="D637" s="1"/>
      <c r="F637" s="1"/>
      <c r="G637" s="1"/>
    </row>
    <row r="638" spans="4:7" x14ac:dyDescent="0.25">
      <c r="D638" s="1"/>
      <c r="F638" s="1"/>
      <c r="G638" s="1"/>
    </row>
    <row r="639" spans="4:7" x14ac:dyDescent="0.25">
      <c r="D639" s="1"/>
      <c r="F639" s="1"/>
      <c r="G639" s="1"/>
    </row>
    <row r="640" spans="4:7" x14ac:dyDescent="0.25">
      <c r="D640" s="1"/>
      <c r="F640" s="1"/>
      <c r="G640" s="1"/>
    </row>
    <row r="641" spans="4:7" x14ac:dyDescent="0.25">
      <c r="D641" s="1"/>
      <c r="F641" s="1"/>
      <c r="G641" s="1"/>
    </row>
    <row r="642" spans="4:7" x14ac:dyDescent="0.25">
      <c r="D642" s="1"/>
      <c r="F642" s="1"/>
      <c r="G642" s="1"/>
    </row>
    <row r="643" spans="4:7" x14ac:dyDescent="0.25">
      <c r="D643" s="1"/>
      <c r="F643" s="1"/>
      <c r="G643" s="1"/>
    </row>
    <row r="644" spans="4:7" x14ac:dyDescent="0.25">
      <c r="D644" s="1"/>
      <c r="F644" s="1"/>
      <c r="G644" s="1"/>
    </row>
    <row r="645" spans="4:7" x14ac:dyDescent="0.25">
      <c r="D645" s="1"/>
      <c r="F645" s="1"/>
      <c r="G645" s="1"/>
    </row>
    <row r="646" spans="4:7" x14ac:dyDescent="0.25">
      <c r="D646" s="1"/>
      <c r="F646" s="1"/>
      <c r="G646" s="1"/>
    </row>
    <row r="647" spans="4:7" x14ac:dyDescent="0.25">
      <c r="D647" s="1"/>
      <c r="F647" s="1"/>
      <c r="G647" s="1"/>
    </row>
    <row r="648" spans="4:7" x14ac:dyDescent="0.25">
      <c r="D648" s="1"/>
      <c r="F648" s="1"/>
      <c r="G648" s="1"/>
    </row>
    <row r="649" spans="4:7" x14ac:dyDescent="0.25">
      <c r="D649" s="1"/>
      <c r="F649" s="1"/>
      <c r="G649" s="1"/>
    </row>
    <row r="650" spans="4:7" x14ac:dyDescent="0.25">
      <c r="D650" s="1"/>
      <c r="F650" s="1"/>
      <c r="G650" s="1"/>
    </row>
    <row r="651" spans="4:7" x14ac:dyDescent="0.25">
      <c r="D651" s="1"/>
      <c r="F651" s="1"/>
      <c r="G651" s="1"/>
    </row>
    <row r="652" spans="4:7" x14ac:dyDescent="0.25">
      <c r="D652" s="1"/>
      <c r="F652" s="1"/>
      <c r="G652" s="1"/>
    </row>
    <row r="653" spans="4:7" x14ac:dyDescent="0.25">
      <c r="D653" s="1"/>
      <c r="F653" s="1"/>
      <c r="G653" s="1"/>
    </row>
    <row r="654" spans="4:7" x14ac:dyDescent="0.25">
      <c r="D654" s="1"/>
      <c r="F654" s="1"/>
      <c r="G654" s="1"/>
    </row>
    <row r="655" spans="4:7" x14ac:dyDescent="0.25">
      <c r="D655" s="1"/>
      <c r="F655" s="1"/>
      <c r="G655" s="1"/>
    </row>
    <row r="656" spans="4:7" x14ac:dyDescent="0.25">
      <c r="D656" s="1"/>
      <c r="F656" s="1"/>
      <c r="G656" s="1"/>
    </row>
    <row r="657" spans="4:7" x14ac:dyDescent="0.25">
      <c r="D657" s="1"/>
      <c r="F657" s="1"/>
      <c r="G657" s="1"/>
    </row>
    <row r="658" spans="4:7" x14ac:dyDescent="0.25">
      <c r="D658" s="1"/>
      <c r="F658" s="1"/>
      <c r="G658" s="1"/>
    </row>
    <row r="659" spans="4:7" x14ac:dyDescent="0.25">
      <c r="D659" s="1"/>
      <c r="F659" s="1"/>
      <c r="G659" s="1"/>
    </row>
    <row r="660" spans="4:7" x14ac:dyDescent="0.25">
      <c r="D660" s="1"/>
      <c r="F660" s="1"/>
      <c r="G660" s="1"/>
    </row>
    <row r="661" spans="4:7" x14ac:dyDescent="0.25">
      <c r="D661" s="1"/>
      <c r="F661" s="1"/>
      <c r="G661" s="1"/>
    </row>
    <row r="662" spans="4:7" x14ac:dyDescent="0.25">
      <c r="D662" s="1"/>
      <c r="F662" s="1"/>
      <c r="G662" s="1"/>
    </row>
    <row r="663" spans="4:7" x14ac:dyDescent="0.25">
      <c r="D663" s="1"/>
      <c r="F663" s="1"/>
      <c r="G663" s="1"/>
    </row>
    <row r="664" spans="4:7" x14ac:dyDescent="0.25">
      <c r="D664" s="1"/>
      <c r="F664" s="1"/>
      <c r="G664" s="1"/>
    </row>
    <row r="665" spans="4:7" x14ac:dyDescent="0.25">
      <c r="D665" s="1"/>
      <c r="F665" s="1"/>
      <c r="G665" s="1"/>
    </row>
    <row r="666" spans="4:7" x14ac:dyDescent="0.25">
      <c r="D666" s="1"/>
      <c r="F666" s="1"/>
      <c r="G666" s="1"/>
    </row>
    <row r="667" spans="4:7" x14ac:dyDescent="0.25">
      <c r="D667" s="1"/>
      <c r="F667" s="1"/>
      <c r="G667" s="1"/>
    </row>
    <row r="668" spans="4:7" x14ac:dyDescent="0.25">
      <c r="D668" s="1"/>
      <c r="F668" s="1"/>
      <c r="G668" s="1"/>
    </row>
    <row r="669" spans="4:7" x14ac:dyDescent="0.25">
      <c r="D669" s="1"/>
      <c r="F669" s="1"/>
      <c r="G669" s="1"/>
    </row>
    <row r="670" spans="4:7" x14ac:dyDescent="0.25">
      <c r="D670" s="1"/>
      <c r="F670" s="1"/>
      <c r="G670" s="1"/>
    </row>
    <row r="671" spans="4:7" x14ac:dyDescent="0.25">
      <c r="D671" s="1"/>
      <c r="F671" s="1"/>
      <c r="G671" s="1"/>
    </row>
    <row r="672" spans="4:7" x14ac:dyDescent="0.25">
      <c r="D672" s="1"/>
      <c r="F672" s="1"/>
      <c r="G672" s="1"/>
    </row>
    <row r="673" spans="4:7" x14ac:dyDescent="0.25">
      <c r="D673" s="1"/>
      <c r="F673" s="1"/>
      <c r="G673" s="1"/>
    </row>
    <row r="674" spans="4:7" x14ac:dyDescent="0.25">
      <c r="D674" s="1"/>
      <c r="F674" s="1"/>
      <c r="G674" s="1"/>
    </row>
    <row r="675" spans="4:7" x14ac:dyDescent="0.25">
      <c r="D675" s="1"/>
      <c r="F675" s="1"/>
      <c r="G675" s="1"/>
    </row>
    <row r="676" spans="4:7" x14ac:dyDescent="0.25">
      <c r="D676" s="1"/>
      <c r="F676" s="1"/>
      <c r="G676" s="1"/>
    </row>
    <row r="677" spans="4:7" x14ac:dyDescent="0.25">
      <c r="D677" s="1"/>
      <c r="F677" s="1"/>
      <c r="G677" s="1"/>
    </row>
    <row r="678" spans="4:7" x14ac:dyDescent="0.25">
      <c r="D678" s="1"/>
      <c r="F678" s="1"/>
      <c r="G678" s="1"/>
    </row>
    <row r="679" spans="4:7" x14ac:dyDescent="0.25">
      <c r="D679" s="1"/>
      <c r="F679" s="1"/>
      <c r="G679" s="1"/>
    </row>
    <row r="680" spans="4:7" x14ac:dyDescent="0.25">
      <c r="D680" s="1"/>
      <c r="F680" s="1"/>
      <c r="G680" s="1"/>
    </row>
    <row r="681" spans="4:7" x14ac:dyDescent="0.25">
      <c r="D681" s="1"/>
      <c r="F681" s="1"/>
      <c r="G681" s="1"/>
    </row>
    <row r="682" spans="4:7" x14ac:dyDescent="0.25">
      <c r="D682" s="1"/>
      <c r="F682" s="1"/>
      <c r="G682" s="1"/>
    </row>
    <row r="683" spans="4:7" x14ac:dyDescent="0.25">
      <c r="D683" s="1"/>
      <c r="F683" s="1"/>
      <c r="G683" s="1"/>
    </row>
    <row r="684" spans="4:7" x14ac:dyDescent="0.25">
      <c r="D684" s="1"/>
      <c r="F684" s="1"/>
      <c r="G684" s="1"/>
    </row>
    <row r="685" spans="4:7" x14ac:dyDescent="0.25">
      <c r="D685" s="1"/>
      <c r="F685" s="1"/>
      <c r="G685" s="1"/>
    </row>
    <row r="686" spans="4:7" x14ac:dyDescent="0.25">
      <c r="D686" s="1"/>
      <c r="F686" s="1"/>
      <c r="G686" s="1"/>
    </row>
    <row r="687" spans="4:7" x14ac:dyDescent="0.25">
      <c r="D687" s="1"/>
      <c r="F687" s="1"/>
      <c r="G687" s="1"/>
    </row>
    <row r="688" spans="4:7" x14ac:dyDescent="0.25">
      <c r="D688" s="1"/>
      <c r="F688" s="1"/>
      <c r="G688" s="1"/>
    </row>
    <row r="689" spans="4:7" x14ac:dyDescent="0.25">
      <c r="D689" s="1"/>
      <c r="F689" s="1"/>
      <c r="G689" s="1"/>
    </row>
    <row r="690" spans="4:7" x14ac:dyDescent="0.25">
      <c r="D690" s="1"/>
      <c r="F690" s="1"/>
      <c r="G690" s="1"/>
    </row>
    <row r="691" spans="4:7" x14ac:dyDescent="0.25">
      <c r="D691" s="1"/>
      <c r="F691" s="1"/>
      <c r="G691" s="1"/>
    </row>
    <row r="692" spans="4:7" x14ac:dyDescent="0.25">
      <c r="D692" s="1"/>
      <c r="F692" s="1"/>
      <c r="G692" s="1"/>
    </row>
    <row r="693" spans="4:7" x14ac:dyDescent="0.25">
      <c r="D693" s="1"/>
      <c r="F693" s="1"/>
      <c r="G693" s="1"/>
    </row>
    <row r="694" spans="4:7" x14ac:dyDescent="0.25">
      <c r="D694" s="1"/>
      <c r="F694" s="1"/>
      <c r="G694" s="1"/>
    </row>
    <row r="695" spans="4:7" x14ac:dyDescent="0.25">
      <c r="D695" s="1"/>
      <c r="F695" s="1"/>
      <c r="G695" s="1"/>
    </row>
    <row r="696" spans="4:7" x14ac:dyDescent="0.25">
      <c r="D696" s="1"/>
      <c r="F696" s="1"/>
      <c r="G696" s="1"/>
    </row>
    <row r="697" spans="4:7" x14ac:dyDescent="0.25">
      <c r="D697" s="1"/>
      <c r="F697" s="1"/>
      <c r="G697" s="1"/>
    </row>
    <row r="698" spans="4:7" x14ac:dyDescent="0.25">
      <c r="D698" s="1"/>
      <c r="F698" s="1"/>
      <c r="G698" s="1"/>
    </row>
    <row r="699" spans="4:7" x14ac:dyDescent="0.25">
      <c r="D699" s="1"/>
      <c r="F699" s="1"/>
      <c r="G699" s="1"/>
    </row>
    <row r="700" spans="4:7" x14ac:dyDescent="0.25">
      <c r="D700" s="1"/>
      <c r="F700" s="1"/>
      <c r="G700" s="1"/>
    </row>
    <row r="701" spans="4:7" x14ac:dyDescent="0.25">
      <c r="D701" s="1"/>
      <c r="F701" s="1"/>
      <c r="G701" s="1"/>
    </row>
    <row r="702" spans="4:7" x14ac:dyDescent="0.25">
      <c r="D702" s="1"/>
      <c r="F702" s="1"/>
      <c r="G702" s="1"/>
    </row>
    <row r="703" spans="4:7" x14ac:dyDescent="0.25">
      <c r="D703" s="1"/>
      <c r="F703" s="1"/>
      <c r="G703" s="1"/>
    </row>
    <row r="704" spans="4:7" x14ac:dyDescent="0.25">
      <c r="D704" s="1"/>
      <c r="F704" s="1"/>
      <c r="G704" s="1"/>
    </row>
    <row r="705" spans="4:7" x14ac:dyDescent="0.25">
      <c r="D705" s="1"/>
      <c r="F705" s="1"/>
      <c r="G705" s="1"/>
    </row>
    <row r="706" spans="4:7" x14ac:dyDescent="0.25">
      <c r="D706" s="1"/>
      <c r="F706" s="1"/>
      <c r="G706" s="1"/>
    </row>
    <row r="707" spans="4:7" x14ac:dyDescent="0.25">
      <c r="D707" s="1"/>
      <c r="F707" s="1"/>
      <c r="G707" s="1"/>
    </row>
    <row r="708" spans="4:7" x14ac:dyDescent="0.25">
      <c r="D708" s="1"/>
      <c r="F708" s="1"/>
      <c r="G708" s="1"/>
    </row>
    <row r="709" spans="4:7" x14ac:dyDescent="0.25">
      <c r="D709" s="1"/>
      <c r="F709" s="1"/>
      <c r="G709" s="1"/>
    </row>
    <row r="710" spans="4:7" x14ac:dyDescent="0.25">
      <c r="D710" s="1"/>
      <c r="F710" s="1"/>
      <c r="G710" s="1"/>
    </row>
    <row r="711" spans="4:7" x14ac:dyDescent="0.25">
      <c r="D711" s="1"/>
      <c r="F711" s="1"/>
      <c r="G711" s="1"/>
    </row>
    <row r="712" spans="4:7" x14ac:dyDescent="0.25">
      <c r="D712" s="1"/>
      <c r="F712" s="1"/>
      <c r="G712" s="1"/>
    </row>
    <row r="713" spans="4:7" x14ac:dyDescent="0.25">
      <c r="D713" s="1"/>
      <c r="F713" s="1"/>
      <c r="G713" s="1"/>
    </row>
    <row r="714" spans="4:7" x14ac:dyDescent="0.25">
      <c r="D714" s="1"/>
      <c r="F714" s="1"/>
      <c r="G714" s="1"/>
    </row>
    <row r="715" spans="4:7" x14ac:dyDescent="0.25">
      <c r="D715" s="1"/>
      <c r="F715" s="1"/>
      <c r="G715" s="1"/>
    </row>
    <row r="716" spans="4:7" x14ac:dyDescent="0.25">
      <c r="D716" s="1"/>
      <c r="F716" s="1"/>
      <c r="G716" s="1"/>
    </row>
    <row r="717" spans="4:7" x14ac:dyDescent="0.25">
      <c r="D717" s="1"/>
      <c r="F717" s="1"/>
      <c r="G717" s="1"/>
    </row>
    <row r="718" spans="4:7" x14ac:dyDescent="0.25">
      <c r="D718" s="1"/>
      <c r="F718" s="1"/>
      <c r="G718" s="1"/>
    </row>
    <row r="719" spans="4:7" x14ac:dyDescent="0.25">
      <c r="D719" s="1"/>
      <c r="F719" s="1"/>
      <c r="G719" s="1"/>
    </row>
    <row r="720" spans="4:7" x14ac:dyDescent="0.25">
      <c r="D720" s="1"/>
      <c r="F720" s="1"/>
      <c r="G720" s="1"/>
    </row>
    <row r="721" spans="4:7" x14ac:dyDescent="0.25">
      <c r="D721" s="1"/>
      <c r="F721" s="1"/>
      <c r="G721" s="1"/>
    </row>
    <row r="722" spans="4:7" x14ac:dyDescent="0.25">
      <c r="D722" s="1"/>
      <c r="F722" s="1"/>
      <c r="G722" s="1"/>
    </row>
    <row r="723" spans="4:7" x14ac:dyDescent="0.25">
      <c r="D723" s="1"/>
      <c r="F723" s="1"/>
      <c r="G723" s="1"/>
    </row>
    <row r="724" spans="4:7" x14ac:dyDescent="0.25">
      <c r="D724" s="1"/>
      <c r="F724" s="1"/>
      <c r="G724" s="1"/>
    </row>
    <row r="725" spans="4:7" x14ac:dyDescent="0.25">
      <c r="D725" s="1"/>
      <c r="F725" s="1"/>
      <c r="G725" s="1"/>
    </row>
    <row r="726" spans="4:7" x14ac:dyDescent="0.25">
      <c r="D726" s="1"/>
      <c r="F726" s="1"/>
      <c r="G726" s="1"/>
    </row>
    <row r="727" spans="4:7" x14ac:dyDescent="0.25">
      <c r="D727" s="1"/>
      <c r="F727" s="1"/>
      <c r="G727" s="1"/>
    </row>
    <row r="728" spans="4:7" x14ac:dyDescent="0.25">
      <c r="D728" s="1"/>
      <c r="F728" s="1"/>
      <c r="G728" s="1"/>
    </row>
    <row r="729" spans="4:7" x14ac:dyDescent="0.25">
      <c r="D729" s="1"/>
      <c r="F729" s="1"/>
      <c r="G729" s="1"/>
    </row>
    <row r="730" spans="4:7" x14ac:dyDescent="0.25">
      <c r="D730" s="1"/>
      <c r="F730" s="1"/>
      <c r="G730" s="1"/>
    </row>
    <row r="731" spans="4:7" x14ac:dyDescent="0.25">
      <c r="D731" s="1"/>
      <c r="F731" s="1"/>
      <c r="G731" s="1"/>
    </row>
    <row r="732" spans="4:7" x14ac:dyDescent="0.25">
      <c r="D732" s="1"/>
      <c r="F732" s="1"/>
      <c r="G732" s="1"/>
    </row>
    <row r="733" spans="4:7" x14ac:dyDescent="0.25">
      <c r="D733" s="1"/>
      <c r="F733" s="1"/>
      <c r="G733" s="1"/>
    </row>
    <row r="734" spans="4:7" x14ac:dyDescent="0.25">
      <c r="D734" s="1"/>
      <c r="F734" s="1"/>
      <c r="G734" s="1"/>
    </row>
    <row r="735" spans="4:7" x14ac:dyDescent="0.25">
      <c r="D735" s="1"/>
      <c r="F735" s="1"/>
      <c r="G735" s="1"/>
    </row>
    <row r="736" spans="4:7" x14ac:dyDescent="0.25">
      <c r="D736" s="1"/>
      <c r="F736" s="1"/>
      <c r="G736" s="1"/>
    </row>
    <row r="737" spans="4:7" x14ac:dyDescent="0.25">
      <c r="D737" s="1"/>
      <c r="F737" s="1"/>
      <c r="G737" s="1"/>
    </row>
    <row r="738" spans="4:7" x14ac:dyDescent="0.25">
      <c r="D738" s="1"/>
      <c r="F738" s="1"/>
      <c r="G738" s="1"/>
    </row>
    <row r="739" spans="4:7" x14ac:dyDescent="0.25">
      <c r="D739" s="1"/>
      <c r="F739" s="1"/>
      <c r="G739" s="1"/>
    </row>
    <row r="740" spans="4:7" x14ac:dyDescent="0.25">
      <c r="D740" s="1"/>
      <c r="F740" s="1"/>
      <c r="G740" s="1"/>
    </row>
    <row r="741" spans="4:7" x14ac:dyDescent="0.25">
      <c r="D741" s="1"/>
      <c r="F741" s="1"/>
      <c r="G741" s="1"/>
    </row>
    <row r="742" spans="4:7" x14ac:dyDescent="0.25">
      <c r="D742" s="1"/>
      <c r="F742" s="1"/>
      <c r="G742" s="1"/>
    </row>
    <row r="743" spans="4:7" x14ac:dyDescent="0.25">
      <c r="D743" s="1"/>
      <c r="F743" s="1"/>
      <c r="G743" s="1"/>
    </row>
    <row r="744" spans="4:7" x14ac:dyDescent="0.25">
      <c r="D744" s="1"/>
      <c r="F744" s="1"/>
      <c r="G744" s="1"/>
    </row>
    <row r="745" spans="4:7" x14ac:dyDescent="0.25">
      <c r="D745" s="1"/>
      <c r="F745" s="1"/>
      <c r="G745" s="1"/>
    </row>
    <row r="746" spans="4:7" x14ac:dyDescent="0.25">
      <c r="D746" s="1"/>
      <c r="F746" s="1"/>
      <c r="G746" s="1"/>
    </row>
    <row r="747" spans="4:7" x14ac:dyDescent="0.25">
      <c r="D747" s="1"/>
      <c r="F747" s="1"/>
      <c r="G747" s="1"/>
    </row>
    <row r="748" spans="4:7" x14ac:dyDescent="0.25">
      <c r="D748" s="1"/>
      <c r="F748" s="1"/>
      <c r="G748" s="1"/>
    </row>
    <row r="749" spans="4:7" x14ac:dyDescent="0.25">
      <c r="D749" s="1"/>
      <c r="F749" s="1"/>
      <c r="G749" s="1"/>
    </row>
    <row r="750" spans="4:7" x14ac:dyDescent="0.25">
      <c r="D750" s="1"/>
      <c r="F750" s="1"/>
      <c r="G750" s="1"/>
    </row>
    <row r="751" spans="4:7" x14ac:dyDescent="0.25">
      <c r="D751" s="1"/>
      <c r="F751" s="1"/>
      <c r="G751" s="1"/>
    </row>
    <row r="752" spans="4:7" x14ac:dyDescent="0.25">
      <c r="D752" s="1"/>
      <c r="F752" s="1"/>
      <c r="G752" s="1"/>
    </row>
    <row r="753" spans="4:7" x14ac:dyDescent="0.25">
      <c r="D753" s="1"/>
      <c r="F753" s="1"/>
      <c r="G753" s="1"/>
    </row>
    <row r="754" spans="4:7" x14ac:dyDescent="0.25">
      <c r="D754" s="1"/>
      <c r="F754" s="1"/>
      <c r="G754" s="1"/>
    </row>
    <row r="755" spans="4:7" x14ac:dyDescent="0.25">
      <c r="D755" s="1"/>
      <c r="F755" s="1"/>
      <c r="G755" s="1"/>
    </row>
    <row r="756" spans="4:7" x14ac:dyDescent="0.25">
      <c r="D756" s="1"/>
      <c r="F756" s="1"/>
      <c r="G756" s="1"/>
    </row>
    <row r="757" spans="4:7" x14ac:dyDescent="0.25">
      <c r="D757" s="1"/>
      <c r="F757" s="1"/>
      <c r="G757" s="1"/>
    </row>
    <row r="758" spans="4:7" x14ac:dyDescent="0.25">
      <c r="D758" s="1"/>
      <c r="F758" s="1"/>
      <c r="G758" s="1"/>
    </row>
    <row r="759" spans="4:7" x14ac:dyDescent="0.25">
      <c r="D759" s="1"/>
      <c r="F759" s="1"/>
      <c r="G759" s="1"/>
    </row>
    <row r="760" spans="4:7" x14ac:dyDescent="0.25">
      <c r="D760" s="1"/>
      <c r="F760" s="1"/>
      <c r="G760" s="1"/>
    </row>
    <row r="761" spans="4:7" x14ac:dyDescent="0.25">
      <c r="D761" s="1"/>
      <c r="F761" s="1"/>
      <c r="G761" s="1"/>
    </row>
    <row r="762" spans="4:7" x14ac:dyDescent="0.25">
      <c r="D762" s="1"/>
      <c r="F762" s="1"/>
      <c r="G762" s="1"/>
    </row>
    <row r="763" spans="4:7" x14ac:dyDescent="0.25">
      <c r="D763" s="1"/>
      <c r="F763" s="1"/>
      <c r="G763" s="1"/>
    </row>
    <row r="764" spans="4:7" x14ac:dyDescent="0.25">
      <c r="D764" s="1"/>
      <c r="F764" s="1"/>
      <c r="G764" s="1"/>
    </row>
    <row r="765" spans="4:7" x14ac:dyDescent="0.25">
      <c r="D765" s="1"/>
      <c r="F765" s="1"/>
      <c r="G765" s="1"/>
    </row>
    <row r="766" spans="4:7" x14ac:dyDescent="0.25">
      <c r="D766" s="1"/>
      <c r="F766" s="1"/>
      <c r="G766" s="1"/>
    </row>
    <row r="767" spans="4:7" x14ac:dyDescent="0.25">
      <c r="D767" s="1"/>
      <c r="F767" s="1"/>
      <c r="G767" s="1"/>
    </row>
    <row r="768" spans="4:7" x14ac:dyDescent="0.25">
      <c r="D768" s="1"/>
      <c r="F768" s="1"/>
      <c r="G768" s="1"/>
    </row>
    <row r="769" spans="4:7" x14ac:dyDescent="0.25">
      <c r="D769" s="1"/>
      <c r="F769" s="1"/>
      <c r="G769" s="1"/>
    </row>
    <row r="770" spans="4:7" x14ac:dyDescent="0.25">
      <c r="D770" s="1"/>
      <c r="F770" s="1"/>
      <c r="G770" s="1"/>
    </row>
    <row r="771" spans="4:7" x14ac:dyDescent="0.25">
      <c r="D771" s="1"/>
      <c r="F771" s="1"/>
      <c r="G771" s="1"/>
    </row>
    <row r="772" spans="4:7" x14ac:dyDescent="0.25">
      <c r="D772" s="1"/>
      <c r="F772" s="1"/>
      <c r="G772" s="1"/>
    </row>
    <row r="773" spans="4:7" x14ac:dyDescent="0.25">
      <c r="D773" s="1"/>
      <c r="F773" s="1"/>
      <c r="G773" s="1"/>
    </row>
    <row r="774" spans="4:7" x14ac:dyDescent="0.25">
      <c r="D774" s="1"/>
      <c r="F774" s="1"/>
      <c r="G774" s="1"/>
    </row>
    <row r="775" spans="4:7" x14ac:dyDescent="0.25">
      <c r="D775" s="1"/>
      <c r="F775" s="1"/>
      <c r="G775" s="1"/>
    </row>
    <row r="776" spans="4:7" x14ac:dyDescent="0.25">
      <c r="D776" s="1"/>
      <c r="F776" s="1"/>
      <c r="G776" s="1"/>
    </row>
    <row r="777" spans="4:7" x14ac:dyDescent="0.25">
      <c r="D777" s="1"/>
      <c r="F777" s="1"/>
      <c r="G777" s="1"/>
    </row>
    <row r="778" spans="4:7" x14ac:dyDescent="0.25">
      <c r="D778" s="1"/>
      <c r="F778" s="1"/>
      <c r="G778" s="1"/>
    </row>
    <row r="779" spans="4:7" x14ac:dyDescent="0.25">
      <c r="D779" s="1"/>
      <c r="F779" s="1"/>
      <c r="G779" s="1"/>
    </row>
    <row r="780" spans="4:7" x14ac:dyDescent="0.25">
      <c r="D780" s="1"/>
      <c r="F780" s="1"/>
      <c r="G780" s="1"/>
    </row>
    <row r="781" spans="4:7" x14ac:dyDescent="0.25">
      <c r="D781" s="1"/>
      <c r="F781" s="1"/>
      <c r="G781" s="1"/>
    </row>
    <row r="782" spans="4:7" x14ac:dyDescent="0.25">
      <c r="D782" s="1"/>
      <c r="F782" s="1"/>
      <c r="G782" s="1"/>
    </row>
    <row r="783" spans="4:7" x14ac:dyDescent="0.25">
      <c r="D783" s="1"/>
      <c r="F783" s="1"/>
      <c r="G783" s="1"/>
    </row>
    <row r="784" spans="4:7" x14ac:dyDescent="0.25">
      <c r="D784" s="1"/>
      <c r="F784" s="1"/>
      <c r="G784" s="1"/>
    </row>
    <row r="785" spans="4:7" x14ac:dyDescent="0.25">
      <c r="D785" s="1"/>
      <c r="F785" s="1"/>
      <c r="G785" s="1"/>
    </row>
    <row r="786" spans="4:7" x14ac:dyDescent="0.25">
      <c r="D786" s="1"/>
      <c r="F786" s="1"/>
      <c r="G786" s="1"/>
    </row>
    <row r="787" spans="4:7" x14ac:dyDescent="0.25">
      <c r="D787" s="1"/>
      <c r="F787" s="1"/>
      <c r="G787" s="1"/>
    </row>
    <row r="788" spans="4:7" x14ac:dyDescent="0.25">
      <c r="D788" s="1"/>
      <c r="F788" s="1"/>
      <c r="G788" s="1"/>
    </row>
    <row r="789" spans="4:7" x14ac:dyDescent="0.25">
      <c r="D789" s="1"/>
      <c r="F789" s="1"/>
      <c r="G789" s="1"/>
    </row>
    <row r="790" spans="4:7" x14ac:dyDescent="0.25">
      <c r="D790" s="1"/>
      <c r="F790" s="1"/>
      <c r="G790" s="1"/>
    </row>
    <row r="791" spans="4:7" x14ac:dyDescent="0.25">
      <c r="D791" s="1"/>
      <c r="F791" s="1"/>
      <c r="G791" s="1"/>
    </row>
    <row r="792" spans="4:7" x14ac:dyDescent="0.25">
      <c r="D792" s="1"/>
      <c r="F792" s="1"/>
      <c r="G792" s="1"/>
    </row>
    <row r="793" spans="4:7" x14ac:dyDescent="0.25">
      <c r="D793" s="1"/>
      <c r="F793" s="1"/>
      <c r="G793" s="1"/>
    </row>
    <row r="794" spans="4:7" x14ac:dyDescent="0.25">
      <c r="D794" s="1"/>
      <c r="F794" s="1"/>
      <c r="G794" s="1"/>
    </row>
    <row r="795" spans="4:7" x14ac:dyDescent="0.25">
      <c r="D795" s="1"/>
      <c r="F795" s="1"/>
      <c r="G795" s="1"/>
    </row>
    <row r="796" spans="4:7" x14ac:dyDescent="0.25">
      <c r="D796" s="1"/>
      <c r="F796" s="1"/>
      <c r="G796" s="1"/>
    </row>
    <row r="797" spans="4:7" x14ac:dyDescent="0.25">
      <c r="D797" s="1"/>
      <c r="F797" s="1"/>
      <c r="G797" s="1"/>
    </row>
    <row r="798" spans="4:7" x14ac:dyDescent="0.25">
      <c r="D798" s="1"/>
      <c r="F798" s="1"/>
      <c r="G798" s="1"/>
    </row>
    <row r="799" spans="4:7" x14ac:dyDescent="0.25">
      <c r="D799" s="1"/>
      <c r="F799" s="1"/>
      <c r="G799" s="1"/>
    </row>
    <row r="800" spans="4:7" x14ac:dyDescent="0.25">
      <c r="D800" s="1"/>
      <c r="F800" s="1"/>
      <c r="G800" s="1"/>
    </row>
    <row r="801" spans="4:7" x14ac:dyDescent="0.25">
      <c r="D801" s="1"/>
      <c r="F801" s="1"/>
      <c r="G801" s="1"/>
    </row>
    <row r="802" spans="4:7" x14ac:dyDescent="0.25">
      <c r="D802" s="1"/>
      <c r="F802" s="1"/>
      <c r="G802" s="1"/>
    </row>
    <row r="803" spans="4:7" x14ac:dyDescent="0.25">
      <c r="D803" s="1"/>
      <c r="F803" s="1"/>
      <c r="G803" s="1"/>
    </row>
    <row r="804" spans="4:7" x14ac:dyDescent="0.25">
      <c r="D804" s="1"/>
      <c r="F804" s="1"/>
      <c r="G804" s="1"/>
    </row>
    <row r="805" spans="4:7" x14ac:dyDescent="0.25">
      <c r="D805" s="1"/>
      <c r="F805" s="1"/>
      <c r="G805" s="1"/>
    </row>
    <row r="806" spans="4:7" x14ac:dyDescent="0.25">
      <c r="D806" s="1"/>
      <c r="F806" s="1"/>
      <c r="G806" s="1"/>
    </row>
    <row r="807" spans="4:7" x14ac:dyDescent="0.25">
      <c r="D807" s="1"/>
      <c r="F807" s="1"/>
      <c r="G807" s="1"/>
    </row>
    <row r="808" spans="4:7" x14ac:dyDescent="0.25">
      <c r="D808" s="1"/>
      <c r="F808" s="1"/>
      <c r="G808" s="1"/>
    </row>
    <row r="809" spans="4:7" x14ac:dyDescent="0.25">
      <c r="D809" s="1"/>
      <c r="F809" s="1"/>
      <c r="G809" s="1"/>
    </row>
    <row r="810" spans="4:7" x14ac:dyDescent="0.25">
      <c r="D810" s="1"/>
      <c r="F810" s="1"/>
      <c r="G810" s="1"/>
    </row>
    <row r="811" spans="4:7" x14ac:dyDescent="0.25">
      <c r="D811" s="1"/>
      <c r="F811" s="1"/>
      <c r="G811" s="1"/>
    </row>
    <row r="812" spans="4:7" x14ac:dyDescent="0.25">
      <c r="D812" s="1"/>
      <c r="F812" s="1"/>
      <c r="G812" s="1"/>
    </row>
    <row r="813" spans="4:7" x14ac:dyDescent="0.25">
      <c r="D813" s="1"/>
      <c r="F813" s="1"/>
      <c r="G813" s="1"/>
    </row>
    <row r="814" spans="4:7" x14ac:dyDescent="0.25">
      <c r="D814" s="1"/>
      <c r="F814" s="1"/>
      <c r="G814" s="1"/>
    </row>
    <row r="815" spans="4:7" x14ac:dyDescent="0.25">
      <c r="D815" s="1"/>
      <c r="F815" s="1"/>
      <c r="G815" s="1"/>
    </row>
    <row r="816" spans="4:7" x14ac:dyDescent="0.25">
      <c r="D816" s="1"/>
      <c r="F816" s="1"/>
      <c r="G816" s="1"/>
    </row>
    <row r="817" spans="4:7" x14ac:dyDescent="0.25">
      <c r="D817" s="1"/>
      <c r="F817" s="1"/>
      <c r="G817" s="1"/>
    </row>
    <row r="818" spans="4:7" x14ac:dyDescent="0.25">
      <c r="D818" s="1"/>
      <c r="F818" s="1"/>
      <c r="G818" s="1"/>
    </row>
    <row r="819" spans="4:7" x14ac:dyDescent="0.25">
      <c r="D819" s="1"/>
      <c r="F819" s="1"/>
      <c r="G819" s="1"/>
    </row>
    <row r="820" spans="4:7" x14ac:dyDescent="0.25">
      <c r="D820" s="1"/>
      <c r="F820" s="1"/>
      <c r="G820" s="1"/>
    </row>
    <row r="821" spans="4:7" x14ac:dyDescent="0.25">
      <c r="D821" s="1"/>
      <c r="F821" s="1"/>
      <c r="G821" s="1"/>
    </row>
    <row r="822" spans="4:7" x14ac:dyDescent="0.25">
      <c r="D822" s="1"/>
      <c r="F822" s="1"/>
      <c r="G822" s="1"/>
    </row>
    <row r="823" spans="4:7" x14ac:dyDescent="0.25">
      <c r="D823" s="1"/>
      <c r="F823" s="1"/>
      <c r="G823" s="1"/>
    </row>
    <row r="824" spans="4:7" x14ac:dyDescent="0.25">
      <c r="D824" s="1"/>
      <c r="F824" s="1"/>
      <c r="G824" s="1"/>
    </row>
    <row r="825" spans="4:7" x14ac:dyDescent="0.25">
      <c r="D825" s="1"/>
      <c r="F825" s="1"/>
      <c r="G825" s="1"/>
    </row>
    <row r="826" spans="4:7" x14ac:dyDescent="0.25">
      <c r="D826" s="1"/>
      <c r="F826" s="1"/>
      <c r="G826" s="1"/>
    </row>
    <row r="827" spans="4:7" x14ac:dyDescent="0.25">
      <c r="D827" s="1"/>
      <c r="F827" s="1"/>
      <c r="G827" s="1"/>
    </row>
    <row r="828" spans="4:7" x14ac:dyDescent="0.25">
      <c r="D828" s="1"/>
      <c r="F828" s="1"/>
      <c r="G828" s="1"/>
    </row>
    <row r="829" spans="4:7" x14ac:dyDescent="0.25">
      <c r="D829" s="1"/>
      <c r="F829" s="1"/>
      <c r="G829" s="1"/>
    </row>
    <row r="830" spans="4:7" x14ac:dyDescent="0.25">
      <c r="D830" s="1"/>
      <c r="F830" s="1"/>
      <c r="G830" s="1"/>
    </row>
    <row r="831" spans="4:7" x14ac:dyDescent="0.25">
      <c r="D831" s="1"/>
      <c r="F831" s="1"/>
      <c r="G831" s="1"/>
    </row>
    <row r="832" spans="4:7" x14ac:dyDescent="0.25">
      <c r="D832" s="1"/>
      <c r="F832" s="1"/>
      <c r="G832" s="1"/>
    </row>
    <row r="833" spans="4:7" x14ac:dyDescent="0.25">
      <c r="D833" s="1"/>
      <c r="F833" s="1"/>
      <c r="G833" s="1"/>
    </row>
    <row r="834" spans="4:7" x14ac:dyDescent="0.25">
      <c r="D834" s="1"/>
      <c r="F834" s="1"/>
      <c r="G834" s="1"/>
    </row>
    <row r="835" spans="4:7" x14ac:dyDescent="0.25">
      <c r="D835" s="1"/>
      <c r="F835" s="1"/>
      <c r="G835" s="1"/>
    </row>
    <row r="836" spans="4:7" x14ac:dyDescent="0.25">
      <c r="D836" s="1"/>
      <c r="F836" s="1"/>
      <c r="G836" s="1"/>
    </row>
    <row r="837" spans="4:7" x14ac:dyDescent="0.25">
      <c r="D837" s="1"/>
      <c r="F837" s="1"/>
      <c r="G837" s="1"/>
    </row>
    <row r="838" spans="4:7" x14ac:dyDescent="0.25">
      <c r="D838" s="1"/>
      <c r="F838" s="1"/>
      <c r="G838" s="1"/>
    </row>
    <row r="839" spans="4:7" x14ac:dyDescent="0.25">
      <c r="D839" s="1"/>
      <c r="F839" s="1"/>
      <c r="G839" s="1"/>
    </row>
    <row r="840" spans="4:7" x14ac:dyDescent="0.25">
      <c r="D840" s="1"/>
      <c r="F840" s="1"/>
      <c r="G840" s="1"/>
    </row>
    <row r="841" spans="4:7" x14ac:dyDescent="0.25">
      <c r="D841" s="1"/>
      <c r="F841" s="1"/>
      <c r="G841" s="1"/>
    </row>
    <row r="842" spans="4:7" x14ac:dyDescent="0.25">
      <c r="D842" s="1"/>
      <c r="F842" s="1"/>
      <c r="G842" s="1"/>
    </row>
    <row r="843" spans="4:7" x14ac:dyDescent="0.25">
      <c r="D843" s="1"/>
      <c r="F843" s="1"/>
      <c r="G843" s="1"/>
    </row>
    <row r="844" spans="4:7" x14ac:dyDescent="0.25">
      <c r="D844" s="1"/>
      <c r="F844" s="1"/>
      <c r="G844" s="1"/>
    </row>
    <row r="845" spans="4:7" x14ac:dyDescent="0.25">
      <c r="D845" s="1"/>
      <c r="F845" s="1"/>
      <c r="G845" s="1"/>
    </row>
    <row r="846" spans="4:7" x14ac:dyDescent="0.25">
      <c r="D846" s="1"/>
      <c r="F846" s="1"/>
      <c r="G846" s="1"/>
    </row>
    <row r="847" spans="4:7" x14ac:dyDescent="0.25">
      <c r="D847" s="1"/>
      <c r="F847" s="1"/>
      <c r="G847" s="1"/>
    </row>
    <row r="848" spans="4:7" x14ac:dyDescent="0.25">
      <c r="D848" s="1"/>
      <c r="F848" s="1"/>
      <c r="G848" s="1"/>
    </row>
    <row r="849" spans="4:7" x14ac:dyDescent="0.25">
      <c r="D849" s="1"/>
      <c r="F849" s="1"/>
      <c r="G849" s="1"/>
    </row>
    <row r="850" spans="4:7" x14ac:dyDescent="0.25">
      <c r="D850" s="1"/>
      <c r="F850" s="1"/>
      <c r="G850" s="1"/>
    </row>
    <row r="851" spans="4:7" x14ac:dyDescent="0.25">
      <c r="D851" s="1"/>
      <c r="F851" s="1"/>
      <c r="G851" s="1"/>
    </row>
    <row r="852" spans="4:7" x14ac:dyDescent="0.25">
      <c r="D852" s="1"/>
      <c r="F852" s="1"/>
      <c r="G852" s="1"/>
    </row>
    <row r="853" spans="4:7" x14ac:dyDescent="0.25">
      <c r="D853" s="1"/>
      <c r="F853" s="1"/>
      <c r="G853" s="1"/>
    </row>
    <row r="854" spans="4:7" x14ac:dyDescent="0.25">
      <c r="D854" s="1"/>
      <c r="F854" s="1"/>
      <c r="G854" s="1"/>
    </row>
    <row r="855" spans="4:7" x14ac:dyDescent="0.25">
      <c r="D855" s="1"/>
      <c r="F855" s="1"/>
      <c r="G855" s="1"/>
    </row>
    <row r="856" spans="4:7" x14ac:dyDescent="0.25">
      <c r="D856" s="1"/>
      <c r="F856" s="1"/>
      <c r="G856" s="1"/>
    </row>
    <row r="857" spans="4:7" x14ac:dyDescent="0.25">
      <c r="D857" s="1"/>
      <c r="F857" s="1"/>
      <c r="G857" s="1"/>
    </row>
    <row r="858" spans="4:7" x14ac:dyDescent="0.25">
      <c r="D858" s="1"/>
      <c r="F858" s="1"/>
      <c r="G858" s="1"/>
    </row>
    <row r="859" spans="4:7" x14ac:dyDescent="0.25">
      <c r="D859" s="1"/>
      <c r="F859" s="1"/>
      <c r="G859" s="1"/>
    </row>
    <row r="860" spans="4:7" x14ac:dyDescent="0.25">
      <c r="D860" s="1"/>
      <c r="F860" s="1"/>
      <c r="G860" s="1"/>
    </row>
    <row r="861" spans="4:7" x14ac:dyDescent="0.25">
      <c r="D861" s="1"/>
      <c r="F861" s="1"/>
      <c r="G861" s="1"/>
    </row>
    <row r="862" spans="4:7" x14ac:dyDescent="0.25">
      <c r="D862" s="1"/>
      <c r="F862" s="1"/>
      <c r="G862" s="1"/>
    </row>
    <row r="863" spans="4:7" x14ac:dyDescent="0.25">
      <c r="D863" s="1"/>
      <c r="F863" s="1"/>
      <c r="G863" s="1"/>
    </row>
    <row r="864" spans="4:7" x14ac:dyDescent="0.25">
      <c r="D864" s="1"/>
      <c r="F864" s="1"/>
      <c r="G864" s="1"/>
    </row>
    <row r="865" spans="4:7" x14ac:dyDescent="0.25">
      <c r="D865" s="1"/>
      <c r="F865" s="1"/>
      <c r="G865" s="1"/>
    </row>
    <row r="866" spans="4:7" x14ac:dyDescent="0.25">
      <c r="D866" s="1"/>
      <c r="F866" s="1"/>
      <c r="G866" s="1"/>
    </row>
    <row r="867" spans="4:7" x14ac:dyDescent="0.25">
      <c r="D867" s="1"/>
      <c r="F867" s="1"/>
      <c r="G867" s="1"/>
    </row>
    <row r="868" spans="4:7" x14ac:dyDescent="0.25">
      <c r="D868" s="1"/>
      <c r="F868" s="1"/>
      <c r="G868" s="1"/>
    </row>
    <row r="869" spans="4:7" x14ac:dyDescent="0.25">
      <c r="D869" s="1"/>
      <c r="F869" s="1"/>
      <c r="G869" s="1"/>
    </row>
    <row r="870" spans="4:7" x14ac:dyDescent="0.25">
      <c r="D870" s="1"/>
      <c r="F870" s="1"/>
      <c r="G870" s="1"/>
    </row>
    <row r="871" spans="4:7" x14ac:dyDescent="0.25">
      <c r="D871" s="1"/>
      <c r="F871" s="1"/>
      <c r="G871" s="1"/>
    </row>
    <row r="872" spans="4:7" x14ac:dyDescent="0.25">
      <c r="D872" s="1"/>
      <c r="F872" s="1"/>
      <c r="G872" s="1"/>
    </row>
    <row r="873" spans="4:7" x14ac:dyDescent="0.25">
      <c r="D873" s="1"/>
      <c r="F873" s="1"/>
      <c r="G873" s="1"/>
    </row>
    <row r="874" spans="4:7" x14ac:dyDescent="0.25">
      <c r="D874" s="1"/>
      <c r="F874" s="1"/>
      <c r="G874" s="1"/>
    </row>
    <row r="875" spans="4:7" x14ac:dyDescent="0.25">
      <c r="D875" s="1"/>
      <c r="F875" s="1"/>
      <c r="G875" s="1"/>
    </row>
    <row r="876" spans="4:7" x14ac:dyDescent="0.25">
      <c r="D876" s="1"/>
      <c r="F876" s="1"/>
      <c r="G876" s="1"/>
    </row>
    <row r="877" spans="4:7" x14ac:dyDescent="0.25">
      <c r="D877" s="1"/>
      <c r="F877" s="1"/>
      <c r="G877" s="1"/>
    </row>
    <row r="878" spans="4:7" x14ac:dyDescent="0.25">
      <c r="D878" s="1"/>
      <c r="F878" s="1"/>
      <c r="G878" s="1"/>
    </row>
    <row r="879" spans="4:7" x14ac:dyDescent="0.25">
      <c r="D879" s="1"/>
      <c r="F879" s="1"/>
      <c r="G879" s="1"/>
    </row>
    <row r="880" spans="4:7" x14ac:dyDescent="0.25">
      <c r="D880" s="1"/>
      <c r="F880" s="1"/>
      <c r="G880" s="1"/>
    </row>
    <row r="881" spans="4:7" x14ac:dyDescent="0.25">
      <c r="D881" s="1"/>
      <c r="F881" s="1"/>
      <c r="G881" s="1"/>
    </row>
    <row r="882" spans="4:7" x14ac:dyDescent="0.25">
      <c r="D882" s="1"/>
      <c r="F882" s="1"/>
      <c r="G882" s="1"/>
    </row>
    <row r="883" spans="4:7" x14ac:dyDescent="0.25">
      <c r="D883" s="1"/>
      <c r="F883" s="1"/>
      <c r="G883" s="1"/>
    </row>
    <row r="884" spans="4:7" x14ac:dyDescent="0.25">
      <c r="D884" s="1"/>
      <c r="F884" s="1"/>
      <c r="G884" s="1"/>
    </row>
    <row r="885" spans="4:7" x14ac:dyDescent="0.25">
      <c r="D885" s="1"/>
      <c r="F885" s="1"/>
      <c r="G885" s="1"/>
    </row>
    <row r="886" spans="4:7" x14ac:dyDescent="0.25">
      <c r="D886" s="1"/>
      <c r="F886" s="1"/>
      <c r="G886" s="1"/>
    </row>
    <row r="887" spans="4:7" x14ac:dyDescent="0.25">
      <c r="D887" s="1"/>
      <c r="F887" s="1"/>
      <c r="G887" s="1"/>
    </row>
    <row r="888" spans="4:7" x14ac:dyDescent="0.25">
      <c r="D888" s="1"/>
      <c r="F888" s="1"/>
      <c r="G888" s="1"/>
    </row>
    <row r="889" spans="4:7" x14ac:dyDescent="0.25">
      <c r="D889" s="1"/>
      <c r="F889" s="1"/>
      <c r="G889" s="1"/>
    </row>
    <row r="890" spans="4:7" x14ac:dyDescent="0.25">
      <c r="D890" s="1"/>
      <c r="F890" s="1"/>
      <c r="G890" s="1"/>
    </row>
    <row r="891" spans="4:7" x14ac:dyDescent="0.25">
      <c r="D891" s="1"/>
      <c r="F891" s="1"/>
      <c r="G891" s="1"/>
    </row>
    <row r="892" spans="4:7" x14ac:dyDescent="0.25">
      <c r="D892" s="1"/>
      <c r="F892" s="1"/>
      <c r="G892" s="1"/>
    </row>
    <row r="893" spans="4:7" x14ac:dyDescent="0.25">
      <c r="D893" s="1"/>
      <c r="F893" s="1"/>
      <c r="G893" s="1"/>
    </row>
    <row r="894" spans="4:7" x14ac:dyDescent="0.25">
      <c r="D894" s="1"/>
      <c r="F894" s="1"/>
      <c r="G894" s="1"/>
    </row>
    <row r="895" spans="4:7" x14ac:dyDescent="0.25">
      <c r="D895" s="1"/>
      <c r="F895" s="1"/>
      <c r="G895" s="1"/>
    </row>
    <row r="896" spans="4:7" x14ac:dyDescent="0.25">
      <c r="D896" s="1"/>
      <c r="F896" s="1"/>
      <c r="G896" s="1"/>
    </row>
    <row r="897" spans="4:7" x14ac:dyDescent="0.25">
      <c r="D897" s="1"/>
      <c r="F897" s="1"/>
      <c r="G897" s="1"/>
    </row>
    <row r="898" spans="4:7" x14ac:dyDescent="0.25">
      <c r="D898" s="1"/>
      <c r="F898" s="1"/>
      <c r="G898" s="1"/>
    </row>
    <row r="899" spans="4:7" x14ac:dyDescent="0.25">
      <c r="D899" s="1"/>
      <c r="F899" s="1"/>
      <c r="G899" s="1"/>
    </row>
    <row r="900" spans="4:7" x14ac:dyDescent="0.25">
      <c r="D900" s="1"/>
      <c r="F900" s="1"/>
      <c r="G900" s="1"/>
    </row>
    <row r="901" spans="4:7" x14ac:dyDescent="0.25">
      <c r="D901" s="1"/>
      <c r="F901" s="1"/>
      <c r="G901" s="1"/>
    </row>
    <row r="902" spans="4:7" x14ac:dyDescent="0.25">
      <c r="D902" s="1"/>
      <c r="F902" s="1"/>
      <c r="G902" s="1"/>
    </row>
    <row r="903" spans="4:7" x14ac:dyDescent="0.25">
      <c r="D903" s="1"/>
      <c r="F903" s="1"/>
      <c r="G903" s="1"/>
    </row>
    <row r="904" spans="4:7" x14ac:dyDescent="0.25">
      <c r="D904" s="1"/>
      <c r="F904" s="1"/>
      <c r="G904" s="1"/>
    </row>
    <row r="905" spans="4:7" x14ac:dyDescent="0.25">
      <c r="D905" s="1"/>
      <c r="F905" s="1"/>
      <c r="G905" s="1"/>
    </row>
    <row r="906" spans="4:7" x14ac:dyDescent="0.25">
      <c r="D906" s="1"/>
      <c r="F906" s="1"/>
      <c r="G906" s="1"/>
    </row>
    <row r="907" spans="4:7" x14ac:dyDescent="0.25">
      <c r="D907" s="1"/>
      <c r="F907" s="1"/>
      <c r="G907" s="1"/>
    </row>
    <row r="908" spans="4:7" x14ac:dyDescent="0.25">
      <c r="D908" s="1"/>
      <c r="F908" s="1"/>
      <c r="G908" s="1"/>
    </row>
    <row r="909" spans="4:7" x14ac:dyDescent="0.25">
      <c r="D909" s="1"/>
      <c r="F909" s="1"/>
      <c r="G909" s="1"/>
    </row>
    <row r="910" spans="4:7" x14ac:dyDescent="0.25">
      <c r="D910" s="1"/>
      <c r="F910" s="1"/>
      <c r="G910" s="1"/>
    </row>
    <row r="911" spans="4:7" x14ac:dyDescent="0.25">
      <c r="D911" s="1"/>
      <c r="F911" s="1"/>
      <c r="G911" s="1"/>
    </row>
    <row r="912" spans="4:7" x14ac:dyDescent="0.25">
      <c r="D912" s="1"/>
      <c r="F912" s="1"/>
      <c r="G912" s="1"/>
    </row>
    <row r="913" spans="4:7" x14ac:dyDescent="0.25">
      <c r="D913" s="1"/>
      <c r="F913" s="1"/>
      <c r="G913" s="1"/>
    </row>
    <row r="914" spans="4:7" x14ac:dyDescent="0.25">
      <c r="D914" s="1"/>
      <c r="F914" s="1"/>
      <c r="G914" s="1"/>
    </row>
    <row r="915" spans="4:7" x14ac:dyDescent="0.25">
      <c r="D915" s="1"/>
      <c r="F915" s="1"/>
      <c r="G915" s="1"/>
    </row>
    <row r="916" spans="4:7" x14ac:dyDescent="0.25">
      <c r="D916" s="1"/>
      <c r="F916" s="1"/>
      <c r="G916" s="1"/>
    </row>
    <row r="917" spans="4:7" x14ac:dyDescent="0.25">
      <c r="D917" s="1"/>
      <c r="F917" s="1"/>
      <c r="G917" s="1"/>
    </row>
    <row r="918" spans="4:7" x14ac:dyDescent="0.25">
      <c r="D918" s="1"/>
      <c r="F918" s="1"/>
      <c r="G918" s="1"/>
    </row>
    <row r="919" spans="4:7" x14ac:dyDescent="0.25">
      <c r="D919" s="1"/>
      <c r="F919" s="1"/>
      <c r="G919" s="1"/>
    </row>
    <row r="920" spans="4:7" x14ac:dyDescent="0.25">
      <c r="D920" s="1"/>
      <c r="F920" s="1"/>
      <c r="G920" s="1"/>
    </row>
    <row r="921" spans="4:7" x14ac:dyDescent="0.25">
      <c r="D921" s="1"/>
      <c r="F921" s="1"/>
      <c r="G921" s="1"/>
    </row>
    <row r="922" spans="4:7" x14ac:dyDescent="0.25">
      <c r="D922" s="1"/>
      <c r="F922" s="1"/>
      <c r="G922" s="1"/>
    </row>
    <row r="923" spans="4:7" x14ac:dyDescent="0.25">
      <c r="D923" s="1"/>
      <c r="F923" s="1"/>
      <c r="G923" s="1"/>
    </row>
    <row r="924" spans="4:7" x14ac:dyDescent="0.25">
      <c r="D924" s="1"/>
      <c r="F924" s="1"/>
      <c r="G924" s="1"/>
    </row>
    <row r="925" spans="4:7" x14ac:dyDescent="0.25">
      <c r="D925" s="1"/>
      <c r="F925" s="1"/>
      <c r="G925" s="1"/>
    </row>
    <row r="926" spans="4:7" x14ac:dyDescent="0.25">
      <c r="D926" s="1"/>
      <c r="F926" s="1"/>
      <c r="G926" s="1"/>
    </row>
    <row r="927" spans="4:7" x14ac:dyDescent="0.25">
      <c r="D927" s="1"/>
      <c r="F927" s="1"/>
      <c r="G927" s="1"/>
    </row>
    <row r="928" spans="4:7" x14ac:dyDescent="0.25">
      <c r="D928" s="1"/>
      <c r="F928" s="1"/>
      <c r="G928" s="1"/>
    </row>
    <row r="929" spans="4:7" x14ac:dyDescent="0.25">
      <c r="D929" s="1"/>
      <c r="F929" s="1"/>
      <c r="G929" s="1"/>
    </row>
    <row r="930" spans="4:7" x14ac:dyDescent="0.25">
      <c r="D930" s="1"/>
      <c r="F930" s="1"/>
      <c r="G930" s="1"/>
    </row>
    <row r="931" spans="4:7" x14ac:dyDescent="0.25">
      <c r="D931" s="1"/>
      <c r="F931" s="1"/>
      <c r="G931" s="1"/>
    </row>
    <row r="932" spans="4:7" x14ac:dyDescent="0.25">
      <c r="D932" s="1"/>
      <c r="F932" s="1"/>
      <c r="G932" s="1"/>
    </row>
    <row r="933" spans="4:7" x14ac:dyDescent="0.25">
      <c r="D933" s="1"/>
      <c r="F933" s="1"/>
      <c r="G933" s="1"/>
    </row>
    <row r="934" spans="4:7" x14ac:dyDescent="0.25">
      <c r="D934" s="1"/>
      <c r="F934" s="1"/>
      <c r="G934" s="1"/>
    </row>
    <row r="935" spans="4:7" x14ac:dyDescent="0.25">
      <c r="D935" s="1"/>
      <c r="F935" s="1"/>
      <c r="G935" s="1"/>
    </row>
    <row r="936" spans="4:7" x14ac:dyDescent="0.25">
      <c r="D936" s="1"/>
      <c r="F936" s="1"/>
      <c r="G936" s="1"/>
    </row>
    <row r="937" spans="4:7" x14ac:dyDescent="0.25">
      <c r="D937" s="1"/>
      <c r="F937" s="1"/>
      <c r="G937" s="1"/>
    </row>
    <row r="938" spans="4:7" x14ac:dyDescent="0.25">
      <c r="D938" s="1"/>
      <c r="F938" s="1"/>
      <c r="G938" s="1"/>
    </row>
    <row r="939" spans="4:7" x14ac:dyDescent="0.25">
      <c r="D939" s="1"/>
      <c r="F939" s="1"/>
      <c r="G939" s="1"/>
    </row>
    <row r="940" spans="4:7" x14ac:dyDescent="0.25">
      <c r="D940" s="1"/>
      <c r="F940" s="1"/>
      <c r="G940" s="1"/>
    </row>
    <row r="941" spans="4:7" x14ac:dyDescent="0.25">
      <c r="D941" s="1"/>
      <c r="F941" s="1"/>
      <c r="G941" s="1"/>
    </row>
    <row r="942" spans="4:7" x14ac:dyDescent="0.25">
      <c r="D942" s="1"/>
      <c r="F942" s="1"/>
      <c r="G942" s="1"/>
    </row>
    <row r="943" spans="4:7" x14ac:dyDescent="0.25">
      <c r="D943" s="1"/>
      <c r="F943" s="1"/>
      <c r="G943" s="1"/>
    </row>
    <row r="944" spans="4:7" x14ac:dyDescent="0.25">
      <c r="D944" s="1"/>
      <c r="F944" s="1"/>
      <c r="G944" s="1"/>
    </row>
    <row r="945" spans="4:7" x14ac:dyDescent="0.25">
      <c r="D945" s="1"/>
      <c r="F945" s="1"/>
      <c r="G945" s="1"/>
    </row>
    <row r="946" spans="4:7" x14ac:dyDescent="0.25">
      <c r="D946" s="1"/>
      <c r="F946" s="1"/>
      <c r="G946" s="1"/>
    </row>
    <row r="947" spans="4:7" x14ac:dyDescent="0.25">
      <c r="D947" s="1"/>
      <c r="F947" s="1"/>
      <c r="G947" s="1"/>
    </row>
    <row r="948" spans="4:7" x14ac:dyDescent="0.25">
      <c r="D948" s="1"/>
      <c r="F948" s="1"/>
      <c r="G948" s="1"/>
    </row>
    <row r="949" spans="4:7" x14ac:dyDescent="0.25">
      <c r="D949" s="1"/>
      <c r="F949" s="1"/>
      <c r="G949" s="1"/>
    </row>
    <row r="950" spans="4:7" x14ac:dyDescent="0.25">
      <c r="D950" s="1"/>
      <c r="F950" s="1"/>
      <c r="G950" s="1"/>
    </row>
    <row r="951" spans="4:7" x14ac:dyDescent="0.25">
      <c r="D951" s="1"/>
      <c r="F951" s="1"/>
      <c r="G951" s="1"/>
    </row>
    <row r="952" spans="4:7" x14ac:dyDescent="0.25">
      <c r="D952" s="1"/>
      <c r="F952" s="1"/>
      <c r="G952" s="1"/>
    </row>
    <row r="953" spans="4:7" x14ac:dyDescent="0.25">
      <c r="D953" s="1"/>
      <c r="F953" s="1"/>
      <c r="G953" s="1"/>
    </row>
    <row r="954" spans="4:7" x14ac:dyDescent="0.25">
      <c r="D954" s="1"/>
      <c r="F954" s="1"/>
      <c r="G954" s="1"/>
    </row>
    <row r="955" spans="4:7" x14ac:dyDescent="0.25">
      <c r="D955" s="1"/>
      <c r="F955" s="1"/>
      <c r="G955" s="1"/>
    </row>
    <row r="956" spans="4:7" x14ac:dyDescent="0.25">
      <c r="D956" s="1"/>
      <c r="F956" s="1"/>
      <c r="G956" s="1"/>
    </row>
    <row r="957" spans="4:7" x14ac:dyDescent="0.25">
      <c r="D957" s="1"/>
      <c r="F957" s="1"/>
      <c r="G957" s="1"/>
    </row>
    <row r="958" spans="4:7" x14ac:dyDescent="0.25">
      <c r="D958" s="1"/>
      <c r="F958" s="1"/>
      <c r="G958" s="1"/>
    </row>
    <row r="959" spans="4:7" x14ac:dyDescent="0.25">
      <c r="D959" s="1"/>
      <c r="F959" s="1"/>
      <c r="G959" s="1"/>
    </row>
    <row r="960" spans="4:7" x14ac:dyDescent="0.25">
      <c r="D960" s="1"/>
      <c r="F960" s="1"/>
      <c r="G960" s="1"/>
    </row>
    <row r="961" spans="4:7" x14ac:dyDescent="0.25">
      <c r="D961" s="1"/>
      <c r="F961" s="1"/>
      <c r="G961" s="1"/>
    </row>
    <row r="962" spans="4:7" x14ac:dyDescent="0.25">
      <c r="D962" s="1"/>
      <c r="F962" s="1"/>
      <c r="G962" s="1"/>
    </row>
    <row r="963" spans="4:7" x14ac:dyDescent="0.25">
      <c r="D963" s="1"/>
      <c r="F963" s="1"/>
      <c r="G963" s="1"/>
    </row>
    <row r="964" spans="4:7" x14ac:dyDescent="0.25">
      <c r="D964" s="1"/>
      <c r="F964" s="1"/>
      <c r="G964" s="1"/>
    </row>
    <row r="965" spans="4:7" x14ac:dyDescent="0.25">
      <c r="D965" s="1"/>
      <c r="F965" s="1"/>
      <c r="G965" s="1"/>
    </row>
    <row r="966" spans="4:7" x14ac:dyDescent="0.25">
      <c r="D966" s="1"/>
      <c r="F966" s="1"/>
      <c r="G966" s="1"/>
    </row>
    <row r="967" spans="4:7" x14ac:dyDescent="0.25">
      <c r="D967" s="1"/>
      <c r="F967" s="1"/>
      <c r="G967" s="1"/>
    </row>
    <row r="968" spans="4:7" x14ac:dyDescent="0.25">
      <c r="D968" s="1"/>
      <c r="F968" s="1"/>
      <c r="G968" s="1"/>
    </row>
    <row r="969" spans="4:7" x14ac:dyDescent="0.25">
      <c r="D969" s="1"/>
      <c r="F969" s="1"/>
      <c r="G969" s="1"/>
    </row>
    <row r="970" spans="4:7" x14ac:dyDescent="0.25">
      <c r="D970" s="1"/>
      <c r="F970" s="1"/>
      <c r="G970" s="1"/>
    </row>
    <row r="971" spans="4:7" x14ac:dyDescent="0.25">
      <c r="D971" s="1"/>
      <c r="F971" s="1"/>
      <c r="G971" s="1"/>
    </row>
    <row r="972" spans="4:7" x14ac:dyDescent="0.25">
      <c r="D972" s="1"/>
      <c r="F972" s="1"/>
      <c r="G972" s="1"/>
    </row>
    <row r="973" spans="4:7" x14ac:dyDescent="0.25">
      <c r="D973" s="1"/>
      <c r="F973" s="1"/>
      <c r="G973" s="1"/>
    </row>
    <row r="974" spans="4:7" x14ac:dyDescent="0.25">
      <c r="D974" s="1"/>
      <c r="F974" s="1"/>
      <c r="G974" s="1"/>
    </row>
    <row r="975" spans="4:7" x14ac:dyDescent="0.25">
      <c r="D975" s="1"/>
      <c r="F975" s="1"/>
      <c r="G975" s="1"/>
    </row>
    <row r="976" spans="4:7" x14ac:dyDescent="0.25">
      <c r="D976" s="1"/>
      <c r="F976" s="1"/>
      <c r="G976" s="1"/>
    </row>
    <row r="977" spans="4:7" x14ac:dyDescent="0.25">
      <c r="D977" s="1"/>
      <c r="F977" s="1"/>
      <c r="G977" s="1"/>
    </row>
    <row r="978" spans="4:7" x14ac:dyDescent="0.25">
      <c r="D978" s="1"/>
      <c r="F978" s="1"/>
      <c r="G978" s="1"/>
    </row>
    <row r="979" spans="4:7" x14ac:dyDescent="0.25">
      <c r="D979" s="1"/>
      <c r="F979" s="1"/>
      <c r="G979" s="1"/>
    </row>
    <row r="980" spans="4:7" x14ac:dyDescent="0.25">
      <c r="D980" s="1"/>
      <c r="F980" s="1"/>
      <c r="G980" s="1"/>
    </row>
    <row r="981" spans="4:7" x14ac:dyDescent="0.25">
      <c r="D981" s="1"/>
      <c r="F981" s="1"/>
      <c r="G981" s="1"/>
    </row>
    <row r="982" spans="4:7" x14ac:dyDescent="0.25">
      <c r="D982" s="1"/>
      <c r="F982" s="1"/>
      <c r="G982" s="1"/>
    </row>
    <row r="983" spans="4:7" x14ac:dyDescent="0.25">
      <c r="D983" s="1"/>
      <c r="F983" s="1"/>
      <c r="G983" s="1"/>
    </row>
    <row r="984" spans="4:7" x14ac:dyDescent="0.25">
      <c r="D984" s="1"/>
      <c r="F984" s="1"/>
      <c r="G984" s="1"/>
    </row>
    <row r="985" spans="4:7" x14ac:dyDescent="0.25">
      <c r="D985" s="1"/>
      <c r="F985" s="1"/>
      <c r="G985" s="1"/>
    </row>
    <row r="986" spans="4:7" x14ac:dyDescent="0.25">
      <c r="D986" s="1"/>
      <c r="F986" s="1"/>
      <c r="G986" s="1"/>
    </row>
    <row r="987" spans="4:7" x14ac:dyDescent="0.25">
      <c r="D987" s="1"/>
      <c r="F987" s="1"/>
      <c r="G987" s="1"/>
    </row>
    <row r="988" spans="4:7" x14ac:dyDescent="0.25">
      <c r="D988" s="1"/>
      <c r="F988" s="1"/>
      <c r="G988" s="1"/>
    </row>
    <row r="989" spans="4:7" x14ac:dyDescent="0.25">
      <c r="D989" s="1"/>
      <c r="F989" s="1"/>
      <c r="G989" s="1"/>
    </row>
    <row r="990" spans="4:7" x14ac:dyDescent="0.25">
      <c r="D990" s="1"/>
      <c r="F990" s="1"/>
      <c r="G990" s="1"/>
    </row>
    <row r="991" spans="4:7" x14ac:dyDescent="0.25">
      <c r="D991" s="1"/>
      <c r="F991" s="1"/>
      <c r="G991" s="1"/>
    </row>
    <row r="992" spans="4:7" x14ac:dyDescent="0.25">
      <c r="D992" s="1"/>
      <c r="F992" s="1"/>
      <c r="G992" s="1"/>
    </row>
    <row r="993" spans="4:7" x14ac:dyDescent="0.25">
      <c r="D993" s="1"/>
      <c r="F993" s="1"/>
      <c r="G993" s="1"/>
    </row>
    <row r="994" spans="4:7" x14ac:dyDescent="0.25">
      <c r="D994" s="1"/>
      <c r="F994" s="1"/>
      <c r="G994" s="1"/>
    </row>
    <row r="995" spans="4:7" x14ac:dyDescent="0.25">
      <c r="D995" s="1"/>
      <c r="F995" s="1"/>
      <c r="G995" s="1"/>
    </row>
    <row r="996" spans="4:7" x14ac:dyDescent="0.25">
      <c r="D996" s="1"/>
      <c r="F996" s="1"/>
      <c r="G996" s="1"/>
    </row>
    <row r="997" spans="4:7" x14ac:dyDescent="0.25">
      <c r="D997" s="1"/>
      <c r="F997" s="1"/>
      <c r="G997" s="1"/>
    </row>
    <row r="998" spans="4:7" x14ac:dyDescent="0.25">
      <c r="D998" s="1"/>
      <c r="F998" s="1"/>
      <c r="G998" s="1"/>
    </row>
    <row r="999" spans="4:7" x14ac:dyDescent="0.25">
      <c r="D999" s="1"/>
      <c r="F999" s="1"/>
      <c r="G999" s="1"/>
    </row>
    <row r="1000" spans="4:7" x14ac:dyDescent="0.25">
      <c r="D1000" s="1"/>
      <c r="F1000" s="1"/>
      <c r="G100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>
    <outlinePr summaryBelow="0" summaryRight="0"/>
  </sheetPr>
  <dimension ref="A1:F1000"/>
  <sheetViews>
    <sheetView workbookViewId="0">
      <selection activeCell="D2" sqref="D2"/>
    </sheetView>
  </sheetViews>
  <sheetFormatPr baseColWidth="10" defaultColWidth="12.5703125" defaultRowHeight="15" customHeight="1" x14ac:dyDescent="0.25"/>
  <cols>
    <col min="1" max="1" width="15.85546875" customWidth="1"/>
    <col min="2" max="2" width="17.42578125" customWidth="1"/>
    <col min="3" max="3" width="9.42578125" customWidth="1"/>
    <col min="4" max="4" width="22.140625" customWidth="1"/>
    <col min="5" max="5" width="22.28515625" customWidth="1"/>
    <col min="6" max="6" width="16.28515625" customWidth="1"/>
    <col min="7" max="26" width="9.42578125" customWidth="1"/>
  </cols>
  <sheetData>
    <row r="1" spans="1:6" x14ac:dyDescent="0.25">
      <c r="A1" s="1" t="s">
        <v>5</v>
      </c>
      <c r="B1" s="1" t="s">
        <v>477</v>
      </c>
      <c r="C1" s="1" t="s">
        <v>35</v>
      </c>
      <c r="D1" s="1" t="s">
        <v>16</v>
      </c>
      <c r="E1" s="1" t="s">
        <v>478</v>
      </c>
      <c r="F1" s="1" t="s">
        <v>12</v>
      </c>
    </row>
    <row r="2" spans="1:6" x14ac:dyDescent="0.25">
      <c r="A2" s="1">
        <v>0</v>
      </c>
      <c r="B2" s="1" t="s">
        <v>479</v>
      </c>
      <c r="C2" s="1">
        <v>6</v>
      </c>
      <c r="D2" s="1" t="s">
        <v>480</v>
      </c>
      <c r="E2" s="1" t="s">
        <v>479</v>
      </c>
      <c r="F2" s="1">
        <v>12</v>
      </c>
    </row>
    <row r="3" spans="1:6" x14ac:dyDescent="0.25">
      <c r="A3" s="1">
        <v>1</v>
      </c>
      <c r="B3" s="1" t="s">
        <v>481</v>
      </c>
      <c r="C3" s="1">
        <v>1</v>
      </c>
      <c r="D3" s="1" t="s">
        <v>482</v>
      </c>
      <c r="E3" s="1" t="s">
        <v>483</v>
      </c>
      <c r="F3" s="1">
        <v>6</v>
      </c>
    </row>
    <row r="4" spans="1:6" x14ac:dyDescent="0.25">
      <c r="A4" s="1">
        <v>2</v>
      </c>
      <c r="B4" s="1" t="s">
        <v>484</v>
      </c>
      <c r="C4" s="1">
        <v>1</v>
      </c>
      <c r="D4" s="1" t="s">
        <v>482</v>
      </c>
      <c r="E4" s="1" t="s">
        <v>485</v>
      </c>
      <c r="F4" s="1">
        <v>10</v>
      </c>
    </row>
    <row r="5" spans="1:6" x14ac:dyDescent="0.25">
      <c r="A5" s="1">
        <v>8</v>
      </c>
      <c r="B5" s="1" t="s">
        <v>486</v>
      </c>
      <c r="C5" s="1">
        <v>2</v>
      </c>
      <c r="D5" s="1" t="s">
        <v>482</v>
      </c>
      <c r="E5" s="1" t="s">
        <v>487</v>
      </c>
      <c r="F5" s="1">
        <v>3</v>
      </c>
    </row>
    <row r="6" spans="1:6" x14ac:dyDescent="0.25">
      <c r="A6" s="1">
        <v>9</v>
      </c>
      <c r="B6" s="1" t="s">
        <v>488</v>
      </c>
      <c r="C6" s="1">
        <v>1</v>
      </c>
      <c r="D6" s="1" t="s">
        <v>482</v>
      </c>
      <c r="E6" s="1" t="s">
        <v>489</v>
      </c>
      <c r="F6" s="1">
        <v>3</v>
      </c>
    </row>
    <row r="7" spans="1:6" x14ac:dyDescent="0.25">
      <c r="A7" s="1">
        <v>23</v>
      </c>
      <c r="B7" s="1" t="s">
        <v>490</v>
      </c>
      <c r="C7" s="1">
        <v>1</v>
      </c>
      <c r="D7" s="1" t="s">
        <v>482</v>
      </c>
      <c r="E7" s="1" t="s">
        <v>491</v>
      </c>
      <c r="F7" s="1">
        <v>3</v>
      </c>
    </row>
    <row r="8" spans="1:6" x14ac:dyDescent="0.25">
      <c r="A8" s="1">
        <v>24</v>
      </c>
      <c r="B8" s="1" t="s">
        <v>492</v>
      </c>
      <c r="C8" s="1">
        <v>2</v>
      </c>
      <c r="D8" s="1" t="s">
        <v>493</v>
      </c>
      <c r="E8" s="1" t="s">
        <v>494</v>
      </c>
      <c r="F8" s="1">
        <v>3</v>
      </c>
    </row>
    <row r="9" spans="1:6" x14ac:dyDescent="0.25">
      <c r="A9" s="1">
        <v>26</v>
      </c>
      <c r="B9" s="1" t="s">
        <v>495</v>
      </c>
      <c r="C9" s="1">
        <v>2</v>
      </c>
      <c r="D9" s="1" t="s">
        <v>482</v>
      </c>
      <c r="E9" s="1" t="s">
        <v>496</v>
      </c>
      <c r="F9" s="1">
        <v>5</v>
      </c>
    </row>
    <row r="10" spans="1:6" x14ac:dyDescent="0.25">
      <c r="A10" s="1">
        <v>27</v>
      </c>
      <c r="B10" s="1" t="s">
        <v>497</v>
      </c>
      <c r="C10" s="1">
        <v>2</v>
      </c>
      <c r="D10" s="1" t="s">
        <v>482</v>
      </c>
      <c r="E10" s="1" t="s">
        <v>498</v>
      </c>
      <c r="F10" s="1">
        <v>3</v>
      </c>
    </row>
    <row r="11" spans="1:6" x14ac:dyDescent="0.25">
      <c r="A11" s="1">
        <v>29</v>
      </c>
      <c r="B11" s="1" t="s">
        <v>499</v>
      </c>
      <c r="C11" s="1">
        <v>1</v>
      </c>
      <c r="D11" s="1" t="s">
        <v>482</v>
      </c>
      <c r="E11" s="1" t="s">
        <v>500</v>
      </c>
      <c r="F11" s="1">
        <v>11</v>
      </c>
    </row>
    <row r="12" spans="1:6" x14ac:dyDescent="0.25">
      <c r="A12" s="1">
        <v>31</v>
      </c>
      <c r="B12" s="1" t="s">
        <v>501</v>
      </c>
      <c r="C12" s="1">
        <v>2</v>
      </c>
      <c r="D12" s="1" t="s">
        <v>502</v>
      </c>
      <c r="E12" s="1" t="s">
        <v>501</v>
      </c>
      <c r="F12" s="1">
        <v>3</v>
      </c>
    </row>
    <row r="13" spans="1:6" x14ac:dyDescent="0.25">
      <c r="A13" s="1">
        <v>33</v>
      </c>
      <c r="B13" s="1" t="s">
        <v>503</v>
      </c>
      <c r="C13" s="1">
        <v>2</v>
      </c>
      <c r="D13" s="1" t="s">
        <v>502</v>
      </c>
      <c r="E13" s="1" t="s">
        <v>503</v>
      </c>
      <c r="F13" s="1">
        <v>7</v>
      </c>
    </row>
    <row r="14" spans="1:6" x14ac:dyDescent="0.25">
      <c r="A14" s="1">
        <v>37</v>
      </c>
      <c r="B14" s="1" t="s">
        <v>504</v>
      </c>
      <c r="C14" s="1">
        <v>2</v>
      </c>
      <c r="D14" s="1" t="s">
        <v>482</v>
      </c>
      <c r="E14" s="1" t="s">
        <v>505</v>
      </c>
      <c r="F14" s="1">
        <v>3</v>
      </c>
    </row>
    <row r="15" spans="1:6" x14ac:dyDescent="0.25">
      <c r="A15" s="1">
        <v>42</v>
      </c>
      <c r="B15" s="1" t="s">
        <v>506</v>
      </c>
      <c r="C15" s="1">
        <v>1</v>
      </c>
      <c r="D15" s="1" t="s">
        <v>482</v>
      </c>
      <c r="E15" s="1" t="s">
        <v>507</v>
      </c>
      <c r="F15" s="1">
        <v>3</v>
      </c>
    </row>
    <row r="16" spans="1:6" x14ac:dyDescent="0.25">
      <c r="A16" s="1">
        <v>43</v>
      </c>
      <c r="B16" s="1" t="s">
        <v>508</v>
      </c>
      <c r="C16" s="1">
        <v>1</v>
      </c>
      <c r="D16" s="1" t="s">
        <v>502</v>
      </c>
      <c r="E16" s="1" t="s">
        <v>509</v>
      </c>
      <c r="F16" s="1">
        <v>3</v>
      </c>
    </row>
    <row r="17" spans="1:6" x14ac:dyDescent="0.25">
      <c r="A17" s="1">
        <v>49</v>
      </c>
      <c r="B17" s="1" t="s">
        <v>510</v>
      </c>
      <c r="C17" s="1">
        <v>3</v>
      </c>
      <c r="D17" s="1" t="s">
        <v>511</v>
      </c>
      <c r="E17" s="1" t="s">
        <v>512</v>
      </c>
      <c r="F17" s="1">
        <v>3</v>
      </c>
    </row>
    <row r="18" spans="1:6" x14ac:dyDescent="0.25">
      <c r="A18" s="1">
        <v>50</v>
      </c>
      <c r="B18" s="1" t="s">
        <v>513</v>
      </c>
      <c r="C18" s="1">
        <v>3</v>
      </c>
      <c r="D18" s="1" t="s">
        <v>511</v>
      </c>
      <c r="E18" s="1" t="s">
        <v>514</v>
      </c>
      <c r="F18" s="1">
        <v>2</v>
      </c>
    </row>
    <row r="19" spans="1:6" x14ac:dyDescent="0.25">
      <c r="A19" s="1">
        <v>51</v>
      </c>
      <c r="B19" s="1" t="s">
        <v>515</v>
      </c>
      <c r="C19" s="1">
        <v>3</v>
      </c>
      <c r="D19" s="1" t="s">
        <v>511</v>
      </c>
      <c r="E19" s="1" t="s">
        <v>516</v>
      </c>
      <c r="F19" s="1">
        <v>3</v>
      </c>
    </row>
    <row r="20" spans="1:6" x14ac:dyDescent="0.25">
      <c r="A20" s="1">
        <v>52</v>
      </c>
      <c r="B20" s="1" t="s">
        <v>517</v>
      </c>
      <c r="C20" s="1">
        <v>3</v>
      </c>
      <c r="D20" s="1" t="s">
        <v>511</v>
      </c>
      <c r="E20" s="1" t="s">
        <v>518</v>
      </c>
      <c r="F20" s="1">
        <v>2</v>
      </c>
    </row>
    <row r="21" spans="1:6" x14ac:dyDescent="0.25">
      <c r="A21" s="1">
        <v>53</v>
      </c>
      <c r="B21" s="1" t="s">
        <v>519</v>
      </c>
      <c r="C21" s="1">
        <v>3</v>
      </c>
      <c r="D21" s="1" t="s">
        <v>511</v>
      </c>
      <c r="E21" s="1" t="s">
        <v>520</v>
      </c>
      <c r="F21" s="1">
        <v>2</v>
      </c>
    </row>
    <row r="22" spans="1:6" x14ac:dyDescent="0.25">
      <c r="A22" s="1">
        <v>54</v>
      </c>
      <c r="B22" s="1" t="s">
        <v>521</v>
      </c>
      <c r="C22" s="1">
        <v>3</v>
      </c>
      <c r="D22" s="1" t="s">
        <v>511</v>
      </c>
      <c r="E22" s="1" t="s">
        <v>522</v>
      </c>
      <c r="F22" s="1">
        <v>5</v>
      </c>
    </row>
    <row r="23" spans="1:6" x14ac:dyDescent="0.25">
      <c r="A23" s="1">
        <v>55</v>
      </c>
      <c r="B23" s="1" t="s">
        <v>523</v>
      </c>
      <c r="C23" s="1">
        <v>3</v>
      </c>
      <c r="D23" s="1" t="s">
        <v>511</v>
      </c>
      <c r="E23" s="1" t="s">
        <v>524</v>
      </c>
      <c r="F23" s="1">
        <v>3</v>
      </c>
    </row>
    <row r="24" spans="1:6" x14ac:dyDescent="0.25">
      <c r="A24" s="1">
        <v>56</v>
      </c>
      <c r="B24" s="1" t="s">
        <v>525</v>
      </c>
      <c r="C24" s="1">
        <v>3</v>
      </c>
      <c r="D24" s="1" t="s">
        <v>511</v>
      </c>
      <c r="E24" s="1" t="s">
        <v>526</v>
      </c>
      <c r="F24" s="1">
        <v>14</v>
      </c>
    </row>
    <row r="25" spans="1:6" x14ac:dyDescent="0.25">
      <c r="A25" s="1">
        <v>57</v>
      </c>
      <c r="B25" s="1" t="s">
        <v>527</v>
      </c>
      <c r="C25" s="1">
        <v>3</v>
      </c>
      <c r="D25" s="1" t="s">
        <v>511</v>
      </c>
      <c r="E25" s="1" t="s">
        <v>529</v>
      </c>
      <c r="F25" s="1">
        <v>6</v>
      </c>
    </row>
    <row r="26" spans="1:6" x14ac:dyDescent="0.25">
      <c r="A26" s="1">
        <v>100</v>
      </c>
      <c r="B26" s="1" t="s">
        <v>530</v>
      </c>
      <c r="C26" s="1">
        <v>1</v>
      </c>
      <c r="D26" s="1" t="s">
        <v>482</v>
      </c>
      <c r="E26" s="1" t="s">
        <v>531</v>
      </c>
      <c r="F26" s="1">
        <v>14</v>
      </c>
    </row>
    <row r="27" spans="1:6" x14ac:dyDescent="0.25">
      <c r="A27" s="1">
        <v>102</v>
      </c>
      <c r="B27" s="1" t="s">
        <v>532</v>
      </c>
      <c r="C27" s="1">
        <v>3</v>
      </c>
      <c r="D27" s="1" t="s">
        <v>511</v>
      </c>
      <c r="E27" s="1" t="s">
        <v>533</v>
      </c>
      <c r="F27" s="1">
        <v>2</v>
      </c>
    </row>
    <row r="28" spans="1:6" x14ac:dyDescent="0.25">
      <c r="A28" s="1">
        <v>33104</v>
      </c>
      <c r="B28" s="1" t="s">
        <v>534</v>
      </c>
      <c r="C28" s="1">
        <v>3</v>
      </c>
      <c r="D28" s="1" t="s">
        <v>511</v>
      </c>
      <c r="E28" s="1" t="s">
        <v>535</v>
      </c>
      <c r="F28" s="1">
        <v>8</v>
      </c>
    </row>
    <row r="29" spans="1:6" x14ac:dyDescent="0.25">
      <c r="A29" s="1">
        <v>33110</v>
      </c>
      <c r="B29" s="1" t="s">
        <v>536</v>
      </c>
      <c r="C29" s="1">
        <v>1</v>
      </c>
      <c r="D29" s="1" t="s">
        <v>537</v>
      </c>
      <c r="E29" s="1" t="s">
        <v>538</v>
      </c>
      <c r="F29" s="1">
        <v>3</v>
      </c>
    </row>
    <row r="30" spans="1:6" x14ac:dyDescent="0.25">
      <c r="A30" s="1">
        <v>33113</v>
      </c>
      <c r="B30" s="1" t="s">
        <v>539</v>
      </c>
      <c r="C30" s="1">
        <v>2</v>
      </c>
      <c r="D30" s="1" t="s">
        <v>537</v>
      </c>
      <c r="E30" s="1" t="s">
        <v>540</v>
      </c>
      <c r="F30" s="1">
        <v>5</v>
      </c>
    </row>
    <row r="31" spans="1:6" x14ac:dyDescent="0.25">
      <c r="A31" s="1">
        <v>33114</v>
      </c>
      <c r="B31" s="1" t="s">
        <v>541</v>
      </c>
      <c r="C31" s="1">
        <v>1</v>
      </c>
      <c r="D31" s="1" t="s">
        <v>537</v>
      </c>
      <c r="E31" s="1" t="s">
        <v>542</v>
      </c>
      <c r="F31" s="1">
        <v>5</v>
      </c>
    </row>
    <row r="32" spans="1:6" x14ac:dyDescent="0.25">
      <c r="A32" s="1">
        <v>33115</v>
      </c>
      <c r="B32" s="1" t="s">
        <v>543</v>
      </c>
      <c r="C32" s="1">
        <v>1</v>
      </c>
      <c r="D32" s="1" t="s">
        <v>537</v>
      </c>
      <c r="E32" s="1" t="s">
        <v>544</v>
      </c>
      <c r="F32" s="1">
        <v>10</v>
      </c>
    </row>
    <row r="33" spans="1:6" x14ac:dyDescent="0.25">
      <c r="A33" s="1">
        <v>33116</v>
      </c>
      <c r="B33" s="1" t="s">
        <v>545</v>
      </c>
      <c r="C33" s="1">
        <v>1</v>
      </c>
      <c r="D33" s="1" t="s">
        <v>537</v>
      </c>
      <c r="E33" s="1" t="s">
        <v>546</v>
      </c>
      <c r="F33" s="1">
        <v>6</v>
      </c>
    </row>
    <row r="34" spans="1:6" x14ac:dyDescent="0.25">
      <c r="A34" s="1">
        <v>33117</v>
      </c>
      <c r="B34" s="1" t="s">
        <v>547</v>
      </c>
      <c r="C34" s="1">
        <v>1</v>
      </c>
      <c r="D34" s="1" t="s">
        <v>537</v>
      </c>
      <c r="E34" s="1" t="s">
        <v>548</v>
      </c>
      <c r="F34" s="1">
        <v>15</v>
      </c>
    </row>
    <row r="35" spans="1:6" x14ac:dyDescent="0.25">
      <c r="A35" s="1">
        <v>33118</v>
      </c>
      <c r="B35" s="1" t="s">
        <v>549</v>
      </c>
      <c r="C35" s="1">
        <v>2</v>
      </c>
      <c r="D35" s="1" t="s">
        <v>537</v>
      </c>
      <c r="E35" s="1" t="s">
        <v>550</v>
      </c>
      <c r="F35" s="1">
        <v>15</v>
      </c>
    </row>
    <row r="36" spans="1:6" x14ac:dyDescent="0.25">
      <c r="A36" s="1">
        <v>33119</v>
      </c>
      <c r="B36" s="1" t="s">
        <v>551</v>
      </c>
      <c r="C36" s="1">
        <v>1</v>
      </c>
      <c r="D36" s="1" t="s">
        <v>537</v>
      </c>
      <c r="E36" s="1" t="s">
        <v>552</v>
      </c>
      <c r="F36" s="1">
        <v>21</v>
      </c>
    </row>
    <row r="37" spans="1:6" x14ac:dyDescent="0.25">
      <c r="A37" s="1">
        <v>33121</v>
      </c>
      <c r="B37" s="1" t="s">
        <v>553</v>
      </c>
      <c r="C37" s="1">
        <v>2</v>
      </c>
      <c r="D37" s="1" t="s">
        <v>554</v>
      </c>
      <c r="E37" s="1" t="s">
        <v>553</v>
      </c>
      <c r="F37" s="1">
        <v>17</v>
      </c>
    </row>
    <row r="38" spans="1:6" x14ac:dyDescent="0.25">
      <c r="A38" s="1">
        <v>33123</v>
      </c>
      <c r="B38" s="1" t="s">
        <v>555</v>
      </c>
      <c r="C38" s="1">
        <v>2</v>
      </c>
      <c r="D38" s="1" t="s">
        <v>554</v>
      </c>
      <c r="E38" s="1" t="s">
        <v>555</v>
      </c>
      <c r="F38" s="1">
        <v>4</v>
      </c>
    </row>
    <row r="39" spans="1:6" x14ac:dyDescent="0.25">
      <c r="A39" s="1">
        <v>33125</v>
      </c>
      <c r="B39" s="1" t="s">
        <v>556</v>
      </c>
      <c r="C39" s="1">
        <v>2</v>
      </c>
      <c r="D39" s="1" t="s">
        <v>554</v>
      </c>
      <c r="E39" s="1" t="s">
        <v>556</v>
      </c>
      <c r="F39" s="1">
        <v>9</v>
      </c>
    </row>
    <row r="40" spans="1:6" x14ac:dyDescent="0.25">
      <c r="A40" s="1">
        <v>33126</v>
      </c>
      <c r="B40" s="1" t="s">
        <v>557</v>
      </c>
      <c r="C40" s="1">
        <v>2</v>
      </c>
      <c r="D40" s="1" t="s">
        <v>554</v>
      </c>
      <c r="E40" s="1" t="s">
        <v>557</v>
      </c>
      <c r="F40" s="1">
        <v>3</v>
      </c>
    </row>
    <row r="41" spans="1:6" x14ac:dyDescent="0.25">
      <c r="A41" s="1">
        <v>33127</v>
      </c>
      <c r="B41" s="1" t="s">
        <v>558</v>
      </c>
      <c r="C41" s="1">
        <v>2</v>
      </c>
      <c r="D41" s="1" t="s">
        <v>554</v>
      </c>
      <c r="E41" s="1" t="s">
        <v>558</v>
      </c>
      <c r="F41" s="1">
        <v>3</v>
      </c>
    </row>
    <row r="42" spans="1:6" x14ac:dyDescent="0.25">
      <c r="A42" s="1">
        <v>33128</v>
      </c>
      <c r="B42" s="1" t="s">
        <v>559</v>
      </c>
      <c r="C42" s="1">
        <v>2</v>
      </c>
      <c r="D42" s="1" t="s">
        <v>554</v>
      </c>
      <c r="E42" s="1" t="s">
        <v>559</v>
      </c>
      <c r="F42" s="1">
        <v>2</v>
      </c>
    </row>
    <row r="43" spans="1:6" x14ac:dyDescent="0.25">
      <c r="A43" s="1">
        <v>33129</v>
      </c>
      <c r="B43" s="1" t="s">
        <v>560</v>
      </c>
      <c r="C43" s="1">
        <v>2</v>
      </c>
      <c r="D43" s="1" t="s">
        <v>554</v>
      </c>
      <c r="E43" s="1" t="s">
        <v>560</v>
      </c>
      <c r="F43" s="1">
        <v>8</v>
      </c>
    </row>
    <row r="44" spans="1:6" x14ac:dyDescent="0.25">
      <c r="A44" s="1">
        <v>33130</v>
      </c>
      <c r="B44" s="1" t="s">
        <v>561</v>
      </c>
      <c r="C44" s="1">
        <v>2</v>
      </c>
      <c r="D44" s="1" t="s">
        <v>554</v>
      </c>
      <c r="E44" s="1" t="s">
        <v>561</v>
      </c>
      <c r="F44" s="1">
        <v>3</v>
      </c>
    </row>
    <row r="45" spans="1:6" x14ac:dyDescent="0.25">
      <c r="A45" s="1">
        <v>33131</v>
      </c>
      <c r="B45" s="1" t="s">
        <v>562</v>
      </c>
      <c r="C45" s="1">
        <v>2</v>
      </c>
      <c r="D45" s="1" t="s">
        <v>554</v>
      </c>
      <c r="E45" s="1" t="s">
        <v>562</v>
      </c>
      <c r="F45" s="1">
        <v>4</v>
      </c>
    </row>
    <row r="46" spans="1:6" x14ac:dyDescent="0.25">
      <c r="A46" s="1">
        <v>33134</v>
      </c>
      <c r="B46" s="1" t="s">
        <v>563</v>
      </c>
      <c r="C46" s="1">
        <v>2</v>
      </c>
      <c r="D46" s="1" t="s">
        <v>554</v>
      </c>
      <c r="E46" s="1" t="s">
        <v>563</v>
      </c>
      <c r="F46" s="1">
        <v>6</v>
      </c>
    </row>
    <row r="47" spans="1:6" x14ac:dyDescent="0.25">
      <c r="A47" s="1">
        <v>33135</v>
      </c>
      <c r="B47" s="1" t="s">
        <v>564</v>
      </c>
      <c r="C47" s="1">
        <v>2</v>
      </c>
      <c r="D47" s="1" t="s">
        <v>554</v>
      </c>
      <c r="E47" s="1" t="s">
        <v>564</v>
      </c>
      <c r="F47" s="1">
        <v>7</v>
      </c>
    </row>
    <row r="48" spans="1:6" x14ac:dyDescent="0.25">
      <c r="A48" s="1">
        <v>33136</v>
      </c>
      <c r="B48" s="1" t="s">
        <v>565</v>
      </c>
      <c r="C48" s="1">
        <v>2</v>
      </c>
      <c r="D48" s="1" t="s">
        <v>554</v>
      </c>
      <c r="E48" s="1" t="s">
        <v>565</v>
      </c>
      <c r="F48" s="1">
        <v>4</v>
      </c>
    </row>
    <row r="49" spans="1:6" x14ac:dyDescent="0.25">
      <c r="A49" s="1">
        <v>33137</v>
      </c>
      <c r="B49" s="1" t="s">
        <v>566</v>
      </c>
      <c r="C49" s="1">
        <v>2</v>
      </c>
      <c r="D49" s="1" t="s">
        <v>554</v>
      </c>
      <c r="E49" s="1" t="s">
        <v>566</v>
      </c>
      <c r="F49" s="1">
        <v>9</v>
      </c>
    </row>
    <row r="50" spans="1:6" x14ac:dyDescent="0.25">
      <c r="A50" s="1">
        <v>33138</v>
      </c>
      <c r="B50" s="1" t="s">
        <v>567</v>
      </c>
      <c r="C50" s="1">
        <v>2</v>
      </c>
      <c r="D50" s="1" t="s">
        <v>554</v>
      </c>
      <c r="E50" s="1" t="s">
        <v>567</v>
      </c>
      <c r="F50" s="1">
        <v>3</v>
      </c>
    </row>
    <row r="51" spans="1:6" x14ac:dyDescent="0.25">
      <c r="A51" s="1">
        <v>33139</v>
      </c>
      <c r="B51" s="1" t="s">
        <v>568</v>
      </c>
      <c r="C51" s="1">
        <v>2</v>
      </c>
      <c r="D51" s="1" t="s">
        <v>554</v>
      </c>
      <c r="E51" s="1" t="s">
        <v>568</v>
      </c>
      <c r="F51" s="1">
        <v>5</v>
      </c>
    </row>
    <row r="52" spans="1:6" x14ac:dyDescent="0.25">
      <c r="A52" s="1">
        <v>33141</v>
      </c>
      <c r="B52" s="1" t="s">
        <v>569</v>
      </c>
      <c r="C52" s="1">
        <v>2</v>
      </c>
      <c r="D52" s="1" t="s">
        <v>554</v>
      </c>
      <c r="E52" s="1" t="s">
        <v>569</v>
      </c>
      <c r="F52" s="1">
        <v>11</v>
      </c>
    </row>
    <row r="53" spans="1:6" x14ac:dyDescent="0.25">
      <c r="A53" s="1">
        <v>33142</v>
      </c>
      <c r="B53" s="1" t="s">
        <v>570</v>
      </c>
      <c r="C53" s="1">
        <v>2</v>
      </c>
      <c r="D53" s="1" t="s">
        <v>554</v>
      </c>
      <c r="E53" s="1" t="s">
        <v>570</v>
      </c>
      <c r="F53" s="1">
        <v>7</v>
      </c>
    </row>
    <row r="54" spans="1:6" x14ac:dyDescent="0.25">
      <c r="A54" s="1">
        <v>33143</v>
      </c>
      <c r="B54" s="1" t="s">
        <v>571</v>
      </c>
      <c r="C54" s="1">
        <v>2</v>
      </c>
      <c r="D54" s="1" t="s">
        <v>554</v>
      </c>
      <c r="E54" s="1" t="s">
        <v>571</v>
      </c>
      <c r="F54" s="1">
        <v>4</v>
      </c>
    </row>
    <row r="55" spans="1:6" x14ac:dyDescent="0.25">
      <c r="A55" s="1">
        <v>33144</v>
      </c>
      <c r="B55" s="1" t="s">
        <v>572</v>
      </c>
      <c r="C55" s="1">
        <v>2</v>
      </c>
      <c r="D55" s="1" t="s">
        <v>554</v>
      </c>
      <c r="E55" s="1" t="s">
        <v>572</v>
      </c>
      <c r="F55" s="1">
        <v>5</v>
      </c>
    </row>
    <row r="56" spans="1:6" x14ac:dyDescent="0.25">
      <c r="A56" s="1">
        <v>33145</v>
      </c>
      <c r="B56" s="1" t="s">
        <v>573</v>
      </c>
      <c r="C56" s="1">
        <v>2</v>
      </c>
      <c r="D56" s="1" t="s">
        <v>554</v>
      </c>
      <c r="E56" s="1" t="s">
        <v>573</v>
      </c>
      <c r="F56" s="1">
        <v>3</v>
      </c>
    </row>
    <row r="57" spans="1:6" x14ac:dyDescent="0.25">
      <c r="A57" s="1">
        <v>33146</v>
      </c>
      <c r="B57" s="1" t="s">
        <v>574</v>
      </c>
      <c r="C57" s="1">
        <v>2</v>
      </c>
      <c r="D57" s="1" t="s">
        <v>554</v>
      </c>
      <c r="E57" s="1" t="s">
        <v>574</v>
      </c>
      <c r="F57" s="1">
        <v>3</v>
      </c>
    </row>
    <row r="58" spans="1:6" x14ac:dyDescent="0.25">
      <c r="A58" s="1">
        <v>33147</v>
      </c>
      <c r="B58" s="1" t="s">
        <v>575</v>
      </c>
      <c r="C58" s="1">
        <v>2</v>
      </c>
      <c r="D58" s="1" t="s">
        <v>554</v>
      </c>
      <c r="E58" s="1" t="s">
        <v>575</v>
      </c>
      <c r="F58" s="1">
        <v>8</v>
      </c>
    </row>
    <row r="59" spans="1:6" x14ac:dyDescent="0.25">
      <c r="A59" s="1">
        <v>33159</v>
      </c>
      <c r="B59" s="1" t="s">
        <v>576</v>
      </c>
      <c r="C59" s="1">
        <v>2</v>
      </c>
      <c r="D59" s="1" t="s">
        <v>554</v>
      </c>
      <c r="E59" s="1" t="s">
        <v>576</v>
      </c>
      <c r="F59" s="1">
        <v>7</v>
      </c>
    </row>
    <row r="60" spans="1:6" x14ac:dyDescent="0.25">
      <c r="A60" s="1">
        <v>33163</v>
      </c>
      <c r="B60" s="1" t="s">
        <v>577</v>
      </c>
      <c r="C60" s="1">
        <v>2</v>
      </c>
      <c r="D60" s="1" t="s">
        <v>493</v>
      </c>
      <c r="E60" s="1" t="s">
        <v>577</v>
      </c>
      <c r="F60" s="1">
        <v>8</v>
      </c>
    </row>
    <row r="61" spans="1:6" x14ac:dyDescent="0.25">
      <c r="A61" s="1">
        <v>33164</v>
      </c>
      <c r="B61" s="1" t="s">
        <v>578</v>
      </c>
      <c r="C61" s="1">
        <v>2</v>
      </c>
      <c r="D61" s="1" t="s">
        <v>554</v>
      </c>
      <c r="E61" s="1" t="s">
        <v>578</v>
      </c>
      <c r="F61" s="1">
        <v>18</v>
      </c>
    </row>
    <row r="62" spans="1:6" x14ac:dyDescent="0.25">
      <c r="A62" s="1">
        <v>33165</v>
      </c>
      <c r="B62" s="1" t="s">
        <v>579</v>
      </c>
      <c r="C62" s="1">
        <v>2</v>
      </c>
      <c r="D62" s="1" t="s">
        <v>554</v>
      </c>
      <c r="E62" s="1" t="s">
        <v>579</v>
      </c>
      <c r="F62" s="1">
        <v>8</v>
      </c>
    </row>
    <row r="63" spans="1:6" x14ac:dyDescent="0.25">
      <c r="A63" s="1">
        <v>33166</v>
      </c>
      <c r="B63" s="1" t="s">
        <v>580</v>
      </c>
      <c r="C63" s="1">
        <v>1</v>
      </c>
      <c r="D63" s="1" t="s">
        <v>537</v>
      </c>
      <c r="E63" s="1" t="s">
        <v>581</v>
      </c>
      <c r="F63" s="1">
        <v>6</v>
      </c>
    </row>
    <row r="64" spans="1:6" x14ac:dyDescent="0.25">
      <c r="A64" s="1">
        <v>33167</v>
      </c>
      <c r="B64" s="1" t="s">
        <v>582</v>
      </c>
      <c r="C64" s="1">
        <v>2</v>
      </c>
      <c r="D64" s="1" t="s">
        <v>554</v>
      </c>
      <c r="E64" s="1" t="s">
        <v>582</v>
      </c>
      <c r="F64" s="1">
        <v>4</v>
      </c>
    </row>
    <row r="65" spans="1:6" x14ac:dyDescent="0.25">
      <c r="A65" s="1">
        <v>33168</v>
      </c>
      <c r="B65" s="1" t="s">
        <v>583</v>
      </c>
      <c r="C65" s="1">
        <v>1</v>
      </c>
      <c r="D65" s="1" t="s">
        <v>537</v>
      </c>
      <c r="E65" s="1" t="s">
        <v>584</v>
      </c>
      <c r="F65" s="1">
        <v>12</v>
      </c>
    </row>
    <row r="66" spans="1:6" x14ac:dyDescent="0.25">
      <c r="A66" s="1">
        <v>33169</v>
      </c>
      <c r="B66" s="1" t="s">
        <v>585</v>
      </c>
      <c r="C66" s="1">
        <v>2</v>
      </c>
      <c r="D66" s="1" t="s">
        <v>554</v>
      </c>
      <c r="E66" s="1" t="s">
        <v>585</v>
      </c>
      <c r="F66" s="1">
        <v>6</v>
      </c>
    </row>
    <row r="67" spans="1:6" x14ac:dyDescent="0.25">
      <c r="A67" s="1">
        <v>33170</v>
      </c>
      <c r="B67" s="1" t="s">
        <v>586</v>
      </c>
      <c r="C67" s="1">
        <v>2</v>
      </c>
      <c r="D67" s="1" t="s">
        <v>537</v>
      </c>
      <c r="E67" s="1" t="s">
        <v>586</v>
      </c>
      <c r="F67" s="1">
        <v>16</v>
      </c>
    </row>
    <row r="68" spans="1:6" x14ac:dyDescent="0.25">
      <c r="A68" s="1">
        <v>33206</v>
      </c>
      <c r="B68" s="1" t="s">
        <v>587</v>
      </c>
      <c r="C68" s="1">
        <v>2</v>
      </c>
      <c r="D68" s="1" t="s">
        <v>588</v>
      </c>
      <c r="E68" s="1" t="s">
        <v>589</v>
      </c>
      <c r="F68" s="1">
        <v>21</v>
      </c>
    </row>
    <row r="69" spans="1:6" x14ac:dyDescent="0.25">
      <c r="A69" s="1">
        <v>33207</v>
      </c>
      <c r="B69" s="1" t="s">
        <v>590</v>
      </c>
      <c r="C69" s="1">
        <v>2</v>
      </c>
      <c r="D69" s="1" t="s">
        <v>588</v>
      </c>
      <c r="E69" s="1" t="s">
        <v>591</v>
      </c>
      <c r="F69" s="1">
        <v>11</v>
      </c>
    </row>
    <row r="70" spans="1:6" x14ac:dyDescent="0.25">
      <c r="A70" s="1">
        <v>33244</v>
      </c>
      <c r="B70" s="1" t="s">
        <v>592</v>
      </c>
      <c r="C70" s="1">
        <v>2</v>
      </c>
      <c r="D70" s="1" t="s">
        <v>593</v>
      </c>
      <c r="E70" s="1" t="s">
        <v>592</v>
      </c>
      <c r="F70" s="1">
        <v>3</v>
      </c>
    </row>
    <row r="71" spans="1:6" x14ac:dyDescent="0.25">
      <c r="A71" s="1">
        <v>33255</v>
      </c>
      <c r="B71" s="1" t="s">
        <v>594</v>
      </c>
      <c r="C71" s="1">
        <v>2</v>
      </c>
      <c r="D71" s="1" t="s">
        <v>595</v>
      </c>
      <c r="E71" s="1" t="s">
        <v>594</v>
      </c>
      <c r="F71" s="1">
        <v>13</v>
      </c>
    </row>
    <row r="72" spans="1:6" x14ac:dyDescent="0.25">
      <c r="A72" s="1">
        <v>33256</v>
      </c>
      <c r="B72" s="1" t="s">
        <v>596</v>
      </c>
      <c r="C72" s="1">
        <v>2</v>
      </c>
      <c r="D72" s="1" t="s">
        <v>595</v>
      </c>
      <c r="E72" s="1" t="s">
        <v>596</v>
      </c>
      <c r="F72" s="1">
        <v>12</v>
      </c>
    </row>
    <row r="73" spans="1:6" x14ac:dyDescent="0.25">
      <c r="A73" s="1">
        <v>33258</v>
      </c>
      <c r="B73" s="1" t="s">
        <v>597</v>
      </c>
      <c r="C73" s="1">
        <v>2</v>
      </c>
      <c r="D73" s="1" t="s">
        <v>595</v>
      </c>
      <c r="E73" s="1" t="s">
        <v>597</v>
      </c>
      <c r="F73" s="1">
        <v>8</v>
      </c>
    </row>
    <row r="74" spans="1:6" x14ac:dyDescent="0.25">
      <c r="A74" s="1">
        <v>33260</v>
      </c>
      <c r="B74" s="1" t="s">
        <v>598</v>
      </c>
      <c r="C74" s="1">
        <v>2</v>
      </c>
      <c r="D74" s="1" t="s">
        <v>599</v>
      </c>
      <c r="E74" s="1" t="s">
        <v>598</v>
      </c>
      <c r="F74" s="1">
        <v>5</v>
      </c>
    </row>
    <row r="75" spans="1:6" x14ac:dyDescent="0.25">
      <c r="A75" s="1">
        <v>33261</v>
      </c>
      <c r="B75" s="1" t="s">
        <v>600</v>
      </c>
      <c r="C75" s="1">
        <v>2</v>
      </c>
      <c r="D75" s="1" t="s">
        <v>599</v>
      </c>
      <c r="E75" s="1" t="s">
        <v>600</v>
      </c>
      <c r="F75" s="1">
        <v>7</v>
      </c>
    </row>
    <row r="76" spans="1:6" x14ac:dyDescent="0.25">
      <c r="A76" s="1">
        <v>33262</v>
      </c>
      <c r="B76" s="1" t="s">
        <v>601</v>
      </c>
      <c r="C76" s="1">
        <v>2</v>
      </c>
      <c r="D76" s="1" t="s">
        <v>599</v>
      </c>
      <c r="E76" s="1" t="s">
        <v>601</v>
      </c>
      <c r="F76" s="1">
        <v>4</v>
      </c>
    </row>
    <row r="77" spans="1:6" x14ac:dyDescent="0.25">
      <c r="A77" s="1">
        <v>33263</v>
      </c>
      <c r="B77" s="1" t="s">
        <v>602</v>
      </c>
      <c r="C77" s="1">
        <v>2</v>
      </c>
      <c r="D77" s="1" t="s">
        <v>599</v>
      </c>
      <c r="E77" s="1" t="s">
        <v>602</v>
      </c>
      <c r="F77" s="1">
        <v>9</v>
      </c>
    </row>
    <row r="78" spans="1:6" x14ac:dyDescent="0.25">
      <c r="A78" s="1">
        <v>33264</v>
      </c>
      <c r="B78" s="1" t="s">
        <v>603</v>
      </c>
      <c r="C78" s="1">
        <v>2</v>
      </c>
      <c r="D78" s="1" t="s">
        <v>599</v>
      </c>
      <c r="E78" s="1" t="s">
        <v>603</v>
      </c>
      <c r="F78" s="1">
        <v>8</v>
      </c>
    </row>
    <row r="79" spans="1:6" x14ac:dyDescent="0.25">
      <c r="A79" s="1">
        <v>33265</v>
      </c>
      <c r="B79" s="1" t="s">
        <v>604</v>
      </c>
      <c r="C79" s="1">
        <v>2</v>
      </c>
      <c r="D79" s="1" t="s">
        <v>599</v>
      </c>
      <c r="E79" s="1" t="s">
        <v>604</v>
      </c>
      <c r="F79" s="1">
        <v>11</v>
      </c>
    </row>
    <row r="80" spans="1:6" x14ac:dyDescent="0.25">
      <c r="A80" s="1">
        <v>33266</v>
      </c>
      <c r="B80" s="1" t="s">
        <v>605</v>
      </c>
      <c r="C80" s="1">
        <v>2</v>
      </c>
      <c r="D80" s="1" t="s">
        <v>599</v>
      </c>
      <c r="E80" s="1" t="s">
        <v>605</v>
      </c>
      <c r="F80" s="1">
        <v>8</v>
      </c>
    </row>
    <row r="81" spans="1:6" x14ac:dyDescent="0.25">
      <c r="A81" s="1">
        <v>33268</v>
      </c>
      <c r="B81" s="1" t="s">
        <v>606</v>
      </c>
      <c r="C81" s="1">
        <v>1</v>
      </c>
      <c r="D81" s="1" t="s">
        <v>493</v>
      </c>
      <c r="E81" s="1" t="s">
        <v>606</v>
      </c>
      <c r="F81" s="1">
        <v>4</v>
      </c>
    </row>
    <row r="82" spans="1:6" x14ac:dyDescent="0.25">
      <c r="A82" s="1">
        <v>33269</v>
      </c>
      <c r="B82" s="1" t="s">
        <v>607</v>
      </c>
      <c r="C82" s="1">
        <v>2</v>
      </c>
      <c r="D82" s="1" t="s">
        <v>599</v>
      </c>
      <c r="E82" s="1" t="s">
        <v>607</v>
      </c>
      <c r="F82" s="1">
        <v>16</v>
      </c>
    </row>
    <row r="83" spans="1:6" x14ac:dyDescent="0.25">
      <c r="A83" s="1">
        <v>33270</v>
      </c>
      <c r="B83" s="1" t="s">
        <v>608</v>
      </c>
      <c r="C83" s="1">
        <v>2</v>
      </c>
      <c r="D83" s="1" t="s">
        <v>599</v>
      </c>
      <c r="E83" s="1" t="s">
        <v>608</v>
      </c>
      <c r="F83" s="1">
        <v>6</v>
      </c>
    </row>
    <row r="84" spans="1:6" x14ac:dyDescent="0.25">
      <c r="A84" s="1">
        <v>33272</v>
      </c>
      <c r="B84" s="1" t="s">
        <v>609</v>
      </c>
      <c r="C84" s="1">
        <v>5</v>
      </c>
      <c r="D84" s="1" t="s">
        <v>610</v>
      </c>
      <c r="E84" s="1" t="s">
        <v>611</v>
      </c>
      <c r="F84" s="1">
        <v>10</v>
      </c>
    </row>
    <row r="85" spans="1:6" x14ac:dyDescent="0.25">
      <c r="A85" s="1">
        <v>33273</v>
      </c>
      <c r="B85" s="1" t="s">
        <v>612</v>
      </c>
      <c r="C85" s="1">
        <v>5</v>
      </c>
      <c r="D85" s="1" t="s">
        <v>610</v>
      </c>
      <c r="E85" s="1" t="s">
        <v>612</v>
      </c>
      <c r="F85" s="1">
        <v>7</v>
      </c>
    </row>
    <row r="86" spans="1:6" x14ac:dyDescent="0.25">
      <c r="A86" s="1">
        <v>33274</v>
      </c>
      <c r="B86" s="1" t="s">
        <v>613</v>
      </c>
      <c r="C86" s="1">
        <v>5</v>
      </c>
      <c r="D86" s="1" t="s">
        <v>610</v>
      </c>
      <c r="E86" s="1" t="s">
        <v>613</v>
      </c>
      <c r="F86" s="1">
        <v>18</v>
      </c>
    </row>
    <row r="87" spans="1:6" x14ac:dyDescent="0.25">
      <c r="A87" s="1">
        <v>33275</v>
      </c>
      <c r="B87" s="1" t="s">
        <v>614</v>
      </c>
      <c r="C87" s="1">
        <v>1</v>
      </c>
      <c r="D87" s="1" t="s">
        <v>610</v>
      </c>
      <c r="E87" s="1" t="s">
        <v>614</v>
      </c>
      <c r="F87" s="1">
        <v>6</v>
      </c>
    </row>
    <row r="88" spans="1:6" x14ac:dyDescent="0.25">
      <c r="A88" s="1">
        <v>33276</v>
      </c>
      <c r="B88" s="1" t="s">
        <v>615</v>
      </c>
      <c r="C88" s="1">
        <v>1</v>
      </c>
      <c r="D88" s="1" t="s">
        <v>610</v>
      </c>
      <c r="E88" s="1" t="s">
        <v>615</v>
      </c>
      <c r="F88" s="1">
        <v>14</v>
      </c>
    </row>
    <row r="89" spans="1:6" x14ac:dyDescent="0.25">
      <c r="A89" s="1">
        <v>33277</v>
      </c>
      <c r="B89" s="1" t="s">
        <v>616</v>
      </c>
      <c r="C89" s="1">
        <v>2</v>
      </c>
      <c r="D89" s="1" t="s">
        <v>610</v>
      </c>
      <c r="E89" s="1" t="s">
        <v>616</v>
      </c>
      <c r="F89" s="1">
        <v>12</v>
      </c>
    </row>
    <row r="90" spans="1:6" x14ac:dyDescent="0.25">
      <c r="A90" s="1">
        <v>33278</v>
      </c>
      <c r="B90" s="1" t="s">
        <v>617</v>
      </c>
      <c r="C90" s="1">
        <v>2</v>
      </c>
      <c r="D90" s="1" t="s">
        <v>610</v>
      </c>
      <c r="E90" s="1" t="s">
        <v>617</v>
      </c>
      <c r="F90" s="1">
        <v>3</v>
      </c>
    </row>
    <row r="91" spans="1:6" x14ac:dyDescent="0.25">
      <c r="A91" s="1">
        <v>33279</v>
      </c>
      <c r="B91" s="1" t="s">
        <v>618</v>
      </c>
      <c r="C91" s="1">
        <v>2</v>
      </c>
      <c r="D91" s="1" t="s">
        <v>610</v>
      </c>
      <c r="E91" s="1" t="s">
        <v>618</v>
      </c>
      <c r="F91" s="1">
        <v>3</v>
      </c>
    </row>
    <row r="92" spans="1:6" x14ac:dyDescent="0.25">
      <c r="A92" s="1">
        <v>33280</v>
      </c>
      <c r="B92" s="1" t="s">
        <v>619</v>
      </c>
      <c r="C92" s="1">
        <v>2</v>
      </c>
      <c r="D92" s="1" t="s">
        <v>610</v>
      </c>
      <c r="E92" s="1" t="s">
        <v>619</v>
      </c>
      <c r="F92" s="1">
        <v>14</v>
      </c>
    </row>
    <row r="93" spans="1:6" x14ac:dyDescent="0.25">
      <c r="A93" s="1">
        <v>33281</v>
      </c>
      <c r="B93" s="1" t="s">
        <v>620</v>
      </c>
      <c r="C93" s="1">
        <v>5</v>
      </c>
      <c r="D93" s="1" t="s">
        <v>610</v>
      </c>
      <c r="E93" s="1" t="s">
        <v>620</v>
      </c>
      <c r="F93" s="1">
        <v>13</v>
      </c>
    </row>
    <row r="94" spans="1:6" x14ac:dyDescent="0.25">
      <c r="A94" s="1">
        <v>33282</v>
      </c>
      <c r="B94" s="1" t="s">
        <v>621</v>
      </c>
      <c r="C94" s="1">
        <v>5</v>
      </c>
      <c r="D94" s="1" t="s">
        <v>610</v>
      </c>
      <c r="E94" s="1" t="s">
        <v>621</v>
      </c>
      <c r="F94" s="1">
        <v>5</v>
      </c>
    </row>
    <row r="95" spans="1:6" x14ac:dyDescent="0.25">
      <c r="A95" s="1">
        <v>33283</v>
      </c>
      <c r="B95" s="1" t="s">
        <v>622</v>
      </c>
      <c r="C95" s="1">
        <v>5</v>
      </c>
      <c r="D95" s="1" t="s">
        <v>610</v>
      </c>
      <c r="E95" s="1" t="s">
        <v>622</v>
      </c>
      <c r="F95" s="1">
        <v>11</v>
      </c>
    </row>
    <row r="96" spans="1:6" x14ac:dyDescent="0.25">
      <c r="A96" s="1">
        <v>33284</v>
      </c>
      <c r="B96" s="1" t="s">
        <v>623</v>
      </c>
      <c r="C96" s="1">
        <v>5</v>
      </c>
      <c r="D96" s="1" t="s">
        <v>610</v>
      </c>
      <c r="E96" s="1" t="s">
        <v>623</v>
      </c>
      <c r="F96" s="1">
        <v>9</v>
      </c>
    </row>
    <row r="97" spans="1:6" x14ac:dyDescent="0.25">
      <c r="A97" s="1">
        <v>33285</v>
      </c>
      <c r="B97" s="1" t="s">
        <v>624</v>
      </c>
      <c r="C97" s="1">
        <v>5</v>
      </c>
      <c r="D97" s="1" t="s">
        <v>610</v>
      </c>
      <c r="E97" s="1" t="s">
        <v>624</v>
      </c>
      <c r="F97" s="1">
        <v>10</v>
      </c>
    </row>
    <row r="98" spans="1:6" x14ac:dyDescent="0.25">
      <c r="A98" s="1">
        <v>33286</v>
      </c>
      <c r="B98" s="1" t="s">
        <v>625</v>
      </c>
      <c r="C98" s="1">
        <v>5</v>
      </c>
      <c r="D98" s="1" t="s">
        <v>610</v>
      </c>
      <c r="E98" s="1" t="s">
        <v>625</v>
      </c>
      <c r="F98" s="1">
        <v>4</v>
      </c>
    </row>
    <row r="99" spans="1:6" x14ac:dyDescent="0.25">
      <c r="A99" s="1">
        <v>33287</v>
      </c>
      <c r="B99" s="1" t="s">
        <v>626</v>
      </c>
      <c r="C99" s="1">
        <v>5</v>
      </c>
      <c r="D99" s="1" t="s">
        <v>610</v>
      </c>
      <c r="E99" s="1" t="s">
        <v>626</v>
      </c>
      <c r="F99" s="1">
        <v>12</v>
      </c>
    </row>
    <row r="100" spans="1:6" x14ac:dyDescent="0.25">
      <c r="A100" s="1">
        <v>33288</v>
      </c>
      <c r="B100" s="1" t="s">
        <v>627</v>
      </c>
      <c r="C100" s="1">
        <v>5</v>
      </c>
      <c r="D100" s="1" t="s">
        <v>610</v>
      </c>
      <c r="E100" s="1" t="s">
        <v>627</v>
      </c>
      <c r="F100" s="1">
        <v>8</v>
      </c>
    </row>
    <row r="101" spans="1:6" x14ac:dyDescent="0.25">
      <c r="A101" s="1">
        <v>33289</v>
      </c>
      <c r="B101" s="1" t="s">
        <v>628</v>
      </c>
      <c r="C101" s="1">
        <v>5</v>
      </c>
      <c r="D101" s="1" t="s">
        <v>610</v>
      </c>
      <c r="E101" s="1" t="s">
        <v>628</v>
      </c>
      <c r="F101" s="1">
        <v>16</v>
      </c>
    </row>
    <row r="102" spans="1:6" x14ac:dyDescent="0.25">
      <c r="A102" s="1">
        <v>33290</v>
      </c>
      <c r="B102" s="1" t="s">
        <v>629</v>
      </c>
      <c r="C102" s="1">
        <v>5</v>
      </c>
      <c r="D102" s="1" t="s">
        <v>610</v>
      </c>
      <c r="E102" s="1" t="s">
        <v>629</v>
      </c>
      <c r="F102" s="1">
        <v>8</v>
      </c>
    </row>
    <row r="103" spans="1:6" x14ac:dyDescent="0.25">
      <c r="A103" s="1">
        <v>33291</v>
      </c>
      <c r="B103" s="1" t="s">
        <v>630</v>
      </c>
      <c r="C103" s="1">
        <v>5</v>
      </c>
      <c r="D103" s="1" t="s">
        <v>610</v>
      </c>
      <c r="E103" s="1" t="s">
        <v>630</v>
      </c>
      <c r="F103" s="1">
        <v>10</v>
      </c>
    </row>
    <row r="104" spans="1:6" x14ac:dyDescent="0.25">
      <c r="A104" s="1">
        <v>33292</v>
      </c>
      <c r="B104" s="1" t="s">
        <v>631</v>
      </c>
      <c r="C104" s="1">
        <v>5</v>
      </c>
      <c r="D104" s="1" t="s">
        <v>610</v>
      </c>
      <c r="E104" s="1" t="s">
        <v>631</v>
      </c>
      <c r="F104" s="1">
        <v>17</v>
      </c>
    </row>
    <row r="105" spans="1:6" x14ac:dyDescent="0.25">
      <c r="A105" s="1">
        <v>33293</v>
      </c>
      <c r="B105" s="1" t="s">
        <v>632</v>
      </c>
      <c r="C105" s="1">
        <v>5</v>
      </c>
      <c r="D105" s="1" t="s">
        <v>610</v>
      </c>
      <c r="E105" s="1" t="s">
        <v>632</v>
      </c>
      <c r="F105" s="1">
        <v>6</v>
      </c>
    </row>
    <row r="106" spans="1:6" x14ac:dyDescent="0.25">
      <c r="A106" s="1">
        <v>33294</v>
      </c>
      <c r="B106" s="1" t="s">
        <v>633</v>
      </c>
      <c r="C106" s="1">
        <v>5</v>
      </c>
      <c r="D106" s="1" t="s">
        <v>610</v>
      </c>
      <c r="E106" s="1" t="s">
        <v>633</v>
      </c>
      <c r="F106" s="1">
        <v>6</v>
      </c>
    </row>
    <row r="107" spans="1:6" x14ac:dyDescent="0.25">
      <c r="A107" s="1">
        <v>33295</v>
      </c>
      <c r="B107" s="1" t="s">
        <v>634</v>
      </c>
      <c r="C107" s="1">
        <v>5</v>
      </c>
      <c r="D107" s="1" t="s">
        <v>610</v>
      </c>
      <c r="E107" s="1" t="s">
        <v>634</v>
      </c>
      <c r="F107" s="1">
        <v>6</v>
      </c>
    </row>
    <row r="108" spans="1:6" x14ac:dyDescent="0.25">
      <c r="A108" s="1">
        <v>33296</v>
      </c>
      <c r="B108" s="1" t="s">
        <v>635</v>
      </c>
      <c r="C108" s="1">
        <v>5</v>
      </c>
      <c r="D108" s="1" t="s">
        <v>610</v>
      </c>
      <c r="E108" s="1" t="s">
        <v>635</v>
      </c>
      <c r="F108" s="1">
        <v>6</v>
      </c>
    </row>
    <row r="109" spans="1:6" x14ac:dyDescent="0.25">
      <c r="A109" s="1">
        <v>33297</v>
      </c>
      <c r="B109" s="1" t="s">
        <v>636</v>
      </c>
      <c r="C109" s="1">
        <v>5</v>
      </c>
      <c r="D109" s="1" t="s">
        <v>610</v>
      </c>
      <c r="E109" s="1" t="s">
        <v>636</v>
      </c>
      <c r="F109" s="1">
        <v>6</v>
      </c>
    </row>
    <row r="110" spans="1:6" x14ac:dyDescent="0.25">
      <c r="A110" s="1">
        <v>33298</v>
      </c>
      <c r="B110" s="1" t="s">
        <v>637</v>
      </c>
      <c r="C110" s="1">
        <v>5</v>
      </c>
      <c r="D110" s="1" t="s">
        <v>610</v>
      </c>
      <c r="E110" s="1" t="s">
        <v>637</v>
      </c>
      <c r="F110" s="1">
        <v>9</v>
      </c>
    </row>
    <row r="111" spans="1:6" x14ac:dyDescent="0.25">
      <c r="A111" s="1">
        <v>33299</v>
      </c>
      <c r="B111" s="1" t="s">
        <v>638</v>
      </c>
      <c r="C111" s="1">
        <v>5</v>
      </c>
      <c r="D111" s="1" t="s">
        <v>610</v>
      </c>
      <c r="E111" s="1" t="s">
        <v>638</v>
      </c>
      <c r="F111" s="1">
        <v>20</v>
      </c>
    </row>
    <row r="112" spans="1:6" x14ac:dyDescent="0.25">
      <c r="A112" s="1">
        <v>33300</v>
      </c>
      <c r="B112" s="1" t="s">
        <v>639</v>
      </c>
      <c r="C112" s="1">
        <v>5</v>
      </c>
      <c r="D112" s="1" t="s">
        <v>610</v>
      </c>
      <c r="E112" s="1" t="s">
        <v>639</v>
      </c>
      <c r="F112" s="1">
        <v>14</v>
      </c>
    </row>
    <row r="113" spans="1:6" x14ac:dyDescent="0.25">
      <c r="A113" s="1">
        <v>33301</v>
      </c>
      <c r="B113" s="1" t="s">
        <v>640</v>
      </c>
      <c r="C113" s="1">
        <v>5</v>
      </c>
      <c r="D113" s="1" t="s">
        <v>610</v>
      </c>
      <c r="E113" s="1" t="s">
        <v>640</v>
      </c>
      <c r="F113" s="1">
        <v>14</v>
      </c>
    </row>
    <row r="114" spans="1:6" x14ac:dyDescent="0.25">
      <c r="A114" s="1">
        <v>33302</v>
      </c>
      <c r="B114" s="1" t="s">
        <v>641</v>
      </c>
      <c r="C114" s="1">
        <v>5</v>
      </c>
      <c r="D114" s="1" t="s">
        <v>610</v>
      </c>
      <c r="E114" s="1" t="s">
        <v>641</v>
      </c>
      <c r="F114" s="1">
        <v>13</v>
      </c>
    </row>
    <row r="115" spans="1:6" x14ac:dyDescent="0.25">
      <c r="A115" s="1">
        <v>33303</v>
      </c>
      <c r="B115" s="1" t="s">
        <v>642</v>
      </c>
      <c r="C115" s="1">
        <v>5</v>
      </c>
      <c r="D115" s="1" t="s">
        <v>610</v>
      </c>
      <c r="E115" s="1" t="s">
        <v>642</v>
      </c>
      <c r="F115" s="1">
        <v>10</v>
      </c>
    </row>
    <row r="116" spans="1:6" x14ac:dyDescent="0.25">
      <c r="A116" s="1">
        <v>33304</v>
      </c>
      <c r="B116" s="1" t="s">
        <v>643</v>
      </c>
      <c r="C116" s="1">
        <v>5</v>
      </c>
      <c r="D116" s="1" t="s">
        <v>610</v>
      </c>
      <c r="E116" s="1" t="s">
        <v>643</v>
      </c>
      <c r="F116" s="1">
        <v>40</v>
      </c>
    </row>
    <row r="117" spans="1:6" x14ac:dyDescent="0.25">
      <c r="A117" s="1">
        <v>33305</v>
      </c>
      <c r="B117" s="1" t="s">
        <v>644</v>
      </c>
      <c r="C117" s="1">
        <v>5</v>
      </c>
      <c r="D117" s="1" t="s">
        <v>610</v>
      </c>
      <c r="E117" s="1" t="s">
        <v>644</v>
      </c>
      <c r="F117" s="1">
        <v>6</v>
      </c>
    </row>
    <row r="118" spans="1:6" x14ac:dyDescent="0.25">
      <c r="A118" s="1">
        <v>33306</v>
      </c>
      <c r="B118" s="1" t="s">
        <v>645</v>
      </c>
      <c r="C118" s="1">
        <v>5</v>
      </c>
      <c r="D118" s="1" t="s">
        <v>610</v>
      </c>
      <c r="E118" s="1" t="s">
        <v>645</v>
      </c>
      <c r="F118" s="1">
        <v>14</v>
      </c>
    </row>
    <row r="119" spans="1:6" x14ac:dyDescent="0.25">
      <c r="A119" s="1">
        <v>33307</v>
      </c>
      <c r="B119" s="1" t="s">
        <v>646</v>
      </c>
      <c r="C119" s="1">
        <v>5</v>
      </c>
      <c r="D119" s="1" t="s">
        <v>610</v>
      </c>
      <c r="E119" s="1" t="s">
        <v>646</v>
      </c>
      <c r="F119" s="1">
        <v>15</v>
      </c>
    </row>
    <row r="120" spans="1:6" x14ac:dyDescent="0.25">
      <c r="A120" s="1">
        <v>33308</v>
      </c>
      <c r="B120" s="1" t="s">
        <v>647</v>
      </c>
      <c r="C120" s="1">
        <v>5</v>
      </c>
      <c r="D120" s="1" t="s">
        <v>610</v>
      </c>
      <c r="E120" s="1" t="s">
        <v>647</v>
      </c>
      <c r="F120" s="1">
        <v>11</v>
      </c>
    </row>
    <row r="121" spans="1:6" x14ac:dyDescent="0.25">
      <c r="A121" s="1">
        <v>33309</v>
      </c>
      <c r="B121" s="1" t="s">
        <v>648</v>
      </c>
      <c r="C121" s="1">
        <v>5</v>
      </c>
      <c r="D121" s="1" t="s">
        <v>610</v>
      </c>
      <c r="E121" s="1" t="s">
        <v>648</v>
      </c>
      <c r="F121" s="1">
        <v>3</v>
      </c>
    </row>
    <row r="122" spans="1:6" x14ac:dyDescent="0.25">
      <c r="A122" s="1">
        <v>33310</v>
      </c>
      <c r="B122" s="1" t="s">
        <v>649</v>
      </c>
      <c r="C122" s="1">
        <v>5</v>
      </c>
      <c r="D122" s="1" t="s">
        <v>610</v>
      </c>
      <c r="E122" s="1" t="s">
        <v>649</v>
      </c>
      <c r="F122" s="1">
        <v>32</v>
      </c>
    </row>
    <row r="123" spans="1:6" x14ac:dyDescent="0.25">
      <c r="A123" s="1">
        <v>33315</v>
      </c>
      <c r="B123" s="1" t="s">
        <v>650</v>
      </c>
      <c r="C123" s="1">
        <v>1</v>
      </c>
      <c r="D123" s="1" t="s">
        <v>610</v>
      </c>
      <c r="E123" s="1" t="s">
        <v>650</v>
      </c>
      <c r="F123" s="1">
        <v>21</v>
      </c>
    </row>
    <row r="124" spans="1:6" x14ac:dyDescent="0.25">
      <c r="A124" s="1">
        <v>33316</v>
      </c>
      <c r="B124" s="1" t="s">
        <v>651</v>
      </c>
      <c r="C124" s="1">
        <v>2</v>
      </c>
      <c r="D124" s="1" t="s">
        <v>610</v>
      </c>
      <c r="E124" s="1" t="s">
        <v>651</v>
      </c>
      <c r="F124" s="1">
        <v>99</v>
      </c>
    </row>
    <row r="125" spans="1:6" x14ac:dyDescent="0.25">
      <c r="A125" s="1">
        <v>33317</v>
      </c>
      <c r="B125" s="1" t="s">
        <v>652</v>
      </c>
      <c r="C125" s="1">
        <v>5</v>
      </c>
      <c r="D125" s="1" t="s">
        <v>610</v>
      </c>
      <c r="E125" s="1" t="s">
        <v>652</v>
      </c>
      <c r="F125" s="1">
        <v>6</v>
      </c>
    </row>
    <row r="126" spans="1:6" x14ac:dyDescent="0.25">
      <c r="A126" s="1">
        <v>33318</v>
      </c>
      <c r="B126" s="1" t="s">
        <v>653</v>
      </c>
      <c r="C126" s="1">
        <v>5</v>
      </c>
      <c r="D126" s="1" t="s">
        <v>610</v>
      </c>
      <c r="E126" s="1" t="s">
        <v>653</v>
      </c>
      <c r="F126" s="1">
        <v>4</v>
      </c>
    </row>
    <row r="127" spans="1:6" x14ac:dyDescent="0.25">
      <c r="A127" s="1">
        <v>33319</v>
      </c>
      <c r="B127" s="1" t="s">
        <v>654</v>
      </c>
      <c r="C127" s="1">
        <v>5</v>
      </c>
      <c r="D127" s="1" t="s">
        <v>610</v>
      </c>
      <c r="E127" s="1" t="s">
        <v>654</v>
      </c>
      <c r="F127" s="1">
        <v>3</v>
      </c>
    </row>
    <row r="128" spans="1:6" x14ac:dyDescent="0.25">
      <c r="A128" s="1">
        <v>33320</v>
      </c>
      <c r="B128" s="1" t="s">
        <v>655</v>
      </c>
      <c r="C128" s="1">
        <v>5</v>
      </c>
      <c r="D128" s="1" t="s">
        <v>610</v>
      </c>
      <c r="E128" s="1" t="s">
        <v>655</v>
      </c>
      <c r="F128" s="1">
        <v>3</v>
      </c>
    </row>
    <row r="129" spans="1:6" x14ac:dyDescent="0.25">
      <c r="A129" s="1">
        <v>33321</v>
      </c>
      <c r="B129" s="1" t="s">
        <v>656</v>
      </c>
      <c r="C129" s="1">
        <v>5</v>
      </c>
      <c r="D129" s="1" t="s">
        <v>610</v>
      </c>
      <c r="E129" s="1" t="s">
        <v>656</v>
      </c>
      <c r="F129" s="1">
        <v>15</v>
      </c>
    </row>
    <row r="130" spans="1:6" x14ac:dyDescent="0.25">
      <c r="A130" s="1">
        <v>33322</v>
      </c>
      <c r="B130" s="1" t="s">
        <v>657</v>
      </c>
      <c r="C130" s="1">
        <v>5</v>
      </c>
      <c r="D130" s="1" t="s">
        <v>588</v>
      </c>
      <c r="E130" s="1" t="s">
        <v>657</v>
      </c>
      <c r="F130" s="1">
        <v>4</v>
      </c>
    </row>
    <row r="131" spans="1:6" x14ac:dyDescent="0.25">
      <c r="A131" s="1">
        <v>33323</v>
      </c>
      <c r="B131" s="1" t="s">
        <v>658</v>
      </c>
      <c r="C131" s="1">
        <v>5</v>
      </c>
      <c r="D131" s="1" t="s">
        <v>588</v>
      </c>
      <c r="E131" s="1" t="s">
        <v>658</v>
      </c>
      <c r="F131" s="1">
        <v>4</v>
      </c>
    </row>
    <row r="132" spans="1:6" x14ac:dyDescent="0.25">
      <c r="A132" s="1">
        <v>33324</v>
      </c>
      <c r="B132" s="1" t="s">
        <v>659</v>
      </c>
      <c r="C132" s="1">
        <v>5</v>
      </c>
      <c r="D132" s="1" t="s">
        <v>588</v>
      </c>
      <c r="E132" s="1" t="s">
        <v>659</v>
      </c>
      <c r="F132" s="1">
        <v>4</v>
      </c>
    </row>
    <row r="133" spans="1:6" x14ac:dyDescent="0.25">
      <c r="A133" s="1">
        <v>33325</v>
      </c>
      <c r="B133" s="1" t="s">
        <v>660</v>
      </c>
      <c r="C133" s="1">
        <v>5</v>
      </c>
      <c r="D133" s="1" t="s">
        <v>610</v>
      </c>
      <c r="E133" s="1" t="s">
        <v>660</v>
      </c>
      <c r="F133" s="1">
        <v>50</v>
      </c>
    </row>
    <row r="134" spans="1:6" x14ac:dyDescent="0.25">
      <c r="A134" s="1">
        <v>33326</v>
      </c>
      <c r="B134" s="1" t="s">
        <v>661</v>
      </c>
      <c r="C134" s="1">
        <v>5</v>
      </c>
      <c r="D134" s="1" t="s">
        <v>610</v>
      </c>
      <c r="E134" s="1" t="s">
        <v>661</v>
      </c>
      <c r="F134" s="1">
        <v>5</v>
      </c>
    </row>
    <row r="135" spans="1:6" x14ac:dyDescent="0.25">
      <c r="A135" s="1">
        <v>33327</v>
      </c>
      <c r="B135" s="1" t="s">
        <v>662</v>
      </c>
      <c r="C135" s="1">
        <v>5</v>
      </c>
      <c r="D135" s="1" t="s">
        <v>610</v>
      </c>
      <c r="E135" s="1" t="s">
        <v>662</v>
      </c>
      <c r="F135" s="1">
        <v>9</v>
      </c>
    </row>
    <row r="136" spans="1:6" x14ac:dyDescent="0.25">
      <c r="A136" s="1">
        <v>33328</v>
      </c>
      <c r="B136" s="1" t="s">
        <v>663</v>
      </c>
      <c r="C136" s="1">
        <v>5</v>
      </c>
      <c r="D136" s="1" t="s">
        <v>610</v>
      </c>
      <c r="E136" s="1" t="s">
        <v>663</v>
      </c>
      <c r="F136" s="1">
        <v>3</v>
      </c>
    </row>
    <row r="137" spans="1:6" x14ac:dyDescent="0.25">
      <c r="A137" s="1">
        <v>33329</v>
      </c>
      <c r="B137" s="1" t="s">
        <v>664</v>
      </c>
      <c r="C137" s="1">
        <v>1</v>
      </c>
      <c r="D137" s="1" t="s">
        <v>610</v>
      </c>
      <c r="E137" s="1" t="s">
        <v>664</v>
      </c>
      <c r="F137" s="1">
        <v>28</v>
      </c>
    </row>
    <row r="138" spans="1:6" x14ac:dyDescent="0.25">
      <c r="A138" s="1">
        <v>33330</v>
      </c>
      <c r="B138" s="1" t="s">
        <v>665</v>
      </c>
      <c r="C138" s="1">
        <v>2</v>
      </c>
      <c r="D138" s="1" t="s">
        <v>610</v>
      </c>
      <c r="E138" s="1" t="s">
        <v>665</v>
      </c>
      <c r="F138" s="1">
        <v>16</v>
      </c>
    </row>
    <row r="139" spans="1:6" x14ac:dyDescent="0.25">
      <c r="A139" s="1">
        <v>33331</v>
      </c>
      <c r="B139" s="1" t="s">
        <v>666</v>
      </c>
      <c r="C139" s="1">
        <v>5</v>
      </c>
      <c r="D139" s="1" t="s">
        <v>610</v>
      </c>
      <c r="E139" s="1" t="s">
        <v>666</v>
      </c>
      <c r="F139" s="1">
        <v>14</v>
      </c>
    </row>
    <row r="140" spans="1:6" x14ac:dyDescent="0.25">
      <c r="A140" s="1">
        <v>33332</v>
      </c>
      <c r="B140" s="1" t="s">
        <v>667</v>
      </c>
      <c r="C140" s="1">
        <v>5</v>
      </c>
      <c r="D140" s="1" t="s">
        <v>610</v>
      </c>
      <c r="E140" s="1" t="s">
        <v>667</v>
      </c>
      <c r="F140" s="1">
        <v>12</v>
      </c>
    </row>
    <row r="141" spans="1:6" x14ac:dyDescent="0.25">
      <c r="A141" s="1">
        <v>33333</v>
      </c>
      <c r="B141" s="1" t="s">
        <v>668</v>
      </c>
      <c r="C141" s="1">
        <v>5</v>
      </c>
      <c r="D141" s="1" t="s">
        <v>610</v>
      </c>
      <c r="E141" s="1" t="s">
        <v>668</v>
      </c>
      <c r="F141" s="1">
        <v>13</v>
      </c>
    </row>
    <row r="142" spans="1:6" x14ac:dyDescent="0.25">
      <c r="A142" s="1">
        <v>33334</v>
      </c>
      <c r="B142" s="1" t="s">
        <v>669</v>
      </c>
      <c r="C142" s="1">
        <v>5</v>
      </c>
      <c r="D142" s="1" t="s">
        <v>610</v>
      </c>
      <c r="E142" s="1" t="s">
        <v>669</v>
      </c>
      <c r="F142" s="1">
        <v>19</v>
      </c>
    </row>
    <row r="143" spans="1:6" x14ac:dyDescent="0.25">
      <c r="A143" s="1">
        <v>33335</v>
      </c>
      <c r="B143" s="1" t="s">
        <v>670</v>
      </c>
      <c r="C143" s="1">
        <v>5</v>
      </c>
      <c r="D143" s="1" t="s">
        <v>610</v>
      </c>
      <c r="E143" s="1" t="s">
        <v>670</v>
      </c>
      <c r="F143" s="1">
        <v>8</v>
      </c>
    </row>
    <row r="144" spans="1:6" x14ac:dyDescent="0.25">
      <c r="A144" s="1">
        <v>33336</v>
      </c>
      <c r="B144" s="1" t="s">
        <v>671</v>
      </c>
      <c r="C144" s="1">
        <v>5</v>
      </c>
      <c r="D144" s="1" t="s">
        <v>610</v>
      </c>
      <c r="E144" s="1" t="s">
        <v>671</v>
      </c>
      <c r="F144" s="1">
        <v>11</v>
      </c>
    </row>
    <row r="145" spans="1:6" x14ac:dyDescent="0.25">
      <c r="A145" s="1">
        <v>33337</v>
      </c>
      <c r="B145" s="1" t="s">
        <v>672</v>
      </c>
      <c r="C145" s="1">
        <v>5</v>
      </c>
      <c r="D145" s="1" t="s">
        <v>610</v>
      </c>
      <c r="E145" s="1" t="s">
        <v>672</v>
      </c>
      <c r="F145" s="1">
        <v>40</v>
      </c>
    </row>
    <row r="146" spans="1:6" x14ac:dyDescent="0.25">
      <c r="A146" s="1">
        <v>33338</v>
      </c>
      <c r="B146" s="1" t="s">
        <v>673</v>
      </c>
      <c r="C146" s="1">
        <v>5</v>
      </c>
      <c r="D146" s="1" t="s">
        <v>610</v>
      </c>
      <c r="E146" s="1" t="s">
        <v>673</v>
      </c>
      <c r="F146" s="1">
        <v>12</v>
      </c>
    </row>
    <row r="147" spans="1:6" x14ac:dyDescent="0.25">
      <c r="A147" s="1">
        <v>33339</v>
      </c>
      <c r="B147" s="1" t="s">
        <v>674</v>
      </c>
      <c r="C147" s="1">
        <v>5</v>
      </c>
      <c r="D147" s="1" t="s">
        <v>610</v>
      </c>
      <c r="E147" s="1" t="s">
        <v>674</v>
      </c>
      <c r="F147" s="1">
        <v>3</v>
      </c>
    </row>
    <row r="148" spans="1:6" x14ac:dyDescent="0.25">
      <c r="A148" s="1">
        <v>33340</v>
      </c>
      <c r="B148" s="1" t="s">
        <v>675</v>
      </c>
      <c r="C148" s="1">
        <v>1</v>
      </c>
      <c r="D148" s="1" t="s">
        <v>610</v>
      </c>
      <c r="E148" s="1" t="s">
        <v>675</v>
      </c>
      <c r="F148" s="1">
        <v>24</v>
      </c>
    </row>
    <row r="149" spans="1:6" x14ac:dyDescent="0.25">
      <c r="A149" s="1">
        <v>33342</v>
      </c>
      <c r="B149" s="1" t="s">
        <v>676</v>
      </c>
      <c r="C149" s="1">
        <v>1</v>
      </c>
      <c r="D149" s="1" t="s">
        <v>610</v>
      </c>
      <c r="E149" s="1" t="s">
        <v>676</v>
      </c>
      <c r="F149" s="1">
        <v>24</v>
      </c>
    </row>
    <row r="150" spans="1:6" x14ac:dyDescent="0.25">
      <c r="A150" s="1">
        <v>33343</v>
      </c>
      <c r="B150" s="1" t="s">
        <v>677</v>
      </c>
      <c r="C150" s="1">
        <v>1</v>
      </c>
      <c r="D150" s="1" t="s">
        <v>610</v>
      </c>
      <c r="E150" s="1" t="s">
        <v>677</v>
      </c>
      <c r="F150" s="1">
        <v>16</v>
      </c>
    </row>
    <row r="151" spans="1:6" x14ac:dyDescent="0.25">
      <c r="A151" s="1">
        <v>33345</v>
      </c>
      <c r="B151" s="1" t="s">
        <v>678</v>
      </c>
      <c r="C151" s="1">
        <v>1</v>
      </c>
      <c r="D151" s="1" t="s">
        <v>610</v>
      </c>
      <c r="E151" s="1" t="s">
        <v>678</v>
      </c>
      <c r="F151" s="1">
        <v>19</v>
      </c>
    </row>
    <row r="152" spans="1:6" x14ac:dyDescent="0.25">
      <c r="A152" s="1">
        <v>33346</v>
      </c>
      <c r="B152" s="1" t="s">
        <v>679</v>
      </c>
      <c r="C152" s="1">
        <v>1</v>
      </c>
      <c r="D152" s="1" t="s">
        <v>610</v>
      </c>
      <c r="E152" s="1" t="s">
        <v>679</v>
      </c>
      <c r="F152" s="1">
        <v>19</v>
      </c>
    </row>
    <row r="153" spans="1:6" x14ac:dyDescent="0.25">
      <c r="A153" s="1">
        <v>33347</v>
      </c>
      <c r="B153" s="1" t="s">
        <v>680</v>
      </c>
      <c r="C153" s="1">
        <v>1</v>
      </c>
      <c r="D153" s="1" t="s">
        <v>610</v>
      </c>
      <c r="E153" s="1" t="s">
        <v>680</v>
      </c>
      <c r="F153" s="1">
        <v>17</v>
      </c>
    </row>
    <row r="154" spans="1:6" x14ac:dyDescent="0.25">
      <c r="A154" s="1">
        <v>33348</v>
      </c>
      <c r="B154" s="1" t="s">
        <v>681</v>
      </c>
      <c r="C154" s="1">
        <v>5</v>
      </c>
      <c r="D154" s="1" t="s">
        <v>610</v>
      </c>
      <c r="E154" s="1" t="s">
        <v>681</v>
      </c>
      <c r="F154" s="1">
        <v>3</v>
      </c>
    </row>
    <row r="155" spans="1:6" x14ac:dyDescent="0.25">
      <c r="A155" s="1">
        <v>33349</v>
      </c>
      <c r="B155" s="1" t="s">
        <v>682</v>
      </c>
      <c r="C155" s="1">
        <v>5</v>
      </c>
      <c r="D155" s="1" t="s">
        <v>610</v>
      </c>
      <c r="E155" s="1" t="s">
        <v>682</v>
      </c>
      <c r="F155" s="1">
        <v>8</v>
      </c>
    </row>
    <row r="156" spans="1:6" x14ac:dyDescent="0.25">
      <c r="A156" s="1">
        <v>33350</v>
      </c>
      <c r="B156" s="1" t="s">
        <v>683</v>
      </c>
      <c r="C156" s="1">
        <v>2</v>
      </c>
      <c r="D156" s="1" t="s">
        <v>610</v>
      </c>
      <c r="E156" s="1" t="s">
        <v>683</v>
      </c>
      <c r="F156" s="1">
        <v>16</v>
      </c>
    </row>
    <row r="157" spans="1:6" x14ac:dyDescent="0.25">
      <c r="A157" s="1">
        <v>33351</v>
      </c>
      <c r="B157" s="1" t="s">
        <v>684</v>
      </c>
      <c r="C157" s="1">
        <v>2</v>
      </c>
      <c r="D157" s="1" t="s">
        <v>610</v>
      </c>
      <c r="E157" s="1" t="s">
        <v>684</v>
      </c>
      <c r="F157" s="1">
        <v>6</v>
      </c>
    </row>
    <row r="158" spans="1:6" x14ac:dyDescent="0.25">
      <c r="A158" s="1">
        <v>33353</v>
      </c>
      <c r="B158" s="1" t="s">
        <v>685</v>
      </c>
      <c r="C158" s="1">
        <v>5</v>
      </c>
      <c r="D158" s="1" t="s">
        <v>610</v>
      </c>
      <c r="E158" s="1" t="s">
        <v>685</v>
      </c>
      <c r="F158" s="1">
        <v>2</v>
      </c>
    </row>
    <row r="159" spans="1:6" x14ac:dyDescent="0.25">
      <c r="A159" s="1">
        <v>33354</v>
      </c>
      <c r="B159" s="1" t="s">
        <v>686</v>
      </c>
      <c r="C159" s="1">
        <v>1</v>
      </c>
      <c r="D159" s="1" t="s">
        <v>610</v>
      </c>
      <c r="E159" s="1" t="s">
        <v>686</v>
      </c>
      <c r="F159" s="1">
        <v>4</v>
      </c>
    </row>
    <row r="160" spans="1:6" x14ac:dyDescent="0.25">
      <c r="A160" s="1">
        <v>33355</v>
      </c>
      <c r="B160" s="1" t="s">
        <v>687</v>
      </c>
      <c r="C160" s="1">
        <v>5</v>
      </c>
      <c r="D160" s="1" t="s">
        <v>610</v>
      </c>
      <c r="E160" s="1" t="s">
        <v>687</v>
      </c>
      <c r="F160" s="1">
        <v>4</v>
      </c>
    </row>
    <row r="161" spans="1:6" x14ac:dyDescent="0.25">
      <c r="A161" s="1">
        <v>33356</v>
      </c>
      <c r="B161" s="1" t="s">
        <v>688</v>
      </c>
      <c r="C161" s="1">
        <v>5</v>
      </c>
      <c r="D161" s="1" t="s">
        <v>610</v>
      </c>
      <c r="E161" s="1" t="s">
        <v>688</v>
      </c>
      <c r="F161" s="1">
        <v>4</v>
      </c>
    </row>
    <row r="162" spans="1:6" x14ac:dyDescent="0.25">
      <c r="A162" s="1">
        <v>33357</v>
      </c>
      <c r="B162" s="1" t="s">
        <v>689</v>
      </c>
      <c r="C162" s="1">
        <v>5</v>
      </c>
      <c r="D162" s="1" t="s">
        <v>610</v>
      </c>
      <c r="E162" s="1" t="s">
        <v>689</v>
      </c>
      <c r="F162" s="1">
        <v>4</v>
      </c>
    </row>
    <row r="163" spans="1:6" x14ac:dyDescent="0.25">
      <c r="A163" s="1">
        <v>33358</v>
      </c>
      <c r="B163" s="1" t="s">
        <v>690</v>
      </c>
      <c r="C163" s="1">
        <v>5</v>
      </c>
      <c r="D163" s="1" t="s">
        <v>610</v>
      </c>
      <c r="E163" s="1" t="s">
        <v>690</v>
      </c>
      <c r="F163" s="1">
        <v>4</v>
      </c>
    </row>
    <row r="164" spans="1:6" x14ac:dyDescent="0.25">
      <c r="A164" s="1">
        <v>33359</v>
      </c>
      <c r="B164" s="1" t="s">
        <v>691</v>
      </c>
      <c r="C164" s="1">
        <v>5</v>
      </c>
      <c r="D164" s="1" t="s">
        <v>610</v>
      </c>
      <c r="E164" s="1" t="s">
        <v>691</v>
      </c>
      <c r="F164" s="1">
        <v>4</v>
      </c>
    </row>
    <row r="165" spans="1:6" x14ac:dyDescent="0.25">
      <c r="A165" s="1">
        <v>33360</v>
      </c>
      <c r="B165" s="1" t="s">
        <v>692</v>
      </c>
      <c r="C165" s="1">
        <v>5</v>
      </c>
      <c r="D165" s="1" t="s">
        <v>610</v>
      </c>
      <c r="E165" s="1" t="s">
        <v>692</v>
      </c>
      <c r="F165" s="1">
        <v>4</v>
      </c>
    </row>
    <row r="166" spans="1:6" x14ac:dyDescent="0.25">
      <c r="A166" s="1">
        <v>33361</v>
      </c>
      <c r="B166" s="1" t="s">
        <v>693</v>
      </c>
      <c r="C166" s="1">
        <v>5</v>
      </c>
      <c r="D166" s="1" t="s">
        <v>610</v>
      </c>
      <c r="E166" s="1" t="s">
        <v>693</v>
      </c>
      <c r="F166" s="1">
        <v>4</v>
      </c>
    </row>
    <row r="167" spans="1:6" x14ac:dyDescent="0.25">
      <c r="A167" s="1">
        <v>33362</v>
      </c>
      <c r="B167" s="1" t="s">
        <v>694</v>
      </c>
      <c r="C167" s="1">
        <v>2</v>
      </c>
      <c r="D167" s="1" t="s">
        <v>610</v>
      </c>
      <c r="E167" s="1" t="s">
        <v>694</v>
      </c>
      <c r="F167" s="1">
        <v>3</v>
      </c>
    </row>
    <row r="168" spans="1:6" x14ac:dyDescent="0.25">
      <c r="A168" s="1">
        <v>33363</v>
      </c>
      <c r="B168" s="1" t="s">
        <v>695</v>
      </c>
      <c r="C168" s="1">
        <v>5</v>
      </c>
      <c r="D168" s="1" t="s">
        <v>610</v>
      </c>
      <c r="E168" s="1" t="s">
        <v>695</v>
      </c>
      <c r="F168" s="1">
        <v>4</v>
      </c>
    </row>
    <row r="169" spans="1:6" x14ac:dyDescent="0.25">
      <c r="A169" s="1">
        <v>33364</v>
      </c>
      <c r="B169" s="1" t="s">
        <v>696</v>
      </c>
      <c r="C169" s="1">
        <v>5</v>
      </c>
      <c r="D169" s="1" t="s">
        <v>610</v>
      </c>
      <c r="E169" s="1" t="s">
        <v>696</v>
      </c>
      <c r="F169" s="1">
        <v>56</v>
      </c>
    </row>
    <row r="170" spans="1:6" x14ac:dyDescent="0.25">
      <c r="A170" s="1">
        <v>33365</v>
      </c>
      <c r="B170" s="1" t="s">
        <v>697</v>
      </c>
      <c r="C170" s="1">
        <v>5</v>
      </c>
      <c r="D170" s="1" t="s">
        <v>610</v>
      </c>
      <c r="E170" s="1" t="s">
        <v>698</v>
      </c>
      <c r="F170" s="1">
        <v>12</v>
      </c>
    </row>
    <row r="171" spans="1:6" x14ac:dyDescent="0.25">
      <c r="A171" s="1">
        <v>33366</v>
      </c>
      <c r="B171" s="1" t="s">
        <v>699</v>
      </c>
      <c r="C171" s="1">
        <v>2</v>
      </c>
      <c r="D171" s="1" t="s">
        <v>610</v>
      </c>
      <c r="E171" s="1" t="s">
        <v>699</v>
      </c>
      <c r="F171" s="1">
        <v>6</v>
      </c>
    </row>
    <row r="172" spans="1:6" x14ac:dyDescent="0.25">
      <c r="A172" s="1">
        <v>33367</v>
      </c>
      <c r="B172" s="1" t="s">
        <v>700</v>
      </c>
      <c r="C172" s="1">
        <v>2</v>
      </c>
      <c r="D172" s="1" t="s">
        <v>610</v>
      </c>
      <c r="E172" s="1" t="s">
        <v>700</v>
      </c>
      <c r="F172" s="1">
        <v>8</v>
      </c>
    </row>
    <row r="173" spans="1:6" x14ac:dyDescent="0.25">
      <c r="A173" s="1">
        <v>33368</v>
      </c>
      <c r="B173" s="1" t="s">
        <v>701</v>
      </c>
      <c r="C173" s="1">
        <v>2</v>
      </c>
      <c r="D173" s="1" t="s">
        <v>610</v>
      </c>
      <c r="E173" s="1" t="s">
        <v>701</v>
      </c>
      <c r="F173" s="1">
        <v>7</v>
      </c>
    </row>
    <row r="174" spans="1:6" x14ac:dyDescent="0.25">
      <c r="A174" s="1">
        <v>33369</v>
      </c>
      <c r="B174" s="1" t="s">
        <v>702</v>
      </c>
      <c r="C174" s="1">
        <v>2</v>
      </c>
      <c r="D174" s="1" t="s">
        <v>599</v>
      </c>
      <c r="E174" s="1" t="s">
        <v>702</v>
      </c>
      <c r="F174" s="1">
        <v>7</v>
      </c>
    </row>
    <row r="175" spans="1:6" x14ac:dyDescent="0.25">
      <c r="A175" s="1">
        <v>33370</v>
      </c>
      <c r="B175" s="1" t="s">
        <v>703</v>
      </c>
      <c r="C175" s="1">
        <v>4</v>
      </c>
      <c r="D175" s="1" t="s">
        <v>493</v>
      </c>
      <c r="E175" s="1" t="s">
        <v>704</v>
      </c>
      <c r="F175" s="1">
        <v>13</v>
      </c>
    </row>
    <row r="176" spans="1:6" x14ac:dyDescent="0.25">
      <c r="A176" s="1">
        <v>33371</v>
      </c>
      <c r="B176" s="1" t="s">
        <v>705</v>
      </c>
      <c r="C176" s="1">
        <v>5</v>
      </c>
      <c r="D176" s="1" t="s">
        <v>610</v>
      </c>
      <c r="E176" s="1" t="s">
        <v>705</v>
      </c>
      <c r="F176" s="1">
        <v>51</v>
      </c>
    </row>
    <row r="177" spans="1:6" x14ac:dyDescent="0.25">
      <c r="A177" s="1">
        <v>33372</v>
      </c>
      <c r="B177" s="1" t="s">
        <v>706</v>
      </c>
      <c r="C177" s="1">
        <v>5</v>
      </c>
      <c r="D177" s="1" t="s">
        <v>610</v>
      </c>
      <c r="E177" s="1" t="s">
        <v>706</v>
      </c>
      <c r="F177" s="1">
        <v>16</v>
      </c>
    </row>
    <row r="178" spans="1:6" x14ac:dyDescent="0.25">
      <c r="A178" s="1">
        <v>33373</v>
      </c>
      <c r="B178" s="1" t="s">
        <v>707</v>
      </c>
      <c r="C178" s="1">
        <v>5</v>
      </c>
      <c r="D178" s="1" t="s">
        <v>610</v>
      </c>
      <c r="E178" s="1" t="s">
        <v>707</v>
      </c>
      <c r="F178" s="1">
        <v>6</v>
      </c>
    </row>
    <row r="179" spans="1:6" x14ac:dyDescent="0.25">
      <c r="A179" s="1">
        <v>33374</v>
      </c>
      <c r="B179" s="1" t="s">
        <v>708</v>
      </c>
      <c r="C179" s="1">
        <v>5</v>
      </c>
      <c r="D179" s="1" t="s">
        <v>610</v>
      </c>
      <c r="E179" s="1" t="s">
        <v>708</v>
      </c>
      <c r="F179" s="1">
        <v>66</v>
      </c>
    </row>
    <row r="180" spans="1:6" x14ac:dyDescent="0.25">
      <c r="A180" s="1">
        <v>33375</v>
      </c>
      <c r="B180" s="1" t="s">
        <v>709</v>
      </c>
      <c r="C180" s="1">
        <v>1</v>
      </c>
      <c r="D180" s="1" t="s">
        <v>610</v>
      </c>
      <c r="E180" s="1" t="s">
        <v>709</v>
      </c>
      <c r="F180" s="1">
        <v>23</v>
      </c>
    </row>
    <row r="181" spans="1:6" x14ac:dyDescent="0.25">
      <c r="A181" s="1">
        <v>33376</v>
      </c>
      <c r="B181" s="1" t="s">
        <v>710</v>
      </c>
      <c r="C181" s="1">
        <v>5</v>
      </c>
      <c r="D181" s="1" t="s">
        <v>610</v>
      </c>
      <c r="E181" s="1" t="s">
        <v>710</v>
      </c>
      <c r="F181" s="1">
        <v>16</v>
      </c>
    </row>
    <row r="182" spans="1:6" x14ac:dyDescent="0.25">
      <c r="A182" s="1">
        <v>33377</v>
      </c>
      <c r="B182" s="1" t="s">
        <v>711</v>
      </c>
      <c r="C182" s="1">
        <v>5</v>
      </c>
      <c r="D182" s="1" t="s">
        <v>610</v>
      </c>
      <c r="E182" s="1" t="s">
        <v>711</v>
      </c>
      <c r="F182" s="1">
        <v>12</v>
      </c>
    </row>
    <row r="183" spans="1:6" x14ac:dyDescent="0.25">
      <c r="A183" s="1">
        <v>33378</v>
      </c>
      <c r="B183" s="1" t="s">
        <v>712</v>
      </c>
      <c r="C183" s="1">
        <v>5</v>
      </c>
      <c r="D183" s="1" t="s">
        <v>610</v>
      </c>
      <c r="E183" s="1" t="s">
        <v>712</v>
      </c>
      <c r="F183" s="1">
        <v>9</v>
      </c>
    </row>
    <row r="184" spans="1:6" x14ac:dyDescent="0.25">
      <c r="A184" s="1">
        <v>33379</v>
      </c>
      <c r="B184" s="1" t="s">
        <v>713</v>
      </c>
      <c r="C184" s="1">
        <v>5</v>
      </c>
      <c r="D184" s="1" t="s">
        <v>610</v>
      </c>
      <c r="E184" s="1" t="s">
        <v>713</v>
      </c>
      <c r="F184" s="1">
        <v>18</v>
      </c>
    </row>
    <row r="185" spans="1:6" x14ac:dyDescent="0.25">
      <c r="A185" s="1">
        <v>33380</v>
      </c>
      <c r="B185" s="1" t="s">
        <v>714</v>
      </c>
      <c r="C185" s="1">
        <v>5</v>
      </c>
      <c r="D185" s="1" t="s">
        <v>610</v>
      </c>
      <c r="E185" s="1" t="s">
        <v>714</v>
      </c>
      <c r="F185" s="1">
        <v>13</v>
      </c>
    </row>
    <row r="186" spans="1:6" x14ac:dyDescent="0.25">
      <c r="A186" s="1">
        <v>33381</v>
      </c>
      <c r="B186" s="1" t="s">
        <v>715</v>
      </c>
      <c r="C186" s="1">
        <v>5</v>
      </c>
      <c r="D186" s="1" t="s">
        <v>610</v>
      </c>
      <c r="E186" s="1" t="s">
        <v>715</v>
      </c>
      <c r="F186" s="1">
        <v>13</v>
      </c>
    </row>
    <row r="187" spans="1:6" x14ac:dyDescent="0.25">
      <c r="A187" s="1">
        <v>33382</v>
      </c>
      <c r="B187" s="1" t="s">
        <v>716</v>
      </c>
      <c r="C187" s="1">
        <v>5</v>
      </c>
      <c r="D187" s="1" t="s">
        <v>610</v>
      </c>
      <c r="E187" s="1" t="s">
        <v>716</v>
      </c>
      <c r="F187" s="1">
        <v>7</v>
      </c>
    </row>
    <row r="188" spans="1:6" x14ac:dyDescent="0.25">
      <c r="A188" s="1">
        <v>33383</v>
      </c>
      <c r="B188" s="1" t="s">
        <v>717</v>
      </c>
      <c r="C188" s="1">
        <v>5</v>
      </c>
      <c r="D188" s="1" t="s">
        <v>610</v>
      </c>
      <c r="E188" s="1" t="s">
        <v>717</v>
      </c>
      <c r="F188" s="1">
        <v>8</v>
      </c>
    </row>
    <row r="189" spans="1:6" x14ac:dyDescent="0.25">
      <c r="A189" s="1">
        <v>33384</v>
      </c>
      <c r="B189" s="1" t="s">
        <v>718</v>
      </c>
      <c r="C189" s="1">
        <v>5</v>
      </c>
      <c r="D189" s="1" t="s">
        <v>610</v>
      </c>
      <c r="E189" s="1" t="s">
        <v>718</v>
      </c>
      <c r="F189" s="1">
        <v>15</v>
      </c>
    </row>
    <row r="190" spans="1:6" x14ac:dyDescent="0.25">
      <c r="A190" s="1">
        <v>33385</v>
      </c>
      <c r="B190" s="1" t="s">
        <v>719</v>
      </c>
      <c r="C190" s="1">
        <v>1</v>
      </c>
      <c r="D190" s="1" t="s">
        <v>610</v>
      </c>
      <c r="E190" s="1" t="s">
        <v>719</v>
      </c>
      <c r="F190" s="1">
        <v>24</v>
      </c>
    </row>
    <row r="191" spans="1:6" x14ac:dyDescent="0.25">
      <c r="A191" s="1">
        <v>33386</v>
      </c>
      <c r="B191" s="1" t="s">
        <v>720</v>
      </c>
      <c r="C191" s="1">
        <v>5</v>
      </c>
      <c r="D191" s="1" t="s">
        <v>610</v>
      </c>
      <c r="E191" s="1" t="s">
        <v>720</v>
      </c>
      <c r="F191" s="1">
        <v>49</v>
      </c>
    </row>
    <row r="192" spans="1:6" x14ac:dyDescent="0.25">
      <c r="A192" s="1">
        <v>33387</v>
      </c>
      <c r="B192" s="1" t="s">
        <v>721</v>
      </c>
      <c r="C192" s="1">
        <v>5</v>
      </c>
      <c r="D192" s="1" t="s">
        <v>610</v>
      </c>
      <c r="E192" s="1" t="s">
        <v>721</v>
      </c>
      <c r="F192" s="1">
        <v>15</v>
      </c>
    </row>
    <row r="193" spans="1:6" x14ac:dyDescent="0.25">
      <c r="A193" s="1">
        <v>33388</v>
      </c>
      <c r="B193" s="1" t="s">
        <v>722</v>
      </c>
      <c r="C193" s="1">
        <v>5</v>
      </c>
      <c r="D193" s="1" t="s">
        <v>610</v>
      </c>
      <c r="E193" s="1" t="s">
        <v>722</v>
      </c>
      <c r="F193" s="1">
        <v>11</v>
      </c>
    </row>
    <row r="194" spans="1:6" x14ac:dyDescent="0.25">
      <c r="A194" s="1">
        <v>33389</v>
      </c>
      <c r="B194" s="1" t="s">
        <v>723</v>
      </c>
      <c r="C194" s="1">
        <v>5</v>
      </c>
      <c r="D194" s="1" t="s">
        <v>610</v>
      </c>
      <c r="E194" s="1" t="s">
        <v>723</v>
      </c>
      <c r="F194" s="1">
        <v>4</v>
      </c>
    </row>
    <row r="195" spans="1:6" x14ac:dyDescent="0.25">
      <c r="A195" s="1">
        <v>33390</v>
      </c>
      <c r="B195" s="1" t="s">
        <v>724</v>
      </c>
      <c r="C195" s="1">
        <v>5</v>
      </c>
      <c r="D195" s="1" t="s">
        <v>610</v>
      </c>
      <c r="E195" s="1" t="s">
        <v>724</v>
      </c>
      <c r="F195" s="1">
        <v>38</v>
      </c>
    </row>
    <row r="196" spans="1:6" x14ac:dyDescent="0.25">
      <c r="A196" s="1">
        <v>33391</v>
      </c>
      <c r="B196" s="1" t="s">
        <v>725</v>
      </c>
      <c r="C196" s="1">
        <v>2</v>
      </c>
      <c r="D196" s="1" t="s">
        <v>610</v>
      </c>
      <c r="E196" s="1" t="s">
        <v>725</v>
      </c>
      <c r="F196" s="1">
        <v>5</v>
      </c>
    </row>
    <row r="197" spans="1:6" x14ac:dyDescent="0.25">
      <c r="A197" s="1">
        <v>33392</v>
      </c>
      <c r="B197" s="1" t="s">
        <v>726</v>
      </c>
      <c r="C197" s="1">
        <v>5</v>
      </c>
      <c r="D197" s="1" t="s">
        <v>610</v>
      </c>
      <c r="E197" s="1" t="s">
        <v>726</v>
      </c>
      <c r="F197" s="1">
        <v>13</v>
      </c>
    </row>
    <row r="198" spans="1:6" x14ac:dyDescent="0.25">
      <c r="A198" s="1">
        <v>33393</v>
      </c>
      <c r="B198" s="1" t="s">
        <v>727</v>
      </c>
      <c r="C198" s="1">
        <v>5</v>
      </c>
      <c r="D198" s="1" t="s">
        <v>610</v>
      </c>
      <c r="E198" s="1" t="s">
        <v>727</v>
      </c>
      <c r="F198" s="1">
        <v>19</v>
      </c>
    </row>
    <row r="199" spans="1:6" x14ac:dyDescent="0.25">
      <c r="A199" s="1">
        <v>33394</v>
      </c>
      <c r="B199" s="1" t="s">
        <v>728</v>
      </c>
      <c r="C199" s="1">
        <v>5</v>
      </c>
      <c r="D199" s="1" t="s">
        <v>610</v>
      </c>
      <c r="E199" s="1" t="s">
        <v>728</v>
      </c>
      <c r="F199" s="1">
        <v>14</v>
      </c>
    </row>
    <row r="200" spans="1:6" x14ac:dyDescent="0.25">
      <c r="A200" s="1">
        <v>33395</v>
      </c>
      <c r="B200" s="1" t="s">
        <v>729</v>
      </c>
      <c r="C200" s="1">
        <v>5</v>
      </c>
      <c r="D200" s="1" t="s">
        <v>610</v>
      </c>
      <c r="E200" s="1" t="s">
        <v>729</v>
      </c>
      <c r="F200" s="1">
        <v>13</v>
      </c>
    </row>
    <row r="201" spans="1:6" x14ac:dyDescent="0.25">
      <c r="A201" s="1">
        <v>33396</v>
      </c>
      <c r="B201" s="1" t="s">
        <v>730</v>
      </c>
      <c r="C201" s="1">
        <v>5</v>
      </c>
      <c r="D201" s="1" t="s">
        <v>610</v>
      </c>
      <c r="E201" s="1" t="s">
        <v>730</v>
      </c>
      <c r="F201" s="1">
        <v>12</v>
      </c>
    </row>
    <row r="202" spans="1:6" x14ac:dyDescent="0.25">
      <c r="A202" s="1">
        <v>33397</v>
      </c>
      <c r="B202" s="1" t="s">
        <v>731</v>
      </c>
      <c r="C202" s="1">
        <v>5</v>
      </c>
      <c r="D202" s="1" t="s">
        <v>610</v>
      </c>
      <c r="E202" s="1" t="s">
        <v>731</v>
      </c>
      <c r="F202" s="1">
        <v>17</v>
      </c>
    </row>
    <row r="203" spans="1:6" x14ac:dyDescent="0.25">
      <c r="A203" s="1">
        <v>33398</v>
      </c>
      <c r="B203" s="1" t="s">
        <v>732</v>
      </c>
      <c r="C203" s="1">
        <v>1</v>
      </c>
      <c r="D203" s="1" t="s">
        <v>610</v>
      </c>
      <c r="E203" s="1" t="s">
        <v>732</v>
      </c>
      <c r="F203" s="1">
        <v>32</v>
      </c>
    </row>
    <row r="204" spans="1:6" x14ac:dyDescent="0.25">
      <c r="A204" s="1">
        <v>33399</v>
      </c>
      <c r="B204" s="1" t="s">
        <v>733</v>
      </c>
      <c r="C204" s="1">
        <v>2</v>
      </c>
      <c r="D204" s="1" t="s">
        <v>482</v>
      </c>
      <c r="E204" s="1" t="s">
        <v>734</v>
      </c>
      <c r="F204" s="1">
        <v>6</v>
      </c>
    </row>
    <row r="205" spans="1:6" x14ac:dyDescent="0.25">
      <c r="A205" s="1">
        <v>33400</v>
      </c>
      <c r="B205" s="1" t="s">
        <v>735</v>
      </c>
      <c r="C205" s="1">
        <v>5</v>
      </c>
      <c r="D205" s="1" t="s">
        <v>610</v>
      </c>
      <c r="E205" s="1" t="s">
        <v>735</v>
      </c>
      <c r="F205" s="1">
        <v>24</v>
      </c>
    </row>
    <row r="206" spans="1:6" x14ac:dyDescent="0.25">
      <c r="A206" s="1">
        <v>33401</v>
      </c>
      <c r="B206" s="1" t="s">
        <v>736</v>
      </c>
      <c r="C206" s="1">
        <v>5</v>
      </c>
      <c r="D206" s="1" t="s">
        <v>610</v>
      </c>
      <c r="E206" s="1" t="s">
        <v>736</v>
      </c>
      <c r="F206" s="1">
        <v>52</v>
      </c>
    </row>
    <row r="207" spans="1:6" x14ac:dyDescent="0.25">
      <c r="A207" s="1">
        <v>33402</v>
      </c>
      <c r="B207" s="1" t="s">
        <v>737</v>
      </c>
      <c r="C207" s="1">
        <v>5</v>
      </c>
      <c r="D207" s="1" t="s">
        <v>610</v>
      </c>
      <c r="E207" s="1" t="s">
        <v>737</v>
      </c>
      <c r="F207" s="1">
        <v>40</v>
      </c>
    </row>
    <row r="208" spans="1:6" x14ac:dyDescent="0.25">
      <c r="A208" s="1">
        <v>33403</v>
      </c>
      <c r="B208" s="1" t="s">
        <v>738</v>
      </c>
      <c r="C208" s="1">
        <v>5</v>
      </c>
      <c r="D208" s="1" t="s">
        <v>610</v>
      </c>
      <c r="E208" s="1" t="s">
        <v>738</v>
      </c>
      <c r="F208" s="1">
        <v>12</v>
      </c>
    </row>
    <row r="209" spans="1:6" x14ac:dyDescent="0.25">
      <c r="A209" s="1">
        <v>33404</v>
      </c>
      <c r="B209" s="1" t="s">
        <v>739</v>
      </c>
      <c r="C209" s="1">
        <v>5</v>
      </c>
      <c r="D209" s="1" t="s">
        <v>610</v>
      </c>
      <c r="E209" s="1" t="s">
        <v>739</v>
      </c>
      <c r="F209" s="1">
        <v>16</v>
      </c>
    </row>
    <row r="210" spans="1:6" x14ac:dyDescent="0.25">
      <c r="A210" s="1">
        <v>33405</v>
      </c>
      <c r="B210" s="1" t="s">
        <v>740</v>
      </c>
      <c r="C210" s="1">
        <v>5</v>
      </c>
      <c r="D210" s="1" t="s">
        <v>610</v>
      </c>
      <c r="E210" s="1" t="s">
        <v>740</v>
      </c>
      <c r="F210" s="1">
        <v>4</v>
      </c>
    </row>
    <row r="211" spans="1:6" x14ac:dyDescent="0.25">
      <c r="A211" s="1">
        <v>33406</v>
      </c>
      <c r="B211" s="1" t="s">
        <v>741</v>
      </c>
      <c r="C211" s="1">
        <v>5</v>
      </c>
      <c r="D211" s="1" t="s">
        <v>610</v>
      </c>
      <c r="E211" s="1" t="s">
        <v>741</v>
      </c>
      <c r="F211" s="1">
        <v>14</v>
      </c>
    </row>
    <row r="212" spans="1:6" x14ac:dyDescent="0.25">
      <c r="A212" s="1">
        <v>33407</v>
      </c>
      <c r="B212" s="1" t="s">
        <v>742</v>
      </c>
      <c r="C212" s="1">
        <v>2</v>
      </c>
      <c r="D212" s="1" t="s">
        <v>610</v>
      </c>
      <c r="E212" s="1" t="s">
        <v>742</v>
      </c>
      <c r="F212" s="1">
        <v>15</v>
      </c>
    </row>
    <row r="213" spans="1:6" x14ac:dyDescent="0.25">
      <c r="A213" s="1">
        <v>33408</v>
      </c>
      <c r="B213" s="1" t="s">
        <v>743</v>
      </c>
      <c r="C213" s="1">
        <v>2</v>
      </c>
      <c r="D213" s="1" t="s">
        <v>610</v>
      </c>
      <c r="E213" s="1" t="s">
        <v>743</v>
      </c>
      <c r="F213" s="1">
        <v>18</v>
      </c>
    </row>
    <row r="214" spans="1:6" x14ac:dyDescent="0.25">
      <c r="A214" s="1">
        <v>33409</v>
      </c>
      <c r="B214" s="1" t="s">
        <v>744</v>
      </c>
      <c r="C214" s="1">
        <v>5</v>
      </c>
      <c r="D214" s="1" t="s">
        <v>588</v>
      </c>
      <c r="E214" s="1" t="s">
        <v>744</v>
      </c>
      <c r="F214" s="1">
        <v>7</v>
      </c>
    </row>
    <row r="215" spans="1:6" x14ac:dyDescent="0.25">
      <c r="A215" s="1"/>
      <c r="B215" s="1"/>
      <c r="D215" s="1"/>
      <c r="E215" s="1"/>
      <c r="F215" s="1"/>
    </row>
    <row r="216" spans="1:6" x14ac:dyDescent="0.25">
      <c r="A216" s="1"/>
      <c r="B216" s="1"/>
      <c r="D216" s="1"/>
      <c r="E216" s="1"/>
      <c r="F216" s="1"/>
    </row>
    <row r="217" spans="1:6" x14ac:dyDescent="0.25">
      <c r="A217" s="1"/>
      <c r="B217" s="1"/>
      <c r="D217" s="1"/>
      <c r="E217" s="1"/>
      <c r="F217" s="1"/>
    </row>
    <row r="218" spans="1:6" x14ac:dyDescent="0.25">
      <c r="A218" s="1"/>
      <c r="B218" s="1"/>
      <c r="D218" s="1"/>
      <c r="E218" s="1"/>
      <c r="F218" s="1"/>
    </row>
    <row r="219" spans="1:6" x14ac:dyDescent="0.25">
      <c r="A219" s="1"/>
      <c r="B219" s="1"/>
      <c r="D219" s="1"/>
      <c r="E219" s="1"/>
      <c r="F219" s="1"/>
    </row>
    <row r="220" spans="1:6" x14ac:dyDescent="0.25">
      <c r="A220" s="1"/>
      <c r="B220" s="1"/>
      <c r="D220" s="1"/>
      <c r="E220" s="1"/>
      <c r="F220" s="1"/>
    </row>
    <row r="221" spans="1:6" x14ac:dyDescent="0.25">
      <c r="A221" s="1"/>
      <c r="B221" s="1"/>
      <c r="D221" s="1"/>
      <c r="E221" s="1"/>
      <c r="F221" s="1"/>
    </row>
    <row r="222" spans="1:6" x14ac:dyDescent="0.25">
      <c r="A222" s="1"/>
      <c r="B222" s="1"/>
      <c r="D222" s="1"/>
      <c r="E222" s="1"/>
      <c r="F222" s="1"/>
    </row>
    <row r="223" spans="1:6" x14ac:dyDescent="0.25">
      <c r="A223" s="1"/>
      <c r="B223" s="1"/>
      <c r="D223" s="1"/>
      <c r="E223" s="1"/>
      <c r="F223" s="1"/>
    </row>
    <row r="224" spans="1:6" x14ac:dyDescent="0.25">
      <c r="A224" s="1"/>
      <c r="B224" s="1"/>
      <c r="D224" s="1"/>
      <c r="E224" s="1"/>
      <c r="F224" s="1"/>
    </row>
    <row r="225" spans="1:6" x14ac:dyDescent="0.25">
      <c r="A225" s="1"/>
      <c r="B225" s="1"/>
      <c r="D225" s="1"/>
      <c r="E225" s="1"/>
      <c r="F225" s="1"/>
    </row>
    <row r="226" spans="1:6" x14ac:dyDescent="0.25">
      <c r="A226" s="1"/>
      <c r="B226" s="1"/>
      <c r="D226" s="1"/>
      <c r="E226" s="1"/>
      <c r="F226" s="1"/>
    </row>
    <row r="227" spans="1:6" x14ac:dyDescent="0.25">
      <c r="A227" s="1"/>
      <c r="B227" s="1"/>
      <c r="D227" s="1"/>
      <c r="E227" s="1"/>
      <c r="F227" s="1"/>
    </row>
    <row r="228" spans="1:6" x14ac:dyDescent="0.25">
      <c r="A228" s="1"/>
      <c r="B228" s="1"/>
      <c r="D228" s="1"/>
      <c r="E228" s="1"/>
      <c r="F228" s="1"/>
    </row>
    <row r="229" spans="1:6" x14ac:dyDescent="0.25">
      <c r="A229" s="1"/>
      <c r="B229" s="1"/>
      <c r="D229" s="1"/>
      <c r="E229" s="1"/>
      <c r="F229" s="1"/>
    </row>
    <row r="230" spans="1:6" x14ac:dyDescent="0.25">
      <c r="A230" s="1"/>
      <c r="B230" s="1"/>
      <c r="D230" s="1"/>
      <c r="E230" s="1"/>
      <c r="F230" s="1"/>
    </row>
    <row r="231" spans="1:6" x14ac:dyDescent="0.25">
      <c r="A231" s="1"/>
      <c r="B231" s="1"/>
      <c r="D231" s="1"/>
      <c r="E231" s="1"/>
      <c r="F231" s="1"/>
    </row>
    <row r="232" spans="1:6" x14ac:dyDescent="0.25">
      <c r="A232" s="1"/>
      <c r="B232" s="1"/>
      <c r="D232" s="1"/>
      <c r="E232" s="1"/>
      <c r="F232" s="1"/>
    </row>
    <row r="233" spans="1:6" x14ac:dyDescent="0.25">
      <c r="A233" s="1"/>
      <c r="B233" s="1"/>
      <c r="D233" s="1"/>
      <c r="E233" s="1"/>
      <c r="F233" s="1"/>
    </row>
    <row r="234" spans="1:6" x14ac:dyDescent="0.25">
      <c r="A234" s="1"/>
      <c r="B234" s="1"/>
      <c r="D234" s="1"/>
      <c r="E234" s="1"/>
      <c r="F234" s="1"/>
    </row>
    <row r="235" spans="1:6" x14ac:dyDescent="0.25">
      <c r="A235" s="1"/>
      <c r="B235" s="1"/>
      <c r="D235" s="1"/>
      <c r="E235" s="1"/>
      <c r="F235" s="1"/>
    </row>
    <row r="236" spans="1:6" x14ac:dyDescent="0.25">
      <c r="A236" s="1"/>
      <c r="B236" s="1"/>
      <c r="D236" s="1"/>
      <c r="E236" s="1"/>
      <c r="F236" s="1"/>
    </row>
    <row r="237" spans="1:6" x14ac:dyDescent="0.25">
      <c r="A237" s="1"/>
      <c r="B237" s="1"/>
      <c r="D237" s="1"/>
      <c r="E237" s="1"/>
      <c r="F237" s="1"/>
    </row>
    <row r="238" spans="1:6" x14ac:dyDescent="0.25">
      <c r="A238" s="1"/>
      <c r="B238" s="1"/>
      <c r="D238" s="1"/>
      <c r="E238" s="1"/>
      <c r="F238" s="1"/>
    </row>
    <row r="239" spans="1:6" x14ac:dyDescent="0.25">
      <c r="A239" s="1"/>
      <c r="B239" s="1"/>
      <c r="D239" s="1"/>
      <c r="E239" s="1"/>
      <c r="F239" s="1"/>
    </row>
    <row r="240" spans="1:6" x14ac:dyDescent="0.25">
      <c r="A240" s="1"/>
      <c r="B240" s="1"/>
      <c r="D240" s="1"/>
      <c r="E240" s="1"/>
      <c r="F240" s="1"/>
    </row>
    <row r="241" spans="1:6" x14ac:dyDescent="0.25">
      <c r="A241" s="1"/>
      <c r="B241" s="1"/>
      <c r="D241" s="1"/>
      <c r="E241" s="1"/>
      <c r="F241" s="1"/>
    </row>
    <row r="242" spans="1:6" x14ac:dyDescent="0.25">
      <c r="A242" s="1"/>
      <c r="B242" s="1"/>
      <c r="D242" s="1"/>
      <c r="E242" s="1"/>
      <c r="F242" s="1"/>
    </row>
    <row r="243" spans="1:6" x14ac:dyDescent="0.25">
      <c r="A243" s="1"/>
      <c r="B243" s="1"/>
      <c r="D243" s="1"/>
      <c r="E243" s="1"/>
      <c r="F243" s="1"/>
    </row>
    <row r="244" spans="1:6" x14ac:dyDescent="0.25">
      <c r="A244" s="1"/>
      <c r="B244" s="1"/>
      <c r="D244" s="1"/>
      <c r="E244" s="1"/>
      <c r="F244" s="1"/>
    </row>
    <row r="245" spans="1:6" x14ac:dyDescent="0.25">
      <c r="A245" s="1"/>
      <c r="B245" s="1"/>
      <c r="D245" s="1"/>
      <c r="E245" s="1"/>
      <c r="F245" s="1"/>
    </row>
    <row r="246" spans="1:6" x14ac:dyDescent="0.25">
      <c r="A246" s="1"/>
      <c r="B246" s="1"/>
      <c r="D246" s="1"/>
      <c r="E246" s="1"/>
      <c r="F246" s="1"/>
    </row>
    <row r="247" spans="1:6" x14ac:dyDescent="0.25">
      <c r="A247" s="1"/>
      <c r="B247" s="1"/>
      <c r="D247" s="1"/>
      <c r="E247" s="1"/>
      <c r="F247" s="1"/>
    </row>
    <row r="248" spans="1:6" x14ac:dyDescent="0.25">
      <c r="A248" s="1"/>
      <c r="B248" s="1"/>
      <c r="D248" s="1"/>
      <c r="E248" s="1"/>
      <c r="F248" s="1"/>
    </row>
    <row r="249" spans="1:6" x14ac:dyDescent="0.25">
      <c r="A249" s="1"/>
      <c r="B249" s="1"/>
      <c r="D249" s="1"/>
      <c r="E249" s="1"/>
      <c r="F249" s="1"/>
    </row>
    <row r="250" spans="1:6" x14ac:dyDescent="0.25">
      <c r="A250" s="1"/>
      <c r="B250" s="1"/>
      <c r="D250" s="1"/>
      <c r="E250" s="1"/>
      <c r="F250" s="1"/>
    </row>
    <row r="251" spans="1:6" x14ac:dyDescent="0.25">
      <c r="A251" s="1"/>
      <c r="B251" s="1"/>
      <c r="D251" s="1"/>
      <c r="E251" s="1"/>
      <c r="F251" s="1"/>
    </row>
    <row r="252" spans="1:6" x14ac:dyDescent="0.25">
      <c r="A252" s="1"/>
      <c r="B252" s="1"/>
      <c r="D252" s="1"/>
      <c r="E252" s="1"/>
      <c r="F252" s="1"/>
    </row>
    <row r="253" spans="1:6" x14ac:dyDescent="0.25">
      <c r="A253" s="1"/>
      <c r="B253" s="1"/>
      <c r="D253" s="1"/>
      <c r="E253" s="1"/>
      <c r="F253" s="1"/>
    </row>
    <row r="254" spans="1:6" x14ac:dyDescent="0.25">
      <c r="A254" s="1"/>
      <c r="B254" s="1"/>
      <c r="D254" s="1"/>
      <c r="E254" s="1"/>
      <c r="F254" s="1"/>
    </row>
    <row r="255" spans="1:6" x14ac:dyDescent="0.25">
      <c r="A255" s="1"/>
      <c r="B255" s="1"/>
      <c r="D255" s="1"/>
      <c r="E255" s="1"/>
      <c r="F255" s="1"/>
    </row>
    <row r="256" spans="1:6" x14ac:dyDescent="0.25">
      <c r="A256" s="1"/>
      <c r="B256" s="1"/>
      <c r="D256" s="1"/>
      <c r="E256" s="1"/>
      <c r="F256" s="1"/>
    </row>
    <row r="257" spans="1:6" x14ac:dyDescent="0.25">
      <c r="A257" s="1"/>
      <c r="B257" s="1"/>
      <c r="D257" s="1"/>
      <c r="E257" s="1"/>
      <c r="F257" s="1"/>
    </row>
    <row r="258" spans="1:6" x14ac:dyDescent="0.25">
      <c r="A258" s="1"/>
      <c r="B258" s="1"/>
      <c r="D258" s="1"/>
      <c r="E258" s="1"/>
      <c r="F258" s="1"/>
    </row>
    <row r="259" spans="1:6" x14ac:dyDescent="0.25">
      <c r="A259" s="1"/>
      <c r="B259" s="1"/>
      <c r="D259" s="1"/>
      <c r="E259" s="1"/>
      <c r="F259" s="1"/>
    </row>
    <row r="260" spans="1:6" x14ac:dyDescent="0.25">
      <c r="A260" s="1"/>
      <c r="B260" s="1"/>
      <c r="D260" s="1"/>
      <c r="E260" s="1"/>
      <c r="F260" s="1"/>
    </row>
    <row r="261" spans="1:6" x14ac:dyDescent="0.25">
      <c r="A261" s="1"/>
      <c r="B261" s="1"/>
      <c r="D261" s="1"/>
      <c r="E261" s="1"/>
      <c r="F261" s="1"/>
    </row>
    <row r="262" spans="1:6" x14ac:dyDescent="0.25">
      <c r="A262" s="1"/>
      <c r="B262" s="1"/>
      <c r="D262" s="1"/>
      <c r="E262" s="1"/>
      <c r="F262" s="1"/>
    </row>
    <row r="263" spans="1:6" x14ac:dyDescent="0.25">
      <c r="A263" s="1"/>
      <c r="B263" s="1"/>
      <c r="D263" s="1"/>
      <c r="E263" s="1"/>
      <c r="F263" s="1"/>
    </row>
    <row r="264" spans="1:6" x14ac:dyDescent="0.25">
      <c r="A264" s="1"/>
      <c r="B264" s="1"/>
      <c r="D264" s="1"/>
      <c r="E264" s="1"/>
      <c r="F264" s="1"/>
    </row>
    <row r="265" spans="1:6" x14ac:dyDescent="0.25">
      <c r="A265" s="1"/>
      <c r="B265" s="1"/>
      <c r="D265" s="1"/>
      <c r="E265" s="1"/>
      <c r="F265" s="1"/>
    </row>
    <row r="266" spans="1:6" x14ac:dyDescent="0.25">
      <c r="A266" s="1"/>
      <c r="B266" s="1"/>
      <c r="D266" s="1"/>
      <c r="E266" s="1"/>
      <c r="F266" s="1"/>
    </row>
    <row r="267" spans="1:6" x14ac:dyDescent="0.25">
      <c r="A267" s="1"/>
      <c r="B267" s="1"/>
      <c r="D267" s="1"/>
      <c r="E267" s="1"/>
      <c r="F267" s="1"/>
    </row>
    <row r="268" spans="1:6" x14ac:dyDescent="0.25">
      <c r="A268" s="1"/>
      <c r="B268" s="1"/>
      <c r="D268" s="1"/>
      <c r="E268" s="1"/>
      <c r="F268" s="1"/>
    </row>
    <row r="269" spans="1:6" x14ac:dyDescent="0.25">
      <c r="A269" s="1"/>
      <c r="B269" s="1"/>
      <c r="D269" s="1"/>
      <c r="E269" s="1"/>
      <c r="F269" s="1"/>
    </row>
    <row r="270" spans="1:6" x14ac:dyDescent="0.25">
      <c r="A270" s="1"/>
      <c r="B270" s="1"/>
      <c r="D270" s="1"/>
      <c r="E270" s="1"/>
      <c r="F270" s="1"/>
    </row>
    <row r="271" spans="1:6" x14ac:dyDescent="0.25">
      <c r="A271" s="1"/>
      <c r="B271" s="1"/>
      <c r="D271" s="1"/>
      <c r="E271" s="1"/>
      <c r="F271" s="1"/>
    </row>
    <row r="272" spans="1:6" x14ac:dyDescent="0.25">
      <c r="A272" s="1"/>
      <c r="B272" s="1"/>
      <c r="D272" s="1"/>
      <c r="E272" s="1"/>
      <c r="F272" s="1"/>
    </row>
    <row r="273" spans="1:6" x14ac:dyDescent="0.25">
      <c r="A273" s="1"/>
      <c r="B273" s="1"/>
      <c r="D273" s="1"/>
      <c r="E273" s="1"/>
      <c r="F273" s="1"/>
    </row>
    <row r="274" spans="1:6" x14ac:dyDescent="0.25">
      <c r="A274" s="1"/>
      <c r="B274" s="1"/>
      <c r="D274" s="1"/>
      <c r="E274" s="1"/>
      <c r="F274" s="1"/>
    </row>
    <row r="275" spans="1:6" x14ac:dyDescent="0.25">
      <c r="A275" s="1"/>
      <c r="B275" s="1"/>
      <c r="D275" s="1"/>
      <c r="E275" s="1"/>
      <c r="F275" s="1"/>
    </row>
    <row r="276" spans="1:6" x14ac:dyDescent="0.25">
      <c r="A276" s="1"/>
      <c r="B276" s="1"/>
      <c r="D276" s="1"/>
      <c r="E276" s="1"/>
      <c r="F276" s="1"/>
    </row>
    <row r="277" spans="1:6" x14ac:dyDescent="0.25">
      <c r="A277" s="1"/>
      <c r="B277" s="1"/>
      <c r="D277" s="1"/>
      <c r="E277" s="1"/>
      <c r="F277" s="1"/>
    </row>
    <row r="278" spans="1:6" x14ac:dyDescent="0.25">
      <c r="A278" s="1"/>
      <c r="B278" s="1"/>
      <c r="D278" s="1"/>
      <c r="E278" s="1"/>
      <c r="F278" s="1"/>
    </row>
    <row r="279" spans="1:6" x14ac:dyDescent="0.25">
      <c r="A279" s="1"/>
      <c r="B279" s="1"/>
      <c r="D279" s="1"/>
      <c r="E279" s="1"/>
      <c r="F279" s="1"/>
    </row>
    <row r="280" spans="1:6" x14ac:dyDescent="0.25">
      <c r="A280" s="1"/>
      <c r="B280" s="1"/>
      <c r="D280" s="1"/>
      <c r="E280" s="1"/>
      <c r="F280" s="1"/>
    </row>
    <row r="281" spans="1:6" x14ac:dyDescent="0.25">
      <c r="A281" s="1"/>
      <c r="B281" s="1"/>
      <c r="D281" s="1"/>
      <c r="E281" s="1"/>
      <c r="F281" s="1"/>
    </row>
    <row r="282" spans="1:6" x14ac:dyDescent="0.25">
      <c r="A282" s="1"/>
      <c r="B282" s="1"/>
      <c r="D282" s="1"/>
      <c r="E282" s="1"/>
      <c r="F282" s="1"/>
    </row>
    <row r="283" spans="1:6" x14ac:dyDescent="0.25">
      <c r="A283" s="1"/>
      <c r="B283" s="1"/>
      <c r="D283" s="1"/>
      <c r="E283" s="1"/>
      <c r="F283" s="1"/>
    </row>
    <row r="284" spans="1:6" x14ac:dyDescent="0.25">
      <c r="A284" s="1"/>
      <c r="B284" s="1"/>
      <c r="D284" s="1"/>
      <c r="E284" s="1"/>
      <c r="F284" s="1"/>
    </row>
    <row r="285" spans="1:6" x14ac:dyDescent="0.25">
      <c r="A285" s="1"/>
      <c r="B285" s="1"/>
      <c r="D285" s="1"/>
      <c r="E285" s="1"/>
      <c r="F285" s="1"/>
    </row>
    <row r="286" spans="1:6" x14ac:dyDescent="0.25">
      <c r="A286" s="1"/>
      <c r="B286" s="1"/>
      <c r="D286" s="1"/>
      <c r="E286" s="1"/>
      <c r="F286" s="1"/>
    </row>
    <row r="287" spans="1:6" x14ac:dyDescent="0.25">
      <c r="A287" s="1"/>
      <c r="B287" s="1"/>
      <c r="D287" s="1"/>
      <c r="E287" s="1"/>
      <c r="F287" s="1"/>
    </row>
    <row r="288" spans="1:6" x14ac:dyDescent="0.25">
      <c r="A288" s="1"/>
      <c r="B288" s="1"/>
      <c r="D288" s="1"/>
      <c r="E288" s="1"/>
      <c r="F288" s="1"/>
    </row>
    <row r="289" spans="1:6" x14ac:dyDescent="0.25">
      <c r="A289" s="1"/>
      <c r="B289" s="1"/>
      <c r="D289" s="1"/>
      <c r="E289" s="1"/>
      <c r="F289" s="1"/>
    </row>
    <row r="290" spans="1:6" x14ac:dyDescent="0.25">
      <c r="A290" s="1"/>
      <c r="B290" s="1"/>
      <c r="D290" s="1"/>
      <c r="E290" s="1"/>
      <c r="F290" s="1"/>
    </row>
    <row r="291" spans="1:6" x14ac:dyDescent="0.25">
      <c r="A291" s="1"/>
      <c r="B291" s="1"/>
      <c r="D291" s="1"/>
      <c r="E291" s="1"/>
      <c r="F291" s="1"/>
    </row>
    <row r="292" spans="1:6" x14ac:dyDescent="0.25">
      <c r="A292" s="1"/>
      <c r="B292" s="1"/>
      <c r="D292" s="1"/>
      <c r="E292" s="1"/>
      <c r="F292" s="1"/>
    </row>
    <row r="293" spans="1:6" x14ac:dyDescent="0.25">
      <c r="A293" s="1"/>
      <c r="B293" s="1"/>
      <c r="D293" s="1"/>
      <c r="E293" s="1"/>
      <c r="F293" s="1"/>
    </row>
    <row r="294" spans="1:6" x14ac:dyDescent="0.25">
      <c r="A294" s="1"/>
      <c r="B294" s="1"/>
      <c r="D294" s="1"/>
      <c r="E294" s="1"/>
      <c r="F294" s="1"/>
    </row>
    <row r="295" spans="1:6" x14ac:dyDescent="0.25">
      <c r="A295" s="1"/>
      <c r="B295" s="1"/>
      <c r="D295" s="1"/>
      <c r="E295" s="1"/>
      <c r="F295" s="1"/>
    </row>
    <row r="296" spans="1:6" x14ac:dyDescent="0.25">
      <c r="A296" s="1"/>
      <c r="B296" s="1"/>
      <c r="D296" s="1"/>
      <c r="E296" s="1"/>
      <c r="F296" s="1"/>
    </row>
    <row r="297" spans="1:6" x14ac:dyDescent="0.25">
      <c r="A297" s="1"/>
      <c r="B297" s="1"/>
      <c r="D297" s="1"/>
      <c r="E297" s="1"/>
      <c r="F297" s="1"/>
    </row>
    <row r="298" spans="1:6" x14ac:dyDescent="0.25">
      <c r="A298" s="1"/>
      <c r="B298" s="1"/>
      <c r="D298" s="1"/>
      <c r="E298" s="1"/>
      <c r="F298" s="1"/>
    </row>
    <row r="299" spans="1:6" x14ac:dyDescent="0.25">
      <c r="A299" s="1"/>
      <c r="B299" s="1"/>
      <c r="D299" s="1"/>
      <c r="E299" s="1"/>
      <c r="F299" s="1"/>
    </row>
    <row r="300" spans="1:6" x14ac:dyDescent="0.25">
      <c r="A300" s="1"/>
      <c r="B300" s="1"/>
      <c r="D300" s="1"/>
      <c r="E300" s="1"/>
      <c r="F300" s="1"/>
    </row>
    <row r="301" spans="1:6" x14ac:dyDescent="0.25">
      <c r="A301" s="1"/>
      <c r="B301" s="1"/>
      <c r="D301" s="1"/>
      <c r="E301" s="1"/>
      <c r="F301" s="1"/>
    </row>
    <row r="302" spans="1:6" x14ac:dyDescent="0.25">
      <c r="A302" s="1"/>
      <c r="B302" s="1"/>
      <c r="D302" s="1"/>
      <c r="E302" s="1"/>
      <c r="F302" s="1"/>
    </row>
    <row r="303" spans="1:6" x14ac:dyDescent="0.25">
      <c r="A303" s="1"/>
      <c r="B303" s="1"/>
      <c r="D303" s="1"/>
      <c r="E303" s="1"/>
      <c r="F303" s="1"/>
    </row>
    <row r="304" spans="1:6" x14ac:dyDescent="0.25">
      <c r="A304" s="1"/>
      <c r="B304" s="1"/>
      <c r="D304" s="1"/>
      <c r="E304" s="1"/>
      <c r="F304" s="1"/>
    </row>
    <row r="305" spans="1:6" x14ac:dyDescent="0.25">
      <c r="A305" s="1"/>
      <c r="B305" s="1"/>
      <c r="D305" s="1"/>
      <c r="E305" s="1"/>
      <c r="F305" s="1"/>
    </row>
    <row r="306" spans="1:6" x14ac:dyDescent="0.25">
      <c r="A306" s="1"/>
      <c r="B306" s="1"/>
      <c r="D306" s="1"/>
      <c r="E306" s="1"/>
      <c r="F306" s="1"/>
    </row>
    <row r="307" spans="1:6" x14ac:dyDescent="0.25">
      <c r="A307" s="1"/>
      <c r="B307" s="1"/>
      <c r="D307" s="1"/>
      <c r="E307" s="1"/>
      <c r="F307" s="1"/>
    </row>
    <row r="308" spans="1:6" x14ac:dyDescent="0.25">
      <c r="A308" s="1"/>
      <c r="B308" s="1"/>
      <c r="D308" s="1"/>
      <c r="E308" s="1"/>
      <c r="F308" s="1"/>
    </row>
    <row r="309" spans="1:6" x14ac:dyDescent="0.25">
      <c r="A309" s="1"/>
      <c r="B309" s="1"/>
      <c r="D309" s="1"/>
      <c r="E309" s="1"/>
      <c r="F309" s="1"/>
    </row>
    <row r="310" spans="1:6" x14ac:dyDescent="0.25">
      <c r="A310" s="1"/>
      <c r="B310" s="1"/>
      <c r="D310" s="1"/>
      <c r="E310" s="1"/>
      <c r="F310" s="1"/>
    </row>
    <row r="311" spans="1:6" x14ac:dyDescent="0.25">
      <c r="A311" s="1"/>
      <c r="B311" s="1"/>
      <c r="D311" s="1"/>
      <c r="E311" s="1"/>
      <c r="F311" s="1"/>
    </row>
    <row r="312" spans="1:6" x14ac:dyDescent="0.25">
      <c r="A312" s="1"/>
      <c r="B312" s="1"/>
      <c r="D312" s="1"/>
      <c r="E312" s="1"/>
      <c r="F312" s="1"/>
    </row>
    <row r="313" spans="1:6" x14ac:dyDescent="0.25">
      <c r="A313" s="1"/>
      <c r="B313" s="1"/>
      <c r="D313" s="1"/>
      <c r="E313" s="1"/>
      <c r="F313" s="1"/>
    </row>
    <row r="314" spans="1:6" x14ac:dyDescent="0.25">
      <c r="A314" s="1"/>
      <c r="B314" s="1"/>
      <c r="D314" s="1"/>
      <c r="E314" s="1"/>
      <c r="F314" s="1"/>
    </row>
    <row r="315" spans="1:6" x14ac:dyDescent="0.25">
      <c r="A315" s="1"/>
      <c r="B315" s="1"/>
      <c r="D315" s="1"/>
      <c r="E315" s="1"/>
      <c r="F315" s="1"/>
    </row>
    <row r="316" spans="1:6" x14ac:dyDescent="0.25">
      <c r="A316" s="1"/>
      <c r="B316" s="1"/>
      <c r="D316" s="1"/>
      <c r="E316" s="1"/>
      <c r="F316" s="1"/>
    </row>
    <row r="317" spans="1:6" x14ac:dyDescent="0.25">
      <c r="A317" s="1"/>
      <c r="B317" s="1"/>
      <c r="D317" s="1"/>
      <c r="E317" s="1"/>
      <c r="F317" s="1"/>
    </row>
    <row r="318" spans="1:6" x14ac:dyDescent="0.25">
      <c r="A318" s="1"/>
      <c r="B318" s="1"/>
      <c r="D318" s="1"/>
      <c r="E318" s="1"/>
      <c r="F318" s="1"/>
    </row>
    <row r="319" spans="1:6" x14ac:dyDescent="0.25">
      <c r="A319" s="1"/>
      <c r="B319" s="1"/>
      <c r="D319" s="1"/>
      <c r="E319" s="1"/>
      <c r="F319" s="1"/>
    </row>
    <row r="320" spans="1:6" x14ac:dyDescent="0.25">
      <c r="A320" s="1"/>
      <c r="B320" s="1"/>
      <c r="D320" s="1"/>
      <c r="E320" s="1"/>
      <c r="F320" s="1"/>
    </row>
    <row r="321" spans="1:6" x14ac:dyDescent="0.25">
      <c r="A321" s="1"/>
      <c r="B321" s="1"/>
      <c r="D321" s="1"/>
      <c r="E321" s="1"/>
      <c r="F321" s="1"/>
    </row>
    <row r="322" spans="1:6" x14ac:dyDescent="0.25">
      <c r="A322" s="1"/>
      <c r="B322" s="1"/>
      <c r="D322" s="1"/>
      <c r="E322" s="1"/>
      <c r="F322" s="1"/>
    </row>
    <row r="323" spans="1:6" x14ac:dyDescent="0.25">
      <c r="A323" s="1"/>
      <c r="B323" s="1"/>
      <c r="D323" s="1"/>
      <c r="E323" s="1"/>
      <c r="F323" s="1"/>
    </row>
    <row r="324" spans="1:6" x14ac:dyDescent="0.25">
      <c r="A324" s="1"/>
      <c r="B324" s="1"/>
      <c r="D324" s="1"/>
      <c r="E324" s="1"/>
      <c r="F324" s="1"/>
    </row>
    <row r="325" spans="1:6" x14ac:dyDescent="0.25">
      <c r="A325" s="1"/>
      <c r="B325" s="1"/>
      <c r="D325" s="1"/>
      <c r="E325" s="1"/>
      <c r="F325" s="1"/>
    </row>
    <row r="326" spans="1:6" x14ac:dyDescent="0.25">
      <c r="A326" s="1"/>
      <c r="B326" s="1"/>
      <c r="D326" s="1"/>
      <c r="E326" s="1"/>
      <c r="F326" s="1"/>
    </row>
    <row r="327" spans="1:6" x14ac:dyDescent="0.25">
      <c r="A327" s="1"/>
      <c r="B327" s="1"/>
      <c r="D327" s="1"/>
      <c r="E327" s="1"/>
      <c r="F327" s="1"/>
    </row>
    <row r="328" spans="1:6" x14ac:dyDescent="0.25">
      <c r="A328" s="1"/>
      <c r="B328" s="1"/>
      <c r="D328" s="1"/>
      <c r="E328" s="1"/>
      <c r="F328" s="1"/>
    </row>
    <row r="329" spans="1:6" x14ac:dyDescent="0.25">
      <c r="A329" s="1"/>
      <c r="B329" s="1"/>
      <c r="D329" s="1"/>
      <c r="E329" s="1"/>
      <c r="F329" s="1"/>
    </row>
    <row r="330" spans="1:6" x14ac:dyDescent="0.25">
      <c r="A330" s="1"/>
      <c r="B330" s="1"/>
      <c r="D330" s="1"/>
      <c r="E330" s="1"/>
      <c r="F330" s="1"/>
    </row>
    <row r="331" spans="1:6" x14ac:dyDescent="0.25">
      <c r="A331" s="1"/>
      <c r="B331" s="1"/>
      <c r="D331" s="1"/>
      <c r="E331" s="1"/>
      <c r="F331" s="1"/>
    </row>
    <row r="332" spans="1:6" x14ac:dyDescent="0.25">
      <c r="A332" s="1"/>
      <c r="B332" s="1"/>
      <c r="D332" s="1"/>
      <c r="E332" s="1"/>
      <c r="F332" s="1"/>
    </row>
    <row r="333" spans="1:6" x14ac:dyDescent="0.25">
      <c r="A333" s="1"/>
      <c r="B333" s="1"/>
      <c r="D333" s="1"/>
      <c r="E333" s="1"/>
      <c r="F333" s="1"/>
    </row>
    <row r="334" spans="1:6" x14ac:dyDescent="0.25">
      <c r="A334" s="1"/>
      <c r="B334" s="1"/>
      <c r="D334" s="1"/>
      <c r="E334" s="1"/>
      <c r="F334" s="1"/>
    </row>
    <row r="335" spans="1:6" x14ac:dyDescent="0.25">
      <c r="A335" s="1"/>
      <c r="B335" s="1"/>
      <c r="D335" s="1"/>
      <c r="E335" s="1"/>
      <c r="F335" s="1"/>
    </row>
    <row r="336" spans="1:6" x14ac:dyDescent="0.25">
      <c r="A336" s="1"/>
      <c r="B336" s="1"/>
      <c r="D336" s="1"/>
      <c r="E336" s="1"/>
      <c r="F336" s="1"/>
    </row>
    <row r="337" spans="1:6" x14ac:dyDescent="0.25">
      <c r="A337" s="1"/>
      <c r="B337" s="1"/>
      <c r="D337" s="1"/>
      <c r="E337" s="1"/>
      <c r="F337" s="1"/>
    </row>
    <row r="338" spans="1:6" x14ac:dyDescent="0.25">
      <c r="A338" s="1"/>
      <c r="B338" s="1"/>
      <c r="D338" s="1"/>
      <c r="E338" s="1"/>
      <c r="F338" s="1"/>
    </row>
    <row r="339" spans="1:6" x14ac:dyDescent="0.25">
      <c r="A339" s="1"/>
      <c r="B339" s="1"/>
      <c r="D339" s="1"/>
      <c r="E339" s="1"/>
      <c r="F339" s="1"/>
    </row>
    <row r="340" spans="1:6" x14ac:dyDescent="0.25">
      <c r="A340" s="1"/>
      <c r="B340" s="1"/>
      <c r="D340" s="1"/>
      <c r="E340" s="1"/>
      <c r="F340" s="1"/>
    </row>
    <row r="341" spans="1:6" x14ac:dyDescent="0.25">
      <c r="A341" s="1"/>
      <c r="B341" s="1"/>
      <c r="D341" s="1"/>
      <c r="E341" s="1"/>
      <c r="F341" s="1"/>
    </row>
    <row r="342" spans="1:6" x14ac:dyDescent="0.25">
      <c r="A342" s="1"/>
      <c r="B342" s="1"/>
      <c r="D342" s="1"/>
      <c r="E342" s="1"/>
      <c r="F342" s="1"/>
    </row>
    <row r="343" spans="1:6" x14ac:dyDescent="0.25">
      <c r="A343" s="1"/>
      <c r="B343" s="1"/>
      <c r="D343" s="1"/>
      <c r="E343" s="1"/>
      <c r="F343" s="1"/>
    </row>
    <row r="344" spans="1:6" x14ac:dyDescent="0.25">
      <c r="A344" s="1"/>
      <c r="B344" s="1"/>
      <c r="D344" s="1"/>
      <c r="E344" s="1"/>
      <c r="F344" s="1"/>
    </row>
    <row r="345" spans="1:6" x14ac:dyDescent="0.25">
      <c r="A345" s="1"/>
      <c r="B345" s="1"/>
      <c r="D345" s="1"/>
      <c r="E345" s="1"/>
      <c r="F345" s="1"/>
    </row>
    <row r="346" spans="1:6" x14ac:dyDescent="0.25">
      <c r="A346" s="1"/>
      <c r="B346" s="1"/>
      <c r="D346" s="1"/>
      <c r="E346" s="1"/>
      <c r="F346" s="1"/>
    </row>
    <row r="347" spans="1:6" x14ac:dyDescent="0.25">
      <c r="A347" s="1"/>
      <c r="B347" s="1"/>
      <c r="D347" s="1"/>
      <c r="E347" s="1"/>
      <c r="F347" s="1"/>
    </row>
    <row r="348" spans="1:6" x14ac:dyDescent="0.25">
      <c r="A348" s="1"/>
      <c r="B348" s="1"/>
      <c r="D348" s="1"/>
      <c r="E348" s="1"/>
      <c r="F348" s="1"/>
    </row>
    <row r="349" spans="1:6" x14ac:dyDescent="0.25">
      <c r="A349" s="1"/>
      <c r="B349" s="1"/>
      <c r="D349" s="1"/>
      <c r="E349" s="1"/>
      <c r="F349" s="1"/>
    </row>
    <row r="350" spans="1:6" x14ac:dyDescent="0.25">
      <c r="A350" s="1"/>
      <c r="B350" s="1"/>
      <c r="D350" s="1"/>
      <c r="E350" s="1"/>
      <c r="F350" s="1"/>
    </row>
    <row r="351" spans="1:6" x14ac:dyDescent="0.25">
      <c r="A351" s="1"/>
      <c r="B351" s="1"/>
      <c r="D351" s="1"/>
      <c r="E351" s="1"/>
      <c r="F351" s="1"/>
    </row>
    <row r="352" spans="1:6" x14ac:dyDescent="0.25">
      <c r="A352" s="1"/>
      <c r="B352" s="1"/>
      <c r="D352" s="1"/>
      <c r="E352" s="1"/>
      <c r="F352" s="1"/>
    </row>
    <row r="353" spans="1:6" x14ac:dyDescent="0.25">
      <c r="A353" s="1"/>
      <c r="B353" s="1"/>
      <c r="D353" s="1"/>
      <c r="E353" s="1"/>
      <c r="F353" s="1"/>
    </row>
    <row r="354" spans="1:6" x14ac:dyDescent="0.25">
      <c r="A354" s="1"/>
      <c r="B354" s="1"/>
      <c r="D354" s="1"/>
      <c r="E354" s="1"/>
      <c r="F354" s="1"/>
    </row>
    <row r="355" spans="1:6" x14ac:dyDescent="0.25">
      <c r="A355" s="1"/>
      <c r="B355" s="1"/>
      <c r="D355" s="1"/>
      <c r="E355" s="1"/>
      <c r="F355" s="1"/>
    </row>
    <row r="356" spans="1:6" x14ac:dyDescent="0.25">
      <c r="A356" s="1"/>
      <c r="B356" s="1"/>
      <c r="D356" s="1"/>
      <c r="E356" s="1"/>
      <c r="F356" s="1"/>
    </row>
    <row r="357" spans="1:6" x14ac:dyDescent="0.25">
      <c r="A357" s="1"/>
      <c r="B357" s="1"/>
      <c r="D357" s="1"/>
      <c r="E357" s="1"/>
      <c r="F357" s="1"/>
    </row>
    <row r="358" spans="1:6" x14ac:dyDescent="0.25">
      <c r="A358" s="1"/>
      <c r="B358" s="1"/>
      <c r="D358" s="1"/>
      <c r="E358" s="1"/>
      <c r="F358" s="1"/>
    </row>
    <row r="359" spans="1:6" x14ac:dyDescent="0.25">
      <c r="A359" s="1"/>
      <c r="B359" s="1"/>
      <c r="D359" s="1"/>
      <c r="E359" s="1"/>
      <c r="F359" s="1"/>
    </row>
    <row r="360" spans="1:6" x14ac:dyDescent="0.25">
      <c r="A360" s="1"/>
      <c r="B360" s="1"/>
      <c r="D360" s="1"/>
      <c r="E360" s="1"/>
      <c r="F360" s="1"/>
    </row>
    <row r="361" spans="1:6" x14ac:dyDescent="0.25">
      <c r="A361" s="1"/>
      <c r="B361" s="1"/>
      <c r="D361" s="1"/>
      <c r="E361" s="1"/>
      <c r="F361" s="1"/>
    </row>
    <row r="362" spans="1:6" x14ac:dyDescent="0.25">
      <c r="A362" s="1"/>
      <c r="B362" s="1"/>
      <c r="D362" s="1"/>
      <c r="E362" s="1"/>
      <c r="F362" s="1"/>
    </row>
    <row r="363" spans="1:6" x14ac:dyDescent="0.25">
      <c r="A363" s="1"/>
      <c r="B363" s="1"/>
      <c r="D363" s="1"/>
      <c r="E363" s="1"/>
      <c r="F363" s="1"/>
    </row>
    <row r="364" spans="1:6" x14ac:dyDescent="0.25">
      <c r="A364" s="1"/>
      <c r="B364" s="1"/>
      <c r="D364" s="1"/>
      <c r="E364" s="1"/>
      <c r="F364" s="1"/>
    </row>
    <row r="365" spans="1:6" x14ac:dyDescent="0.25">
      <c r="A365" s="1"/>
      <c r="B365" s="1"/>
      <c r="D365" s="1"/>
      <c r="E365" s="1"/>
      <c r="F365" s="1"/>
    </row>
    <row r="366" spans="1:6" x14ac:dyDescent="0.25">
      <c r="A366" s="1"/>
      <c r="B366" s="1"/>
      <c r="D366" s="1"/>
      <c r="E366" s="1"/>
      <c r="F366" s="1"/>
    </row>
    <row r="367" spans="1:6" x14ac:dyDescent="0.25">
      <c r="A367" s="1"/>
      <c r="B367" s="1"/>
      <c r="D367" s="1"/>
      <c r="E367" s="1"/>
      <c r="F367" s="1"/>
    </row>
    <row r="368" spans="1:6" x14ac:dyDescent="0.25">
      <c r="A368" s="1"/>
      <c r="B368" s="1"/>
      <c r="D368" s="1"/>
      <c r="E368" s="1"/>
      <c r="F368" s="1"/>
    </row>
    <row r="369" spans="1:6" x14ac:dyDescent="0.25">
      <c r="A369" s="1"/>
      <c r="B369" s="1"/>
      <c r="D369" s="1"/>
      <c r="E369" s="1"/>
      <c r="F369" s="1"/>
    </row>
    <row r="370" spans="1:6" x14ac:dyDescent="0.25">
      <c r="A370" s="1"/>
      <c r="B370" s="1"/>
      <c r="D370" s="1"/>
      <c r="E370" s="1"/>
      <c r="F370" s="1"/>
    </row>
    <row r="371" spans="1:6" x14ac:dyDescent="0.25">
      <c r="A371" s="1"/>
      <c r="B371" s="1"/>
      <c r="D371" s="1"/>
      <c r="E371" s="1"/>
      <c r="F371" s="1"/>
    </row>
    <row r="372" spans="1:6" x14ac:dyDescent="0.25">
      <c r="A372" s="1"/>
      <c r="B372" s="1"/>
      <c r="D372" s="1"/>
      <c r="E372" s="1"/>
      <c r="F372" s="1"/>
    </row>
    <row r="373" spans="1:6" x14ac:dyDescent="0.25">
      <c r="A373" s="1"/>
      <c r="B373" s="1"/>
      <c r="D373" s="1"/>
      <c r="E373" s="1"/>
      <c r="F373" s="1"/>
    </row>
    <row r="374" spans="1:6" x14ac:dyDescent="0.25">
      <c r="A374" s="1"/>
      <c r="B374" s="1"/>
      <c r="D374" s="1"/>
      <c r="E374" s="1"/>
      <c r="F374" s="1"/>
    </row>
    <row r="375" spans="1:6" x14ac:dyDescent="0.25">
      <c r="A375" s="1"/>
      <c r="B375" s="1"/>
      <c r="D375" s="1"/>
      <c r="E375" s="1"/>
      <c r="F375" s="1"/>
    </row>
    <row r="376" spans="1:6" x14ac:dyDescent="0.25">
      <c r="A376" s="1"/>
      <c r="B376" s="1"/>
      <c r="D376" s="1"/>
      <c r="E376" s="1"/>
      <c r="F376" s="1"/>
    </row>
    <row r="377" spans="1:6" x14ac:dyDescent="0.25">
      <c r="A377" s="1"/>
      <c r="B377" s="1"/>
      <c r="D377" s="1"/>
      <c r="E377" s="1"/>
      <c r="F377" s="1"/>
    </row>
    <row r="378" spans="1:6" x14ac:dyDescent="0.25">
      <c r="A378" s="1"/>
      <c r="B378" s="1"/>
      <c r="D378" s="1"/>
      <c r="E378" s="1"/>
      <c r="F378" s="1"/>
    </row>
    <row r="379" spans="1:6" x14ac:dyDescent="0.25">
      <c r="A379" s="1"/>
      <c r="B379" s="1"/>
      <c r="D379" s="1"/>
      <c r="E379" s="1"/>
      <c r="F379" s="1"/>
    </row>
    <row r="380" spans="1:6" x14ac:dyDescent="0.25">
      <c r="A380" s="1"/>
      <c r="B380" s="1"/>
      <c r="D380" s="1"/>
      <c r="E380" s="1"/>
      <c r="F380" s="1"/>
    </row>
    <row r="381" spans="1:6" x14ac:dyDescent="0.25">
      <c r="A381" s="1"/>
      <c r="B381" s="1"/>
      <c r="D381" s="1"/>
      <c r="E381" s="1"/>
      <c r="F381" s="1"/>
    </row>
    <row r="382" spans="1:6" x14ac:dyDescent="0.25">
      <c r="A382" s="1"/>
      <c r="B382" s="1"/>
      <c r="D382" s="1"/>
      <c r="E382" s="1"/>
      <c r="F382" s="1"/>
    </row>
    <row r="383" spans="1:6" x14ac:dyDescent="0.25">
      <c r="A383" s="1"/>
      <c r="B383" s="1"/>
      <c r="D383" s="1"/>
      <c r="E383" s="1"/>
      <c r="F383" s="1"/>
    </row>
    <row r="384" spans="1:6" x14ac:dyDescent="0.25">
      <c r="A384" s="1"/>
      <c r="B384" s="1"/>
      <c r="D384" s="1"/>
      <c r="E384" s="1"/>
      <c r="F384" s="1"/>
    </row>
    <row r="385" spans="1:6" x14ac:dyDescent="0.25">
      <c r="A385" s="1"/>
      <c r="B385" s="1"/>
      <c r="D385" s="1"/>
      <c r="E385" s="1"/>
      <c r="F385" s="1"/>
    </row>
    <row r="386" spans="1:6" x14ac:dyDescent="0.25">
      <c r="A386" s="1"/>
      <c r="B386" s="1"/>
      <c r="D386" s="1"/>
      <c r="E386" s="1"/>
      <c r="F386" s="1"/>
    </row>
    <row r="387" spans="1:6" x14ac:dyDescent="0.25">
      <c r="A387" s="1"/>
      <c r="B387" s="1"/>
      <c r="D387" s="1"/>
      <c r="E387" s="1"/>
      <c r="F387" s="1"/>
    </row>
    <row r="388" spans="1:6" x14ac:dyDescent="0.25">
      <c r="A388" s="1"/>
      <c r="B388" s="1"/>
      <c r="D388" s="1"/>
      <c r="E388" s="1"/>
      <c r="F388" s="1"/>
    </row>
    <row r="389" spans="1:6" x14ac:dyDescent="0.25">
      <c r="A389" s="1"/>
      <c r="B389" s="1"/>
      <c r="D389" s="1"/>
      <c r="E389" s="1"/>
      <c r="F389" s="1"/>
    </row>
    <row r="390" spans="1:6" x14ac:dyDescent="0.25">
      <c r="A390" s="1"/>
      <c r="B390" s="1"/>
      <c r="D390" s="1"/>
      <c r="E390" s="1"/>
      <c r="F390" s="1"/>
    </row>
    <row r="391" spans="1:6" x14ac:dyDescent="0.25">
      <c r="A391" s="1"/>
      <c r="B391" s="1"/>
      <c r="D391" s="1"/>
      <c r="E391" s="1"/>
      <c r="F391" s="1"/>
    </row>
    <row r="392" spans="1:6" x14ac:dyDescent="0.25">
      <c r="A392" s="1"/>
      <c r="B392" s="1"/>
      <c r="D392" s="1"/>
      <c r="E392" s="1"/>
      <c r="F392" s="1"/>
    </row>
    <row r="393" spans="1:6" x14ac:dyDescent="0.25">
      <c r="A393" s="1"/>
      <c r="B393" s="1"/>
      <c r="D393" s="1"/>
      <c r="E393" s="1"/>
      <c r="F393" s="1"/>
    </row>
    <row r="394" spans="1:6" x14ac:dyDescent="0.25">
      <c r="A394" s="1"/>
      <c r="B394" s="1"/>
      <c r="D394" s="1"/>
      <c r="E394" s="1"/>
      <c r="F394" s="1"/>
    </row>
    <row r="395" spans="1:6" x14ac:dyDescent="0.25">
      <c r="A395" s="1"/>
      <c r="B395" s="1"/>
      <c r="D395" s="1"/>
      <c r="E395" s="1"/>
      <c r="F395" s="1"/>
    </row>
    <row r="396" spans="1:6" x14ac:dyDescent="0.25">
      <c r="A396" s="1"/>
      <c r="B396" s="1"/>
      <c r="D396" s="1"/>
      <c r="E396" s="1"/>
      <c r="F396" s="1"/>
    </row>
    <row r="397" spans="1:6" x14ac:dyDescent="0.25">
      <c r="A397" s="1"/>
      <c r="B397" s="1"/>
      <c r="D397" s="1"/>
      <c r="E397" s="1"/>
      <c r="F397" s="1"/>
    </row>
    <row r="398" spans="1:6" x14ac:dyDescent="0.25">
      <c r="A398" s="1"/>
      <c r="B398" s="1"/>
      <c r="D398" s="1"/>
      <c r="E398" s="1"/>
      <c r="F398" s="1"/>
    </row>
    <row r="399" spans="1:6" x14ac:dyDescent="0.25">
      <c r="A399" s="1"/>
      <c r="B399" s="1"/>
      <c r="D399" s="1"/>
      <c r="E399" s="1"/>
      <c r="F399" s="1"/>
    </row>
    <row r="400" spans="1:6" x14ac:dyDescent="0.25">
      <c r="A400" s="1"/>
      <c r="B400" s="1"/>
      <c r="D400" s="1"/>
      <c r="E400" s="1"/>
      <c r="F400" s="1"/>
    </row>
    <row r="401" spans="1:6" x14ac:dyDescent="0.25">
      <c r="A401" s="1"/>
      <c r="B401" s="1"/>
      <c r="D401" s="1"/>
      <c r="E401" s="1"/>
      <c r="F401" s="1"/>
    </row>
    <row r="402" spans="1:6" x14ac:dyDescent="0.25">
      <c r="A402" s="1"/>
      <c r="B402" s="1"/>
      <c r="D402" s="1"/>
      <c r="E402" s="1"/>
      <c r="F402" s="1"/>
    </row>
    <row r="403" spans="1:6" x14ac:dyDescent="0.25">
      <c r="A403" s="1"/>
      <c r="B403" s="1"/>
      <c r="D403" s="1"/>
      <c r="E403" s="1"/>
      <c r="F403" s="1"/>
    </row>
    <row r="404" spans="1:6" x14ac:dyDescent="0.25">
      <c r="A404" s="1"/>
      <c r="B404" s="1"/>
      <c r="D404" s="1"/>
      <c r="E404" s="1"/>
      <c r="F404" s="1"/>
    </row>
    <row r="405" spans="1:6" x14ac:dyDescent="0.25">
      <c r="A405" s="1"/>
      <c r="B405" s="1"/>
      <c r="D405" s="1"/>
      <c r="E405" s="1"/>
      <c r="F405" s="1"/>
    </row>
    <row r="406" spans="1:6" x14ac:dyDescent="0.25">
      <c r="A406" s="1"/>
      <c r="B406" s="1"/>
      <c r="D406" s="1"/>
      <c r="E406" s="1"/>
      <c r="F406" s="1"/>
    </row>
    <row r="407" spans="1:6" x14ac:dyDescent="0.25">
      <c r="A407" s="1"/>
      <c r="B407" s="1"/>
      <c r="D407" s="1"/>
      <c r="E407" s="1"/>
      <c r="F407" s="1"/>
    </row>
    <row r="408" spans="1:6" x14ac:dyDescent="0.25">
      <c r="A408" s="1"/>
      <c r="B408" s="1"/>
      <c r="D408" s="1"/>
      <c r="E408" s="1"/>
      <c r="F408" s="1"/>
    </row>
    <row r="409" spans="1:6" x14ac:dyDescent="0.25">
      <c r="A409" s="1"/>
      <c r="B409" s="1"/>
      <c r="D409" s="1"/>
      <c r="E409" s="1"/>
      <c r="F409" s="1"/>
    </row>
    <row r="410" spans="1:6" x14ac:dyDescent="0.25">
      <c r="A410" s="1"/>
      <c r="B410" s="1"/>
      <c r="D410" s="1"/>
      <c r="E410" s="1"/>
      <c r="F410" s="1"/>
    </row>
    <row r="411" spans="1:6" x14ac:dyDescent="0.25">
      <c r="A411" s="1"/>
      <c r="B411" s="1"/>
      <c r="D411" s="1"/>
      <c r="E411" s="1"/>
      <c r="F411" s="1"/>
    </row>
    <row r="412" spans="1:6" x14ac:dyDescent="0.25">
      <c r="A412" s="1"/>
      <c r="B412" s="1"/>
      <c r="D412" s="1"/>
      <c r="E412" s="1"/>
      <c r="F412" s="1"/>
    </row>
    <row r="413" spans="1:6" x14ac:dyDescent="0.25">
      <c r="A413" s="1"/>
      <c r="B413" s="1"/>
      <c r="D413" s="1"/>
      <c r="E413" s="1"/>
      <c r="F413" s="1"/>
    </row>
    <row r="414" spans="1:6" x14ac:dyDescent="0.25">
      <c r="A414" s="1"/>
      <c r="B414" s="1"/>
      <c r="D414" s="1"/>
      <c r="E414" s="1"/>
      <c r="F414" s="1"/>
    </row>
    <row r="415" spans="1:6" x14ac:dyDescent="0.25">
      <c r="A415" s="1"/>
      <c r="B415" s="1"/>
      <c r="D415" s="1"/>
      <c r="E415" s="1"/>
      <c r="F415" s="1"/>
    </row>
    <row r="416" spans="1:6" x14ac:dyDescent="0.25">
      <c r="A416" s="1"/>
      <c r="B416" s="1"/>
      <c r="D416" s="1"/>
      <c r="E416" s="1"/>
      <c r="F416" s="1"/>
    </row>
    <row r="417" spans="1:6" x14ac:dyDescent="0.25">
      <c r="A417" s="1"/>
      <c r="B417" s="1"/>
      <c r="D417" s="1"/>
      <c r="E417" s="1"/>
      <c r="F417" s="1"/>
    </row>
    <row r="418" spans="1:6" x14ac:dyDescent="0.25">
      <c r="A418" s="1"/>
      <c r="B418" s="1"/>
      <c r="D418" s="1"/>
      <c r="E418" s="1"/>
      <c r="F418" s="1"/>
    </row>
    <row r="419" spans="1:6" x14ac:dyDescent="0.25">
      <c r="A419" s="1"/>
      <c r="B419" s="1"/>
      <c r="D419" s="1"/>
      <c r="E419" s="1"/>
      <c r="F419" s="1"/>
    </row>
    <row r="420" spans="1:6" x14ac:dyDescent="0.25">
      <c r="A420" s="1"/>
      <c r="B420" s="1"/>
      <c r="D420" s="1"/>
      <c r="E420" s="1"/>
      <c r="F420" s="1"/>
    </row>
    <row r="421" spans="1:6" x14ac:dyDescent="0.25">
      <c r="A421" s="1"/>
      <c r="B421" s="1"/>
      <c r="D421" s="1"/>
      <c r="E421" s="1"/>
      <c r="F421" s="1"/>
    </row>
    <row r="422" spans="1:6" x14ac:dyDescent="0.25">
      <c r="A422" s="1"/>
      <c r="B422" s="1"/>
      <c r="D422" s="1"/>
      <c r="E422" s="1"/>
      <c r="F422" s="1"/>
    </row>
    <row r="423" spans="1:6" x14ac:dyDescent="0.25">
      <c r="A423" s="1"/>
      <c r="B423" s="1"/>
      <c r="D423" s="1"/>
      <c r="E423" s="1"/>
      <c r="F423" s="1"/>
    </row>
    <row r="424" spans="1:6" x14ac:dyDescent="0.25">
      <c r="A424" s="1"/>
      <c r="B424" s="1"/>
      <c r="D424" s="1"/>
      <c r="E424" s="1"/>
      <c r="F424" s="1"/>
    </row>
    <row r="425" spans="1:6" x14ac:dyDescent="0.25">
      <c r="A425" s="1"/>
      <c r="B425" s="1"/>
      <c r="D425" s="1"/>
      <c r="E425" s="1"/>
      <c r="F425" s="1"/>
    </row>
    <row r="426" spans="1:6" x14ac:dyDescent="0.25">
      <c r="A426" s="1"/>
      <c r="B426" s="1"/>
      <c r="D426" s="1"/>
      <c r="E426" s="1"/>
      <c r="F426" s="1"/>
    </row>
    <row r="427" spans="1:6" x14ac:dyDescent="0.25">
      <c r="A427" s="1"/>
      <c r="B427" s="1"/>
      <c r="D427" s="1"/>
      <c r="E427" s="1"/>
      <c r="F427" s="1"/>
    </row>
    <row r="428" spans="1:6" x14ac:dyDescent="0.25">
      <c r="A428" s="1"/>
      <c r="B428" s="1"/>
      <c r="D428" s="1"/>
      <c r="E428" s="1"/>
      <c r="F428" s="1"/>
    </row>
    <row r="429" spans="1:6" x14ac:dyDescent="0.25">
      <c r="A429" s="1"/>
      <c r="B429" s="1"/>
      <c r="D429" s="1"/>
      <c r="E429" s="1"/>
      <c r="F429" s="1"/>
    </row>
    <row r="430" spans="1:6" x14ac:dyDescent="0.25">
      <c r="A430" s="1"/>
      <c r="B430" s="1"/>
      <c r="D430" s="1"/>
      <c r="E430" s="1"/>
      <c r="F430" s="1"/>
    </row>
    <row r="431" spans="1:6" x14ac:dyDescent="0.25">
      <c r="A431" s="1"/>
      <c r="B431" s="1"/>
      <c r="D431" s="1"/>
      <c r="E431" s="1"/>
      <c r="F431" s="1"/>
    </row>
    <row r="432" spans="1:6" x14ac:dyDescent="0.25">
      <c r="A432" s="1"/>
      <c r="B432" s="1"/>
      <c r="D432" s="1"/>
      <c r="E432" s="1"/>
      <c r="F432" s="1"/>
    </row>
    <row r="433" spans="1:6" x14ac:dyDescent="0.25">
      <c r="A433" s="1"/>
      <c r="B433" s="1"/>
      <c r="D433" s="1"/>
      <c r="E433" s="1"/>
      <c r="F433" s="1"/>
    </row>
    <row r="434" spans="1:6" x14ac:dyDescent="0.25">
      <c r="A434" s="1"/>
      <c r="B434" s="1"/>
      <c r="D434" s="1"/>
      <c r="E434" s="1"/>
      <c r="F434" s="1"/>
    </row>
    <row r="435" spans="1:6" x14ac:dyDescent="0.25">
      <c r="A435" s="1"/>
      <c r="B435" s="1"/>
      <c r="D435" s="1"/>
      <c r="E435" s="1"/>
      <c r="F435" s="1"/>
    </row>
    <row r="436" spans="1:6" x14ac:dyDescent="0.25">
      <c r="A436" s="1"/>
      <c r="B436" s="1"/>
      <c r="D436" s="1"/>
      <c r="E436" s="1"/>
      <c r="F436" s="1"/>
    </row>
    <row r="437" spans="1:6" x14ac:dyDescent="0.25">
      <c r="A437" s="1"/>
      <c r="B437" s="1"/>
      <c r="D437" s="1"/>
      <c r="E437" s="1"/>
      <c r="F437" s="1"/>
    </row>
    <row r="438" spans="1:6" x14ac:dyDescent="0.25">
      <c r="A438" s="1"/>
      <c r="B438" s="1"/>
      <c r="D438" s="1"/>
      <c r="E438" s="1"/>
      <c r="F438" s="1"/>
    </row>
    <row r="439" spans="1:6" x14ac:dyDescent="0.25">
      <c r="A439" s="1"/>
      <c r="B439" s="1"/>
      <c r="D439" s="1"/>
      <c r="E439" s="1"/>
      <c r="F439" s="1"/>
    </row>
    <row r="440" spans="1:6" x14ac:dyDescent="0.25">
      <c r="A440" s="1"/>
      <c r="B440" s="1"/>
      <c r="D440" s="1"/>
      <c r="E440" s="1"/>
      <c r="F440" s="1"/>
    </row>
    <row r="441" spans="1:6" x14ac:dyDescent="0.25">
      <c r="A441" s="1"/>
      <c r="B441" s="1"/>
      <c r="D441" s="1"/>
      <c r="E441" s="1"/>
      <c r="F441" s="1"/>
    </row>
    <row r="442" spans="1:6" x14ac:dyDescent="0.25">
      <c r="A442" s="1"/>
      <c r="B442" s="1"/>
      <c r="D442" s="1"/>
      <c r="E442" s="1"/>
      <c r="F442" s="1"/>
    </row>
    <row r="443" spans="1:6" x14ac:dyDescent="0.25">
      <c r="A443" s="1"/>
      <c r="B443" s="1"/>
      <c r="D443" s="1"/>
      <c r="E443" s="1"/>
      <c r="F443" s="1"/>
    </row>
    <row r="444" spans="1:6" x14ac:dyDescent="0.25">
      <c r="A444" s="1"/>
      <c r="B444" s="1"/>
      <c r="D444" s="1"/>
      <c r="E444" s="1"/>
      <c r="F444" s="1"/>
    </row>
    <row r="445" spans="1:6" x14ac:dyDescent="0.25">
      <c r="A445" s="1"/>
      <c r="B445" s="1"/>
      <c r="D445" s="1"/>
      <c r="E445" s="1"/>
      <c r="F445" s="1"/>
    </row>
    <row r="446" spans="1:6" x14ac:dyDescent="0.25">
      <c r="A446" s="1"/>
      <c r="B446" s="1"/>
      <c r="D446" s="1"/>
      <c r="E446" s="1"/>
      <c r="F446" s="1"/>
    </row>
    <row r="447" spans="1:6" x14ac:dyDescent="0.25">
      <c r="A447" s="1"/>
      <c r="B447" s="1"/>
      <c r="D447" s="1"/>
      <c r="E447" s="1"/>
      <c r="F447" s="1"/>
    </row>
    <row r="448" spans="1:6" x14ac:dyDescent="0.25">
      <c r="A448" s="1"/>
      <c r="B448" s="1"/>
      <c r="D448" s="1"/>
      <c r="E448" s="1"/>
      <c r="F448" s="1"/>
    </row>
    <row r="449" spans="1:6" x14ac:dyDescent="0.25">
      <c r="A449" s="1"/>
      <c r="B449" s="1"/>
      <c r="D449" s="1"/>
      <c r="E449" s="1"/>
      <c r="F449" s="1"/>
    </row>
    <row r="450" spans="1:6" x14ac:dyDescent="0.25">
      <c r="A450" s="1"/>
      <c r="B450" s="1"/>
      <c r="D450" s="1"/>
      <c r="E450" s="1"/>
      <c r="F450" s="1"/>
    </row>
    <row r="451" spans="1:6" x14ac:dyDescent="0.25">
      <c r="A451" s="1"/>
      <c r="B451" s="1"/>
      <c r="D451" s="1"/>
      <c r="E451" s="1"/>
      <c r="F451" s="1"/>
    </row>
    <row r="452" spans="1:6" x14ac:dyDescent="0.25">
      <c r="A452" s="1"/>
      <c r="B452" s="1"/>
      <c r="D452" s="1"/>
      <c r="E452" s="1"/>
      <c r="F452" s="1"/>
    </row>
    <row r="453" spans="1:6" x14ac:dyDescent="0.25">
      <c r="A453" s="1"/>
      <c r="B453" s="1"/>
      <c r="D453" s="1"/>
      <c r="E453" s="1"/>
      <c r="F453" s="1"/>
    </row>
    <row r="454" spans="1:6" x14ac:dyDescent="0.25">
      <c r="A454" s="1"/>
      <c r="B454" s="1"/>
      <c r="D454" s="1"/>
      <c r="E454" s="1"/>
      <c r="F454" s="1"/>
    </row>
    <row r="455" spans="1:6" x14ac:dyDescent="0.25">
      <c r="A455" s="1"/>
      <c r="B455" s="1"/>
      <c r="D455" s="1"/>
      <c r="E455" s="1"/>
      <c r="F455" s="1"/>
    </row>
    <row r="456" spans="1:6" x14ac:dyDescent="0.25">
      <c r="A456" s="1"/>
      <c r="B456" s="1"/>
      <c r="D456" s="1"/>
      <c r="E456" s="1"/>
      <c r="F456" s="1"/>
    </row>
    <row r="457" spans="1:6" x14ac:dyDescent="0.25">
      <c r="A457" s="1"/>
      <c r="B457" s="1"/>
      <c r="D457" s="1"/>
      <c r="E457" s="1"/>
      <c r="F457" s="1"/>
    </row>
    <row r="458" spans="1:6" x14ac:dyDescent="0.25">
      <c r="A458" s="1"/>
      <c r="B458" s="1"/>
      <c r="D458" s="1"/>
      <c r="E458" s="1"/>
      <c r="F458" s="1"/>
    </row>
    <row r="459" spans="1:6" x14ac:dyDescent="0.25">
      <c r="A459" s="1"/>
      <c r="B459" s="1"/>
      <c r="D459" s="1"/>
      <c r="E459" s="1"/>
      <c r="F459" s="1"/>
    </row>
    <row r="460" spans="1:6" x14ac:dyDescent="0.25">
      <c r="A460" s="1"/>
      <c r="B460" s="1"/>
      <c r="D460" s="1"/>
      <c r="E460" s="1"/>
      <c r="F460" s="1"/>
    </row>
    <row r="461" spans="1:6" x14ac:dyDescent="0.25">
      <c r="A461" s="1"/>
      <c r="B461" s="1"/>
      <c r="D461" s="1"/>
      <c r="E461" s="1"/>
      <c r="F461" s="1"/>
    </row>
    <row r="462" spans="1:6" x14ac:dyDescent="0.25">
      <c r="A462" s="1"/>
      <c r="B462" s="1"/>
      <c r="D462" s="1"/>
      <c r="E462" s="1"/>
      <c r="F462" s="1"/>
    </row>
    <row r="463" spans="1:6" x14ac:dyDescent="0.25">
      <c r="A463" s="1"/>
      <c r="B463" s="1"/>
      <c r="D463" s="1"/>
      <c r="E463" s="1"/>
      <c r="F463" s="1"/>
    </row>
    <row r="464" spans="1:6" x14ac:dyDescent="0.25">
      <c r="A464" s="1"/>
      <c r="B464" s="1"/>
      <c r="D464" s="1"/>
      <c r="E464" s="1"/>
      <c r="F464" s="1"/>
    </row>
    <row r="465" spans="1:6" x14ac:dyDescent="0.25">
      <c r="A465" s="1"/>
      <c r="B465" s="1"/>
      <c r="D465" s="1"/>
      <c r="E465" s="1"/>
      <c r="F465" s="1"/>
    </row>
    <row r="466" spans="1:6" x14ac:dyDescent="0.25">
      <c r="A466" s="1"/>
      <c r="B466" s="1"/>
      <c r="D466" s="1"/>
      <c r="E466" s="1"/>
      <c r="F466" s="1"/>
    </row>
    <row r="467" spans="1:6" x14ac:dyDescent="0.25">
      <c r="A467" s="1"/>
      <c r="B467" s="1"/>
      <c r="D467" s="1"/>
      <c r="E467" s="1"/>
      <c r="F467" s="1"/>
    </row>
    <row r="468" spans="1:6" x14ac:dyDescent="0.25">
      <c r="A468" s="1"/>
      <c r="B468" s="1"/>
      <c r="D468" s="1"/>
      <c r="E468" s="1"/>
      <c r="F468" s="1"/>
    </row>
    <row r="469" spans="1:6" x14ac:dyDescent="0.25">
      <c r="A469" s="1"/>
      <c r="B469" s="1"/>
      <c r="D469" s="1"/>
      <c r="E469" s="1"/>
      <c r="F469" s="1"/>
    </row>
    <row r="470" spans="1:6" x14ac:dyDescent="0.25">
      <c r="A470" s="1"/>
      <c r="B470" s="1"/>
      <c r="D470" s="1"/>
      <c r="E470" s="1"/>
      <c r="F470" s="1"/>
    </row>
    <row r="471" spans="1:6" x14ac:dyDescent="0.25">
      <c r="A471" s="1"/>
      <c r="B471" s="1"/>
      <c r="D471" s="1"/>
      <c r="E471" s="1"/>
      <c r="F471" s="1"/>
    </row>
    <row r="472" spans="1:6" x14ac:dyDescent="0.25">
      <c r="A472" s="1"/>
      <c r="B472" s="1"/>
      <c r="D472" s="1"/>
      <c r="E472" s="1"/>
      <c r="F472" s="1"/>
    </row>
    <row r="473" spans="1:6" x14ac:dyDescent="0.25">
      <c r="A473" s="1"/>
      <c r="B473" s="1"/>
      <c r="D473" s="1"/>
      <c r="E473" s="1"/>
      <c r="F473" s="1"/>
    </row>
    <row r="474" spans="1:6" x14ac:dyDescent="0.25">
      <c r="A474" s="1"/>
      <c r="B474" s="1"/>
      <c r="D474" s="1"/>
      <c r="E474" s="1"/>
      <c r="F474" s="1"/>
    </row>
    <row r="475" spans="1:6" x14ac:dyDescent="0.25">
      <c r="A475" s="1"/>
      <c r="B475" s="1"/>
      <c r="D475" s="1"/>
      <c r="E475" s="1"/>
      <c r="F475" s="1"/>
    </row>
    <row r="476" spans="1:6" x14ac:dyDescent="0.25">
      <c r="A476" s="1"/>
      <c r="B476" s="1"/>
      <c r="D476" s="1"/>
      <c r="E476" s="1"/>
      <c r="F476" s="1"/>
    </row>
    <row r="477" spans="1:6" x14ac:dyDescent="0.25">
      <c r="A477" s="1"/>
      <c r="B477" s="1"/>
      <c r="D477" s="1"/>
      <c r="E477" s="1"/>
      <c r="F477" s="1"/>
    </row>
    <row r="478" spans="1:6" x14ac:dyDescent="0.25">
      <c r="A478" s="1"/>
      <c r="B478" s="1"/>
      <c r="D478" s="1"/>
      <c r="E478" s="1"/>
      <c r="F478" s="1"/>
    </row>
    <row r="479" spans="1:6" x14ac:dyDescent="0.25">
      <c r="A479" s="1"/>
      <c r="B479" s="1"/>
      <c r="D479" s="1"/>
      <c r="E479" s="1"/>
      <c r="F479" s="1"/>
    </row>
    <row r="480" spans="1:6" x14ac:dyDescent="0.25">
      <c r="A480" s="1"/>
      <c r="B480" s="1"/>
      <c r="D480" s="1"/>
      <c r="E480" s="1"/>
      <c r="F480" s="1"/>
    </row>
    <row r="481" spans="1:6" x14ac:dyDescent="0.25">
      <c r="A481" s="1"/>
      <c r="B481" s="1"/>
      <c r="D481" s="1"/>
      <c r="E481" s="1"/>
      <c r="F481" s="1"/>
    </row>
    <row r="482" spans="1:6" x14ac:dyDescent="0.25">
      <c r="A482" s="1"/>
      <c r="B482" s="1"/>
      <c r="D482" s="1"/>
      <c r="E482" s="1"/>
      <c r="F482" s="1"/>
    </row>
    <row r="483" spans="1:6" x14ac:dyDescent="0.25">
      <c r="A483" s="1"/>
      <c r="B483" s="1"/>
      <c r="D483" s="1"/>
      <c r="E483" s="1"/>
      <c r="F483" s="1"/>
    </row>
    <row r="484" spans="1:6" x14ac:dyDescent="0.25">
      <c r="A484" s="1"/>
      <c r="B484" s="1"/>
      <c r="D484" s="1"/>
      <c r="E484" s="1"/>
      <c r="F484" s="1"/>
    </row>
    <row r="485" spans="1:6" x14ac:dyDescent="0.25">
      <c r="A485" s="1"/>
      <c r="B485" s="1"/>
      <c r="D485" s="1"/>
      <c r="E485" s="1"/>
      <c r="F485" s="1"/>
    </row>
    <row r="486" spans="1:6" x14ac:dyDescent="0.25">
      <c r="A486" s="1"/>
      <c r="B486" s="1"/>
      <c r="D486" s="1"/>
      <c r="E486" s="1"/>
      <c r="F486" s="1"/>
    </row>
    <row r="487" spans="1:6" x14ac:dyDescent="0.25">
      <c r="A487" s="1"/>
      <c r="B487" s="1"/>
      <c r="D487" s="1"/>
      <c r="E487" s="1"/>
      <c r="F487" s="1"/>
    </row>
    <row r="488" spans="1:6" x14ac:dyDescent="0.25">
      <c r="A488" s="1"/>
      <c r="B488" s="1"/>
      <c r="D488" s="1"/>
      <c r="E488" s="1"/>
      <c r="F488" s="1"/>
    </row>
    <row r="489" spans="1:6" x14ac:dyDescent="0.25">
      <c r="A489" s="1"/>
      <c r="B489" s="1"/>
      <c r="D489" s="1"/>
      <c r="E489" s="1"/>
      <c r="F489" s="1"/>
    </row>
    <row r="490" spans="1:6" x14ac:dyDescent="0.25">
      <c r="A490" s="1"/>
      <c r="B490" s="1"/>
      <c r="D490" s="1"/>
      <c r="E490" s="1"/>
      <c r="F490" s="1"/>
    </row>
    <row r="491" spans="1:6" x14ac:dyDescent="0.25">
      <c r="A491" s="1"/>
      <c r="B491" s="1"/>
      <c r="D491" s="1"/>
      <c r="E491" s="1"/>
      <c r="F491" s="1"/>
    </row>
    <row r="492" spans="1:6" x14ac:dyDescent="0.25">
      <c r="A492" s="1"/>
      <c r="B492" s="1"/>
      <c r="D492" s="1"/>
      <c r="E492" s="1"/>
      <c r="F492" s="1"/>
    </row>
    <row r="493" spans="1:6" x14ac:dyDescent="0.25">
      <c r="A493" s="1"/>
      <c r="B493" s="1"/>
      <c r="D493" s="1"/>
      <c r="E493" s="1"/>
      <c r="F493" s="1"/>
    </row>
    <row r="494" spans="1:6" x14ac:dyDescent="0.25">
      <c r="A494" s="1"/>
      <c r="B494" s="1"/>
      <c r="D494" s="1"/>
      <c r="E494" s="1"/>
      <c r="F494" s="1"/>
    </row>
    <row r="495" spans="1:6" x14ac:dyDescent="0.25">
      <c r="A495" s="1"/>
      <c r="B495" s="1"/>
      <c r="D495" s="1"/>
      <c r="E495" s="1"/>
      <c r="F495" s="1"/>
    </row>
    <row r="496" spans="1:6" x14ac:dyDescent="0.25">
      <c r="A496" s="1"/>
      <c r="B496" s="1"/>
      <c r="D496" s="1"/>
      <c r="E496" s="1"/>
      <c r="F496" s="1"/>
    </row>
    <row r="497" spans="1:6" x14ac:dyDescent="0.25">
      <c r="A497" s="1"/>
      <c r="B497" s="1"/>
      <c r="D497" s="1"/>
      <c r="E497" s="1"/>
      <c r="F497" s="1"/>
    </row>
    <row r="498" spans="1:6" x14ac:dyDescent="0.25">
      <c r="A498" s="1"/>
      <c r="B498" s="1"/>
      <c r="D498" s="1"/>
      <c r="E498" s="1"/>
      <c r="F498" s="1"/>
    </row>
    <row r="499" spans="1:6" x14ac:dyDescent="0.25">
      <c r="A499" s="1"/>
      <c r="B499" s="1"/>
      <c r="D499" s="1"/>
      <c r="E499" s="1"/>
      <c r="F499" s="1"/>
    </row>
    <row r="500" spans="1:6" x14ac:dyDescent="0.25">
      <c r="A500" s="1"/>
      <c r="B500" s="1"/>
      <c r="D500" s="1"/>
      <c r="E500" s="1"/>
      <c r="F500" s="1"/>
    </row>
    <row r="501" spans="1:6" x14ac:dyDescent="0.25">
      <c r="A501" s="1"/>
      <c r="B501" s="1"/>
      <c r="D501" s="1"/>
      <c r="E501" s="1"/>
      <c r="F501" s="1"/>
    </row>
    <row r="502" spans="1:6" x14ac:dyDescent="0.25">
      <c r="A502" s="1"/>
      <c r="B502" s="1"/>
      <c r="D502" s="1"/>
      <c r="E502" s="1"/>
      <c r="F502" s="1"/>
    </row>
    <row r="503" spans="1:6" x14ac:dyDescent="0.25">
      <c r="A503" s="1"/>
      <c r="B503" s="1"/>
      <c r="D503" s="1"/>
      <c r="E503" s="1"/>
      <c r="F503" s="1"/>
    </row>
    <row r="504" spans="1:6" x14ac:dyDescent="0.25">
      <c r="A504" s="1"/>
      <c r="B504" s="1"/>
      <c r="D504" s="1"/>
      <c r="E504" s="1"/>
      <c r="F504" s="1"/>
    </row>
    <row r="505" spans="1:6" x14ac:dyDescent="0.25">
      <c r="A505" s="1"/>
      <c r="B505" s="1"/>
      <c r="D505" s="1"/>
      <c r="E505" s="1"/>
      <c r="F505" s="1"/>
    </row>
    <row r="506" spans="1:6" x14ac:dyDescent="0.25">
      <c r="A506" s="1"/>
      <c r="B506" s="1"/>
      <c r="D506" s="1"/>
      <c r="E506" s="1"/>
      <c r="F506" s="1"/>
    </row>
    <row r="507" spans="1:6" x14ac:dyDescent="0.25">
      <c r="A507" s="1"/>
      <c r="B507" s="1"/>
      <c r="D507" s="1"/>
      <c r="E507" s="1"/>
      <c r="F507" s="1"/>
    </row>
    <row r="508" spans="1:6" x14ac:dyDescent="0.25">
      <c r="A508" s="1"/>
      <c r="B508" s="1"/>
      <c r="D508" s="1"/>
      <c r="E508" s="1"/>
      <c r="F508" s="1"/>
    </row>
    <row r="509" spans="1:6" x14ac:dyDescent="0.25">
      <c r="A509" s="1"/>
      <c r="B509" s="1"/>
      <c r="D509" s="1"/>
      <c r="E509" s="1"/>
      <c r="F509" s="1"/>
    </row>
    <row r="510" spans="1:6" x14ac:dyDescent="0.25">
      <c r="A510" s="1"/>
      <c r="B510" s="1"/>
      <c r="D510" s="1"/>
      <c r="E510" s="1"/>
      <c r="F510" s="1"/>
    </row>
    <row r="511" spans="1:6" x14ac:dyDescent="0.25">
      <c r="A511" s="1"/>
      <c r="B511" s="1"/>
      <c r="D511" s="1"/>
      <c r="E511" s="1"/>
      <c r="F511" s="1"/>
    </row>
    <row r="512" spans="1:6" x14ac:dyDescent="0.25">
      <c r="A512" s="1"/>
      <c r="B512" s="1"/>
      <c r="D512" s="1"/>
      <c r="E512" s="1"/>
      <c r="F512" s="1"/>
    </row>
    <row r="513" spans="1:6" x14ac:dyDescent="0.25">
      <c r="A513" s="1"/>
      <c r="B513" s="1"/>
      <c r="D513" s="1"/>
      <c r="E513" s="1"/>
      <c r="F513" s="1"/>
    </row>
    <row r="514" spans="1:6" x14ac:dyDescent="0.25">
      <c r="A514" s="1"/>
      <c r="B514" s="1"/>
      <c r="D514" s="1"/>
      <c r="E514" s="1"/>
      <c r="F514" s="1"/>
    </row>
    <row r="515" spans="1:6" x14ac:dyDescent="0.25">
      <c r="A515" s="1"/>
      <c r="B515" s="1"/>
      <c r="D515" s="1"/>
      <c r="E515" s="1"/>
      <c r="F515" s="1"/>
    </row>
    <row r="516" spans="1:6" x14ac:dyDescent="0.25">
      <c r="A516" s="1"/>
      <c r="B516" s="1"/>
      <c r="D516" s="1"/>
      <c r="E516" s="1"/>
      <c r="F516" s="1"/>
    </row>
    <row r="517" spans="1:6" x14ac:dyDescent="0.25">
      <c r="A517" s="1"/>
      <c r="B517" s="1"/>
      <c r="D517" s="1"/>
      <c r="E517" s="1"/>
      <c r="F517" s="1"/>
    </row>
    <row r="518" spans="1:6" x14ac:dyDescent="0.25">
      <c r="A518" s="1"/>
      <c r="B518" s="1"/>
      <c r="D518" s="1"/>
      <c r="E518" s="1"/>
      <c r="F518" s="1"/>
    </row>
    <row r="519" spans="1:6" x14ac:dyDescent="0.25">
      <c r="A519" s="1"/>
      <c r="B519" s="1"/>
      <c r="D519" s="1"/>
      <c r="E519" s="1"/>
      <c r="F519" s="1"/>
    </row>
    <row r="520" spans="1:6" x14ac:dyDescent="0.25">
      <c r="A520" s="1"/>
      <c r="B520" s="1"/>
      <c r="D520" s="1"/>
      <c r="E520" s="1"/>
      <c r="F520" s="1"/>
    </row>
    <row r="521" spans="1:6" x14ac:dyDescent="0.25">
      <c r="A521" s="1"/>
      <c r="B521" s="1"/>
      <c r="D521" s="1"/>
      <c r="E521" s="1"/>
      <c r="F521" s="1"/>
    </row>
    <row r="522" spans="1:6" x14ac:dyDescent="0.25">
      <c r="A522" s="1"/>
      <c r="B522" s="1"/>
      <c r="D522" s="1"/>
      <c r="E522" s="1"/>
      <c r="F522" s="1"/>
    </row>
    <row r="523" spans="1:6" x14ac:dyDescent="0.25">
      <c r="A523" s="1"/>
      <c r="B523" s="1"/>
      <c r="D523" s="1"/>
      <c r="E523" s="1"/>
      <c r="F523" s="1"/>
    </row>
    <row r="524" spans="1:6" x14ac:dyDescent="0.25">
      <c r="A524" s="1"/>
      <c r="B524" s="1"/>
      <c r="D524" s="1"/>
      <c r="E524" s="1"/>
      <c r="F524" s="1"/>
    </row>
    <row r="525" spans="1:6" x14ac:dyDescent="0.25">
      <c r="A525" s="1"/>
      <c r="B525" s="1"/>
      <c r="D525" s="1"/>
      <c r="E525" s="1"/>
      <c r="F525" s="1"/>
    </row>
    <row r="526" spans="1:6" x14ac:dyDescent="0.25">
      <c r="A526" s="1"/>
      <c r="B526" s="1"/>
      <c r="D526" s="1"/>
      <c r="E526" s="1"/>
      <c r="F526" s="1"/>
    </row>
    <row r="527" spans="1:6" x14ac:dyDescent="0.25">
      <c r="A527" s="1"/>
      <c r="B527" s="1"/>
      <c r="D527" s="1"/>
      <c r="E527" s="1"/>
      <c r="F527" s="1"/>
    </row>
    <row r="528" spans="1:6" x14ac:dyDescent="0.25">
      <c r="A528" s="1"/>
      <c r="B528" s="1"/>
      <c r="D528" s="1"/>
      <c r="E528" s="1"/>
      <c r="F528" s="1"/>
    </row>
    <row r="529" spans="1:6" x14ac:dyDescent="0.25">
      <c r="A529" s="1"/>
      <c r="B529" s="1"/>
      <c r="D529" s="1"/>
      <c r="E529" s="1"/>
      <c r="F529" s="1"/>
    </row>
    <row r="530" spans="1:6" x14ac:dyDescent="0.25">
      <c r="A530" s="1"/>
      <c r="B530" s="1"/>
      <c r="D530" s="1"/>
      <c r="E530" s="1"/>
      <c r="F530" s="1"/>
    </row>
    <row r="531" spans="1:6" x14ac:dyDescent="0.25">
      <c r="A531" s="1"/>
      <c r="B531" s="1"/>
      <c r="D531" s="1"/>
      <c r="E531" s="1"/>
      <c r="F531" s="1"/>
    </row>
    <row r="532" spans="1:6" x14ac:dyDescent="0.25">
      <c r="A532" s="1"/>
      <c r="B532" s="1"/>
      <c r="D532" s="1"/>
      <c r="E532" s="1"/>
      <c r="F532" s="1"/>
    </row>
    <row r="533" spans="1:6" x14ac:dyDescent="0.25">
      <c r="A533" s="1"/>
      <c r="B533" s="1"/>
      <c r="D533" s="1"/>
      <c r="E533" s="1"/>
      <c r="F533" s="1"/>
    </row>
    <row r="534" spans="1:6" x14ac:dyDescent="0.25">
      <c r="A534" s="1"/>
      <c r="B534" s="1"/>
      <c r="D534" s="1"/>
      <c r="E534" s="1"/>
      <c r="F534" s="1"/>
    </row>
    <row r="535" spans="1:6" x14ac:dyDescent="0.25">
      <c r="A535" s="1"/>
      <c r="B535" s="1"/>
      <c r="D535" s="1"/>
      <c r="E535" s="1"/>
      <c r="F535" s="1"/>
    </row>
    <row r="536" spans="1:6" x14ac:dyDescent="0.25">
      <c r="A536" s="1"/>
      <c r="B536" s="1"/>
      <c r="D536" s="1"/>
      <c r="E536" s="1"/>
      <c r="F536" s="1"/>
    </row>
    <row r="537" spans="1:6" x14ac:dyDescent="0.25">
      <c r="A537" s="1"/>
      <c r="B537" s="1"/>
      <c r="D537" s="1"/>
      <c r="E537" s="1"/>
      <c r="F537" s="1"/>
    </row>
    <row r="538" spans="1:6" x14ac:dyDescent="0.25">
      <c r="A538" s="1"/>
      <c r="B538" s="1"/>
      <c r="D538" s="1"/>
      <c r="E538" s="1"/>
      <c r="F538" s="1"/>
    </row>
    <row r="539" spans="1:6" x14ac:dyDescent="0.25">
      <c r="A539" s="1"/>
      <c r="B539" s="1"/>
      <c r="D539" s="1"/>
      <c r="E539" s="1"/>
      <c r="F539" s="1"/>
    </row>
    <row r="540" spans="1:6" x14ac:dyDescent="0.25">
      <c r="A540" s="1"/>
      <c r="B540" s="1"/>
      <c r="D540" s="1"/>
      <c r="E540" s="1"/>
      <c r="F540" s="1"/>
    </row>
    <row r="541" spans="1:6" x14ac:dyDescent="0.25">
      <c r="A541" s="1"/>
      <c r="B541" s="1"/>
      <c r="D541" s="1"/>
      <c r="E541" s="1"/>
      <c r="F541" s="1"/>
    </row>
    <row r="542" spans="1:6" x14ac:dyDescent="0.25">
      <c r="A542" s="1"/>
      <c r="B542" s="1"/>
      <c r="D542" s="1"/>
      <c r="E542" s="1"/>
      <c r="F542" s="1"/>
    </row>
    <row r="543" spans="1:6" x14ac:dyDescent="0.25">
      <c r="A543" s="1"/>
      <c r="B543" s="1"/>
      <c r="D543" s="1"/>
      <c r="E543" s="1"/>
      <c r="F543" s="1"/>
    </row>
    <row r="544" spans="1:6" x14ac:dyDescent="0.25">
      <c r="A544" s="1"/>
      <c r="B544" s="1"/>
      <c r="D544" s="1"/>
      <c r="E544" s="1"/>
      <c r="F544" s="1"/>
    </row>
    <row r="545" spans="1:6" x14ac:dyDescent="0.25">
      <c r="A545" s="1"/>
      <c r="B545" s="1"/>
      <c r="D545" s="1"/>
      <c r="E545" s="1"/>
      <c r="F545" s="1"/>
    </row>
    <row r="546" spans="1:6" x14ac:dyDescent="0.25">
      <c r="A546" s="1"/>
      <c r="B546" s="1"/>
      <c r="D546" s="1"/>
      <c r="E546" s="1"/>
      <c r="F546" s="1"/>
    </row>
    <row r="547" spans="1:6" x14ac:dyDescent="0.25">
      <c r="A547" s="1"/>
      <c r="B547" s="1"/>
      <c r="D547" s="1"/>
      <c r="E547" s="1"/>
      <c r="F547" s="1"/>
    </row>
    <row r="548" spans="1:6" x14ac:dyDescent="0.25">
      <c r="A548" s="1"/>
      <c r="B548" s="1"/>
      <c r="D548" s="1"/>
      <c r="E548" s="1"/>
      <c r="F548" s="1"/>
    </row>
    <row r="549" spans="1:6" x14ac:dyDescent="0.25">
      <c r="A549" s="1"/>
      <c r="B549" s="1"/>
      <c r="D549" s="1"/>
      <c r="E549" s="1"/>
      <c r="F549" s="1"/>
    </row>
    <row r="550" spans="1:6" x14ac:dyDescent="0.25">
      <c r="A550" s="1"/>
      <c r="B550" s="1"/>
      <c r="D550" s="1"/>
      <c r="E550" s="1"/>
      <c r="F550" s="1"/>
    </row>
    <row r="551" spans="1:6" x14ac:dyDescent="0.25">
      <c r="A551" s="1"/>
      <c r="B551" s="1"/>
      <c r="D551" s="1"/>
      <c r="E551" s="1"/>
      <c r="F551" s="1"/>
    </row>
    <row r="552" spans="1:6" x14ac:dyDescent="0.25">
      <c r="A552" s="1"/>
      <c r="B552" s="1"/>
      <c r="D552" s="1"/>
      <c r="E552" s="1"/>
      <c r="F552" s="1"/>
    </row>
    <row r="553" spans="1:6" x14ac:dyDescent="0.25">
      <c r="A553" s="1"/>
      <c r="B553" s="1"/>
      <c r="D553" s="1"/>
      <c r="E553" s="1"/>
      <c r="F553" s="1"/>
    </row>
    <row r="554" spans="1:6" x14ac:dyDescent="0.25">
      <c r="A554" s="1"/>
      <c r="B554" s="1"/>
      <c r="D554" s="1"/>
      <c r="E554" s="1"/>
      <c r="F554" s="1"/>
    </row>
    <row r="555" spans="1:6" x14ac:dyDescent="0.25">
      <c r="A555" s="1"/>
      <c r="B555" s="1"/>
      <c r="D555" s="1"/>
      <c r="E555" s="1"/>
      <c r="F555" s="1"/>
    </row>
    <row r="556" spans="1:6" x14ac:dyDescent="0.25">
      <c r="A556" s="1"/>
      <c r="B556" s="1"/>
      <c r="D556" s="1"/>
      <c r="E556" s="1"/>
      <c r="F556" s="1"/>
    </row>
    <row r="557" spans="1:6" x14ac:dyDescent="0.25">
      <c r="A557" s="1"/>
      <c r="B557" s="1"/>
      <c r="D557" s="1"/>
      <c r="E557" s="1"/>
      <c r="F557" s="1"/>
    </row>
    <row r="558" spans="1:6" x14ac:dyDescent="0.25">
      <c r="A558" s="1"/>
      <c r="B558" s="1"/>
      <c r="D558" s="1"/>
      <c r="E558" s="1"/>
      <c r="F558" s="1"/>
    </row>
    <row r="559" spans="1:6" x14ac:dyDescent="0.25">
      <c r="A559" s="1"/>
      <c r="B559" s="1"/>
      <c r="D559" s="1"/>
      <c r="E559" s="1"/>
      <c r="F559" s="1"/>
    </row>
    <row r="560" spans="1:6" x14ac:dyDescent="0.25">
      <c r="A560" s="1"/>
      <c r="B560" s="1"/>
      <c r="D560" s="1"/>
      <c r="E560" s="1"/>
      <c r="F560" s="1"/>
    </row>
    <row r="561" spans="1:6" x14ac:dyDescent="0.25">
      <c r="A561" s="1"/>
      <c r="B561" s="1"/>
      <c r="D561" s="1"/>
      <c r="E561" s="1"/>
      <c r="F561" s="1"/>
    </row>
    <row r="562" spans="1:6" x14ac:dyDescent="0.25">
      <c r="A562" s="1"/>
      <c r="B562" s="1"/>
      <c r="D562" s="1"/>
      <c r="E562" s="1"/>
      <c r="F562" s="1"/>
    </row>
    <row r="563" spans="1:6" x14ac:dyDescent="0.25">
      <c r="A563" s="1"/>
      <c r="B563" s="1"/>
      <c r="D563" s="1"/>
      <c r="E563" s="1"/>
      <c r="F563" s="1"/>
    </row>
    <row r="564" spans="1:6" x14ac:dyDescent="0.25">
      <c r="A564" s="1"/>
      <c r="B564" s="1"/>
      <c r="D564" s="1"/>
      <c r="E564" s="1"/>
      <c r="F564" s="1"/>
    </row>
    <row r="565" spans="1:6" x14ac:dyDescent="0.25">
      <c r="A565" s="1"/>
      <c r="B565" s="1"/>
      <c r="D565" s="1"/>
      <c r="E565" s="1"/>
      <c r="F565" s="1"/>
    </row>
    <row r="566" spans="1:6" x14ac:dyDescent="0.25">
      <c r="A566" s="1"/>
      <c r="B566" s="1"/>
      <c r="D566" s="1"/>
      <c r="E566" s="1"/>
      <c r="F566" s="1"/>
    </row>
    <row r="567" spans="1:6" x14ac:dyDescent="0.25">
      <c r="A567" s="1"/>
      <c r="B567" s="1"/>
      <c r="D567" s="1"/>
      <c r="E567" s="1"/>
      <c r="F567" s="1"/>
    </row>
    <row r="568" spans="1:6" x14ac:dyDescent="0.25">
      <c r="A568" s="1"/>
      <c r="B568" s="1"/>
      <c r="D568" s="1"/>
      <c r="E568" s="1"/>
      <c r="F568" s="1"/>
    </row>
    <row r="569" spans="1:6" x14ac:dyDescent="0.25">
      <c r="A569" s="1"/>
      <c r="B569" s="1"/>
      <c r="D569" s="1"/>
      <c r="E569" s="1"/>
      <c r="F569" s="1"/>
    </row>
    <row r="570" spans="1:6" x14ac:dyDescent="0.25">
      <c r="A570" s="1"/>
      <c r="B570" s="1"/>
      <c r="D570" s="1"/>
      <c r="E570" s="1"/>
      <c r="F570" s="1"/>
    </row>
    <row r="571" spans="1:6" x14ac:dyDescent="0.25">
      <c r="A571" s="1"/>
      <c r="B571" s="1"/>
      <c r="D571" s="1"/>
      <c r="E571" s="1"/>
      <c r="F571" s="1"/>
    </row>
    <row r="572" spans="1:6" x14ac:dyDescent="0.25">
      <c r="A572" s="1"/>
      <c r="B572" s="1"/>
      <c r="D572" s="1"/>
      <c r="E572" s="1"/>
      <c r="F572" s="1"/>
    </row>
    <row r="573" spans="1:6" x14ac:dyDescent="0.25">
      <c r="A573" s="1"/>
      <c r="B573" s="1"/>
      <c r="D573" s="1"/>
      <c r="E573" s="1"/>
      <c r="F573" s="1"/>
    </row>
    <row r="574" spans="1:6" x14ac:dyDescent="0.25">
      <c r="A574" s="1"/>
      <c r="B574" s="1"/>
      <c r="D574" s="1"/>
      <c r="E574" s="1"/>
      <c r="F574" s="1"/>
    </row>
    <row r="575" spans="1:6" x14ac:dyDescent="0.25">
      <c r="A575" s="1"/>
      <c r="B575" s="1"/>
      <c r="D575" s="1"/>
      <c r="E575" s="1"/>
      <c r="F575" s="1"/>
    </row>
    <row r="576" spans="1:6" x14ac:dyDescent="0.25">
      <c r="A576" s="1"/>
      <c r="B576" s="1"/>
      <c r="D576" s="1"/>
      <c r="E576" s="1"/>
      <c r="F576" s="1"/>
    </row>
    <row r="577" spans="1:6" x14ac:dyDescent="0.25">
      <c r="A577" s="1"/>
      <c r="B577" s="1"/>
      <c r="D577" s="1"/>
      <c r="E577" s="1"/>
      <c r="F577" s="1"/>
    </row>
    <row r="578" spans="1:6" x14ac:dyDescent="0.25">
      <c r="A578" s="1"/>
      <c r="B578" s="1"/>
      <c r="D578" s="1"/>
      <c r="E578" s="1"/>
      <c r="F578" s="1"/>
    </row>
    <row r="579" spans="1:6" x14ac:dyDescent="0.25">
      <c r="A579" s="1"/>
      <c r="B579" s="1"/>
      <c r="D579" s="1"/>
      <c r="E579" s="1"/>
      <c r="F579" s="1"/>
    </row>
    <row r="580" spans="1:6" x14ac:dyDescent="0.25">
      <c r="A580" s="1"/>
      <c r="B580" s="1"/>
      <c r="D580" s="1"/>
      <c r="E580" s="1"/>
      <c r="F580" s="1"/>
    </row>
    <row r="581" spans="1:6" x14ac:dyDescent="0.25">
      <c r="A581" s="1"/>
      <c r="B581" s="1"/>
      <c r="D581" s="1"/>
      <c r="E581" s="1"/>
      <c r="F581" s="1"/>
    </row>
    <row r="582" spans="1:6" x14ac:dyDescent="0.25">
      <c r="A582" s="1"/>
      <c r="B582" s="1"/>
      <c r="D582" s="1"/>
      <c r="E582" s="1"/>
      <c r="F582" s="1"/>
    </row>
    <row r="583" spans="1:6" x14ac:dyDescent="0.25">
      <c r="A583" s="1"/>
      <c r="B583" s="1"/>
      <c r="D583" s="1"/>
      <c r="E583" s="1"/>
      <c r="F583" s="1"/>
    </row>
    <row r="584" spans="1:6" x14ac:dyDescent="0.25">
      <c r="A584" s="1"/>
      <c r="B584" s="1"/>
      <c r="D584" s="1"/>
      <c r="E584" s="1"/>
      <c r="F584" s="1"/>
    </row>
    <row r="585" spans="1:6" x14ac:dyDescent="0.25">
      <c r="A585" s="1"/>
      <c r="B585" s="1"/>
      <c r="D585" s="1"/>
      <c r="E585" s="1"/>
      <c r="F585" s="1"/>
    </row>
    <row r="586" spans="1:6" x14ac:dyDescent="0.25">
      <c r="A586" s="1"/>
      <c r="B586" s="1"/>
      <c r="D586" s="1"/>
      <c r="E586" s="1"/>
      <c r="F586" s="1"/>
    </row>
    <row r="587" spans="1:6" x14ac:dyDescent="0.25">
      <c r="A587" s="1"/>
      <c r="B587" s="1"/>
      <c r="D587" s="1"/>
      <c r="E587" s="1"/>
      <c r="F587" s="1"/>
    </row>
    <row r="588" spans="1:6" x14ac:dyDescent="0.25">
      <c r="A588" s="1"/>
      <c r="B588" s="1"/>
      <c r="D588" s="1"/>
      <c r="E588" s="1"/>
      <c r="F588" s="1"/>
    </row>
    <row r="589" spans="1:6" x14ac:dyDescent="0.25">
      <c r="A589" s="1"/>
      <c r="B589" s="1"/>
      <c r="D589" s="1"/>
      <c r="E589" s="1"/>
      <c r="F589" s="1"/>
    </row>
    <row r="590" spans="1:6" x14ac:dyDescent="0.25">
      <c r="A590" s="1"/>
      <c r="B590" s="1"/>
      <c r="D590" s="1"/>
      <c r="E590" s="1"/>
      <c r="F590" s="1"/>
    </row>
    <row r="591" spans="1:6" x14ac:dyDescent="0.25">
      <c r="A591" s="1"/>
      <c r="B591" s="1"/>
      <c r="D591" s="1"/>
      <c r="E591" s="1"/>
      <c r="F591" s="1"/>
    </row>
    <row r="592" spans="1:6" x14ac:dyDescent="0.25">
      <c r="A592" s="1"/>
      <c r="B592" s="1"/>
      <c r="D592" s="1"/>
      <c r="E592" s="1"/>
      <c r="F592" s="1"/>
    </row>
    <row r="593" spans="1:6" x14ac:dyDescent="0.25">
      <c r="A593" s="1"/>
      <c r="B593" s="1"/>
      <c r="D593" s="1"/>
      <c r="E593" s="1"/>
      <c r="F593" s="1"/>
    </row>
    <row r="594" spans="1:6" x14ac:dyDescent="0.25">
      <c r="A594" s="1"/>
      <c r="B594" s="1"/>
      <c r="D594" s="1"/>
      <c r="E594" s="1"/>
      <c r="F594" s="1"/>
    </row>
    <row r="595" spans="1:6" x14ac:dyDescent="0.25">
      <c r="A595" s="1"/>
      <c r="B595" s="1"/>
      <c r="D595" s="1"/>
      <c r="E595" s="1"/>
      <c r="F595" s="1"/>
    </row>
    <row r="596" spans="1:6" x14ac:dyDescent="0.25">
      <c r="A596" s="1"/>
      <c r="B596" s="1"/>
      <c r="D596" s="1"/>
      <c r="E596" s="1"/>
      <c r="F596" s="1"/>
    </row>
    <row r="597" spans="1:6" x14ac:dyDescent="0.25">
      <c r="A597" s="1"/>
      <c r="B597" s="1"/>
      <c r="D597" s="1"/>
      <c r="E597" s="1"/>
      <c r="F597" s="1"/>
    </row>
    <row r="598" spans="1:6" x14ac:dyDescent="0.25">
      <c r="A598" s="1"/>
      <c r="B598" s="1"/>
      <c r="D598" s="1"/>
      <c r="E598" s="1"/>
      <c r="F598" s="1"/>
    </row>
    <row r="599" spans="1:6" x14ac:dyDescent="0.25">
      <c r="A599" s="1"/>
      <c r="B599" s="1"/>
      <c r="D599" s="1"/>
      <c r="E599" s="1"/>
      <c r="F599" s="1"/>
    </row>
    <row r="600" spans="1:6" x14ac:dyDescent="0.25">
      <c r="A600" s="1"/>
      <c r="B600" s="1"/>
      <c r="D600" s="1"/>
      <c r="E600" s="1"/>
      <c r="F600" s="1"/>
    </row>
    <row r="601" spans="1:6" x14ac:dyDescent="0.25">
      <c r="A601" s="1"/>
      <c r="B601" s="1"/>
      <c r="D601" s="1"/>
      <c r="E601" s="1"/>
      <c r="F601" s="1"/>
    </row>
    <row r="602" spans="1:6" x14ac:dyDescent="0.25">
      <c r="A602" s="1"/>
      <c r="B602" s="1"/>
      <c r="D602" s="1"/>
      <c r="E602" s="1"/>
      <c r="F602" s="1"/>
    </row>
    <row r="603" spans="1:6" x14ac:dyDescent="0.25">
      <c r="A603" s="1"/>
      <c r="B603" s="1"/>
      <c r="D603" s="1"/>
      <c r="E603" s="1"/>
      <c r="F603" s="1"/>
    </row>
    <row r="604" spans="1:6" x14ac:dyDescent="0.25">
      <c r="A604" s="1"/>
      <c r="B604" s="1"/>
      <c r="D604" s="1"/>
      <c r="E604" s="1"/>
      <c r="F604" s="1"/>
    </row>
    <row r="605" spans="1:6" x14ac:dyDescent="0.25">
      <c r="A605" s="1"/>
      <c r="B605" s="1"/>
      <c r="D605" s="1"/>
      <c r="E605" s="1"/>
      <c r="F605" s="1"/>
    </row>
    <row r="606" spans="1:6" x14ac:dyDescent="0.25">
      <c r="A606" s="1"/>
      <c r="B606" s="1"/>
      <c r="D606" s="1"/>
      <c r="E606" s="1"/>
      <c r="F606" s="1"/>
    </row>
    <row r="607" spans="1:6" x14ac:dyDescent="0.25">
      <c r="A607" s="1"/>
      <c r="B607" s="1"/>
      <c r="D607" s="1"/>
      <c r="E607" s="1"/>
      <c r="F607" s="1"/>
    </row>
    <row r="608" spans="1:6" x14ac:dyDescent="0.25">
      <c r="A608" s="1"/>
      <c r="B608" s="1"/>
      <c r="D608" s="1"/>
      <c r="E608" s="1"/>
      <c r="F608" s="1"/>
    </row>
    <row r="609" spans="1:6" x14ac:dyDescent="0.25">
      <c r="A609" s="1"/>
      <c r="B609" s="1"/>
      <c r="D609" s="1"/>
      <c r="E609" s="1"/>
      <c r="F609" s="1"/>
    </row>
    <row r="610" spans="1:6" x14ac:dyDescent="0.25">
      <c r="A610" s="1"/>
      <c r="B610" s="1"/>
      <c r="D610" s="1"/>
      <c r="E610" s="1"/>
      <c r="F610" s="1"/>
    </row>
    <row r="611" spans="1:6" x14ac:dyDescent="0.25">
      <c r="A611" s="1"/>
      <c r="B611" s="1"/>
      <c r="D611" s="1"/>
      <c r="E611" s="1"/>
      <c r="F611" s="1"/>
    </row>
    <row r="612" spans="1:6" x14ac:dyDescent="0.25">
      <c r="A612" s="1"/>
      <c r="B612" s="1"/>
      <c r="D612" s="1"/>
      <c r="E612" s="1"/>
      <c r="F612" s="1"/>
    </row>
    <row r="613" spans="1:6" x14ac:dyDescent="0.25">
      <c r="A613" s="1"/>
      <c r="B613" s="1"/>
      <c r="D613" s="1"/>
      <c r="E613" s="1"/>
      <c r="F613" s="1"/>
    </row>
    <row r="614" spans="1:6" x14ac:dyDescent="0.25">
      <c r="A614" s="1"/>
      <c r="B614" s="1"/>
      <c r="D614" s="1"/>
      <c r="E614" s="1"/>
      <c r="F614" s="1"/>
    </row>
    <row r="615" spans="1:6" x14ac:dyDescent="0.25">
      <c r="A615" s="1"/>
      <c r="B615" s="1"/>
      <c r="D615" s="1"/>
      <c r="E615" s="1"/>
      <c r="F615" s="1"/>
    </row>
    <row r="616" spans="1:6" x14ac:dyDescent="0.25">
      <c r="A616" s="1"/>
      <c r="B616" s="1"/>
      <c r="D616" s="1"/>
      <c r="E616" s="1"/>
      <c r="F616" s="1"/>
    </row>
    <row r="617" spans="1:6" x14ac:dyDescent="0.25">
      <c r="A617" s="1"/>
      <c r="B617" s="1"/>
      <c r="D617" s="1"/>
      <c r="E617" s="1"/>
      <c r="F617" s="1"/>
    </row>
    <row r="618" spans="1:6" x14ac:dyDescent="0.25">
      <c r="A618" s="1"/>
      <c r="B618" s="1"/>
      <c r="D618" s="1"/>
      <c r="E618" s="1"/>
      <c r="F618" s="1"/>
    </row>
    <row r="619" spans="1:6" x14ac:dyDescent="0.25">
      <c r="A619" s="1"/>
      <c r="B619" s="1"/>
      <c r="D619" s="1"/>
      <c r="E619" s="1"/>
      <c r="F619" s="1"/>
    </row>
    <row r="620" spans="1:6" x14ac:dyDescent="0.25">
      <c r="A620" s="1"/>
      <c r="B620" s="1"/>
      <c r="D620" s="1"/>
      <c r="E620" s="1"/>
      <c r="F620" s="1"/>
    </row>
    <row r="621" spans="1:6" x14ac:dyDescent="0.25">
      <c r="A621" s="1"/>
      <c r="B621" s="1"/>
      <c r="D621" s="1"/>
      <c r="E621" s="1"/>
      <c r="F621" s="1"/>
    </row>
    <row r="622" spans="1:6" x14ac:dyDescent="0.25">
      <c r="A622" s="1"/>
      <c r="B622" s="1"/>
      <c r="D622" s="1"/>
      <c r="E622" s="1"/>
      <c r="F622" s="1"/>
    </row>
    <row r="623" spans="1:6" x14ac:dyDescent="0.25">
      <c r="A623" s="1"/>
      <c r="B623" s="1"/>
      <c r="D623" s="1"/>
      <c r="E623" s="1"/>
      <c r="F623" s="1"/>
    </row>
    <row r="624" spans="1:6" x14ac:dyDescent="0.25">
      <c r="A624" s="1"/>
      <c r="B624" s="1"/>
      <c r="D624" s="1"/>
      <c r="E624" s="1"/>
      <c r="F624" s="1"/>
    </row>
    <row r="625" spans="1:6" x14ac:dyDescent="0.25">
      <c r="A625" s="1"/>
      <c r="B625" s="1"/>
      <c r="D625" s="1"/>
      <c r="E625" s="1"/>
      <c r="F625" s="1"/>
    </row>
    <row r="626" spans="1:6" x14ac:dyDescent="0.25">
      <c r="A626" s="1"/>
      <c r="B626" s="1"/>
      <c r="D626" s="1"/>
      <c r="E626" s="1"/>
      <c r="F626" s="1"/>
    </row>
    <row r="627" spans="1:6" x14ac:dyDescent="0.25">
      <c r="A627" s="1"/>
      <c r="B627" s="1"/>
      <c r="D627" s="1"/>
      <c r="E627" s="1"/>
      <c r="F627" s="1"/>
    </row>
    <row r="628" spans="1:6" x14ac:dyDescent="0.25">
      <c r="A628" s="1"/>
      <c r="B628" s="1"/>
      <c r="D628" s="1"/>
      <c r="E628" s="1"/>
      <c r="F628" s="1"/>
    </row>
    <row r="629" spans="1:6" x14ac:dyDescent="0.25">
      <c r="A629" s="1"/>
      <c r="B629" s="1"/>
      <c r="D629" s="1"/>
      <c r="E629" s="1"/>
      <c r="F629" s="1"/>
    </row>
    <row r="630" spans="1:6" x14ac:dyDescent="0.25">
      <c r="A630" s="1"/>
      <c r="B630" s="1"/>
      <c r="D630" s="1"/>
      <c r="E630" s="1"/>
      <c r="F630" s="1"/>
    </row>
    <row r="631" spans="1:6" x14ac:dyDescent="0.25">
      <c r="A631" s="1"/>
      <c r="B631" s="1"/>
      <c r="D631" s="1"/>
      <c r="E631" s="1"/>
      <c r="F631" s="1"/>
    </row>
    <row r="632" spans="1:6" x14ac:dyDescent="0.25">
      <c r="A632" s="1"/>
      <c r="B632" s="1"/>
      <c r="D632" s="1"/>
      <c r="E632" s="1"/>
      <c r="F632" s="1"/>
    </row>
    <row r="633" spans="1:6" x14ac:dyDescent="0.25">
      <c r="A633" s="1"/>
      <c r="B633" s="1"/>
      <c r="D633" s="1"/>
      <c r="E633" s="1"/>
      <c r="F633" s="1"/>
    </row>
    <row r="634" spans="1:6" x14ac:dyDescent="0.25">
      <c r="A634" s="1"/>
      <c r="B634" s="1"/>
      <c r="D634" s="1"/>
      <c r="E634" s="1"/>
      <c r="F634" s="1"/>
    </row>
    <row r="635" spans="1:6" x14ac:dyDescent="0.25">
      <c r="A635" s="1"/>
      <c r="B635" s="1"/>
      <c r="D635" s="1"/>
      <c r="E635" s="1"/>
      <c r="F635" s="1"/>
    </row>
    <row r="636" spans="1:6" x14ac:dyDescent="0.25">
      <c r="A636" s="1"/>
      <c r="B636" s="1"/>
      <c r="D636" s="1"/>
      <c r="E636" s="1"/>
      <c r="F636" s="1"/>
    </row>
    <row r="637" spans="1:6" x14ac:dyDescent="0.25">
      <c r="A637" s="1"/>
      <c r="B637" s="1"/>
      <c r="D637" s="1"/>
      <c r="E637" s="1"/>
      <c r="F637" s="1"/>
    </row>
    <row r="638" spans="1:6" x14ac:dyDescent="0.25">
      <c r="A638" s="1"/>
      <c r="B638" s="1"/>
      <c r="D638" s="1"/>
      <c r="E638" s="1"/>
      <c r="F638" s="1"/>
    </row>
    <row r="639" spans="1:6" x14ac:dyDescent="0.25">
      <c r="A639" s="1"/>
      <c r="B639" s="1"/>
      <c r="D639" s="1"/>
      <c r="E639" s="1"/>
      <c r="F639" s="1"/>
    </row>
    <row r="640" spans="1:6" x14ac:dyDescent="0.25">
      <c r="A640" s="1"/>
      <c r="B640" s="1"/>
      <c r="D640" s="1"/>
      <c r="E640" s="1"/>
      <c r="F640" s="1"/>
    </row>
    <row r="641" spans="1:6" x14ac:dyDescent="0.25">
      <c r="A641" s="1"/>
      <c r="B641" s="1"/>
      <c r="D641" s="1"/>
      <c r="E641" s="1"/>
      <c r="F641" s="1"/>
    </row>
    <row r="642" spans="1:6" x14ac:dyDescent="0.25">
      <c r="A642" s="1"/>
      <c r="B642" s="1"/>
      <c r="D642" s="1"/>
      <c r="E642" s="1"/>
      <c r="F642" s="1"/>
    </row>
    <row r="643" spans="1:6" x14ac:dyDescent="0.25">
      <c r="A643" s="1"/>
      <c r="B643" s="1"/>
      <c r="D643" s="1"/>
      <c r="E643" s="1"/>
      <c r="F643" s="1"/>
    </row>
    <row r="644" spans="1:6" x14ac:dyDescent="0.25">
      <c r="A644" s="1"/>
      <c r="B644" s="1"/>
      <c r="D644" s="1"/>
      <c r="E644" s="1"/>
      <c r="F644" s="1"/>
    </row>
    <row r="645" spans="1:6" x14ac:dyDescent="0.25">
      <c r="A645" s="1"/>
      <c r="B645" s="1"/>
      <c r="D645" s="1"/>
      <c r="E645" s="1"/>
      <c r="F645" s="1"/>
    </row>
    <row r="646" spans="1:6" x14ac:dyDescent="0.25">
      <c r="A646" s="1"/>
      <c r="B646" s="1"/>
      <c r="D646" s="1"/>
      <c r="E646" s="1"/>
      <c r="F646" s="1"/>
    </row>
    <row r="647" spans="1:6" x14ac:dyDescent="0.25">
      <c r="A647" s="1"/>
      <c r="B647" s="1"/>
      <c r="D647" s="1"/>
      <c r="E647" s="1"/>
      <c r="F647" s="1"/>
    </row>
    <row r="648" spans="1:6" x14ac:dyDescent="0.25">
      <c r="A648" s="1"/>
      <c r="B648" s="1"/>
      <c r="D648" s="1"/>
      <c r="E648" s="1"/>
      <c r="F648" s="1"/>
    </row>
    <row r="649" spans="1:6" x14ac:dyDescent="0.25">
      <c r="A649" s="1"/>
      <c r="B649" s="1"/>
      <c r="D649" s="1"/>
      <c r="E649" s="1"/>
      <c r="F649" s="1"/>
    </row>
    <row r="650" spans="1:6" x14ac:dyDescent="0.25">
      <c r="A650" s="1"/>
      <c r="B650" s="1"/>
      <c r="D650" s="1"/>
      <c r="E650" s="1"/>
      <c r="F650" s="1"/>
    </row>
    <row r="651" spans="1:6" x14ac:dyDescent="0.25">
      <c r="A651" s="1"/>
      <c r="B651" s="1"/>
      <c r="D651" s="1"/>
      <c r="E651" s="1"/>
      <c r="F651" s="1"/>
    </row>
    <row r="652" spans="1:6" x14ac:dyDescent="0.25">
      <c r="A652" s="1"/>
      <c r="B652" s="1"/>
      <c r="D652" s="1"/>
      <c r="E652" s="1"/>
      <c r="F652" s="1"/>
    </row>
    <row r="653" spans="1:6" x14ac:dyDescent="0.25">
      <c r="A653" s="1"/>
      <c r="B653" s="1"/>
      <c r="D653" s="1"/>
      <c r="E653" s="1"/>
      <c r="F653" s="1"/>
    </row>
    <row r="654" spans="1:6" x14ac:dyDescent="0.25">
      <c r="A654" s="1"/>
      <c r="B654" s="1"/>
      <c r="D654" s="1"/>
      <c r="E654" s="1"/>
      <c r="F654" s="1"/>
    </row>
    <row r="655" spans="1:6" x14ac:dyDescent="0.25">
      <c r="A655" s="1"/>
      <c r="B655" s="1"/>
      <c r="D655" s="1"/>
      <c r="E655" s="1"/>
      <c r="F655" s="1"/>
    </row>
    <row r="656" spans="1:6" x14ac:dyDescent="0.25">
      <c r="A656" s="1"/>
      <c r="B656" s="1"/>
      <c r="D656" s="1"/>
      <c r="E656" s="1"/>
      <c r="F656" s="1"/>
    </row>
    <row r="657" spans="1:6" x14ac:dyDescent="0.25">
      <c r="A657" s="1"/>
      <c r="B657" s="1"/>
      <c r="D657" s="1"/>
      <c r="E657" s="1"/>
      <c r="F657" s="1"/>
    </row>
    <row r="658" spans="1:6" x14ac:dyDescent="0.25">
      <c r="A658" s="1"/>
      <c r="B658" s="1"/>
      <c r="D658" s="1"/>
      <c r="E658" s="1"/>
      <c r="F658" s="1"/>
    </row>
    <row r="659" spans="1:6" x14ac:dyDescent="0.25">
      <c r="A659" s="1"/>
      <c r="B659" s="1"/>
      <c r="D659" s="1"/>
      <c r="E659" s="1"/>
      <c r="F659" s="1"/>
    </row>
    <row r="660" spans="1:6" x14ac:dyDescent="0.25">
      <c r="A660" s="1"/>
      <c r="B660" s="1"/>
      <c r="D660" s="1"/>
      <c r="E660" s="1"/>
      <c r="F660" s="1"/>
    </row>
    <row r="661" spans="1:6" x14ac:dyDescent="0.25">
      <c r="A661" s="1"/>
      <c r="B661" s="1"/>
      <c r="D661" s="1"/>
      <c r="E661" s="1"/>
      <c r="F661" s="1"/>
    </row>
    <row r="662" spans="1:6" x14ac:dyDescent="0.25">
      <c r="A662" s="1"/>
      <c r="B662" s="1"/>
      <c r="D662" s="1"/>
      <c r="E662" s="1"/>
      <c r="F662" s="1"/>
    </row>
    <row r="663" spans="1:6" x14ac:dyDescent="0.25">
      <c r="A663" s="1"/>
      <c r="B663" s="1"/>
      <c r="D663" s="1"/>
      <c r="E663" s="1"/>
      <c r="F663" s="1"/>
    </row>
    <row r="664" spans="1:6" x14ac:dyDescent="0.25">
      <c r="A664" s="1"/>
      <c r="B664" s="1"/>
      <c r="D664" s="1"/>
      <c r="E664" s="1"/>
      <c r="F664" s="1"/>
    </row>
    <row r="665" spans="1:6" x14ac:dyDescent="0.25">
      <c r="A665" s="1"/>
      <c r="B665" s="1"/>
      <c r="D665" s="1"/>
      <c r="E665" s="1"/>
      <c r="F665" s="1"/>
    </row>
    <row r="666" spans="1:6" x14ac:dyDescent="0.25">
      <c r="A666" s="1"/>
      <c r="B666" s="1"/>
      <c r="D666" s="1"/>
      <c r="E666" s="1"/>
      <c r="F666" s="1"/>
    </row>
    <row r="667" spans="1:6" x14ac:dyDescent="0.25">
      <c r="A667" s="1"/>
      <c r="B667" s="1"/>
      <c r="D667" s="1"/>
      <c r="E667" s="1"/>
      <c r="F667" s="1"/>
    </row>
    <row r="668" spans="1:6" x14ac:dyDescent="0.25">
      <c r="A668" s="1"/>
      <c r="B668" s="1"/>
      <c r="D668" s="1"/>
      <c r="E668" s="1"/>
      <c r="F668" s="1"/>
    </row>
    <row r="669" spans="1:6" x14ac:dyDescent="0.25">
      <c r="A669" s="1"/>
      <c r="B669" s="1"/>
      <c r="D669" s="1"/>
      <c r="E669" s="1"/>
      <c r="F669" s="1"/>
    </row>
    <row r="670" spans="1:6" x14ac:dyDescent="0.25">
      <c r="A670" s="1"/>
      <c r="B670" s="1"/>
      <c r="D670" s="1"/>
      <c r="E670" s="1"/>
      <c r="F670" s="1"/>
    </row>
    <row r="671" spans="1:6" x14ac:dyDescent="0.25">
      <c r="A671" s="1"/>
      <c r="B671" s="1"/>
      <c r="D671" s="1"/>
      <c r="E671" s="1"/>
      <c r="F671" s="1"/>
    </row>
    <row r="672" spans="1:6" x14ac:dyDescent="0.25">
      <c r="A672" s="1"/>
      <c r="B672" s="1"/>
      <c r="D672" s="1"/>
      <c r="E672" s="1"/>
      <c r="F672" s="1"/>
    </row>
    <row r="673" spans="1:6" x14ac:dyDescent="0.25">
      <c r="A673" s="1"/>
      <c r="B673" s="1"/>
      <c r="D673" s="1"/>
      <c r="E673" s="1"/>
      <c r="F673" s="1"/>
    </row>
    <row r="674" spans="1:6" x14ac:dyDescent="0.25">
      <c r="A674" s="1"/>
      <c r="B674" s="1"/>
      <c r="D674" s="1"/>
      <c r="E674" s="1"/>
      <c r="F674" s="1"/>
    </row>
    <row r="675" spans="1:6" x14ac:dyDescent="0.25">
      <c r="A675" s="1"/>
      <c r="B675" s="1"/>
      <c r="D675" s="1"/>
      <c r="E675" s="1"/>
      <c r="F675" s="1"/>
    </row>
    <row r="676" spans="1:6" x14ac:dyDescent="0.25">
      <c r="A676" s="1"/>
      <c r="B676" s="1"/>
      <c r="D676" s="1"/>
      <c r="E676" s="1"/>
      <c r="F676" s="1"/>
    </row>
    <row r="677" spans="1:6" x14ac:dyDescent="0.25">
      <c r="A677" s="1"/>
      <c r="B677" s="1"/>
      <c r="D677" s="1"/>
      <c r="E677" s="1"/>
      <c r="F677" s="1"/>
    </row>
    <row r="678" spans="1:6" x14ac:dyDescent="0.25">
      <c r="A678" s="1"/>
      <c r="B678" s="1"/>
      <c r="D678" s="1"/>
      <c r="E678" s="1"/>
      <c r="F678" s="1"/>
    </row>
    <row r="679" spans="1:6" x14ac:dyDescent="0.25">
      <c r="A679" s="1"/>
      <c r="B679" s="1"/>
      <c r="D679" s="1"/>
      <c r="E679" s="1"/>
      <c r="F679" s="1"/>
    </row>
    <row r="680" spans="1:6" x14ac:dyDescent="0.25">
      <c r="A680" s="1"/>
      <c r="B680" s="1"/>
      <c r="D680" s="1"/>
      <c r="E680" s="1"/>
      <c r="F680" s="1"/>
    </row>
    <row r="681" spans="1:6" x14ac:dyDescent="0.25">
      <c r="A681" s="1"/>
      <c r="B681" s="1"/>
      <c r="D681" s="1"/>
      <c r="E681" s="1"/>
      <c r="F681" s="1"/>
    </row>
    <row r="682" spans="1:6" x14ac:dyDescent="0.25">
      <c r="A682" s="1"/>
      <c r="B682" s="1"/>
      <c r="D682" s="1"/>
      <c r="E682" s="1"/>
      <c r="F682" s="1"/>
    </row>
    <row r="683" spans="1:6" x14ac:dyDescent="0.25">
      <c r="A683" s="1"/>
      <c r="B683" s="1"/>
      <c r="D683" s="1"/>
      <c r="E683" s="1"/>
      <c r="F683" s="1"/>
    </row>
    <row r="684" spans="1:6" x14ac:dyDescent="0.25">
      <c r="A684" s="1"/>
      <c r="B684" s="1"/>
      <c r="D684" s="1"/>
      <c r="E684" s="1"/>
      <c r="F684" s="1"/>
    </row>
    <row r="685" spans="1:6" x14ac:dyDescent="0.25">
      <c r="A685" s="1"/>
      <c r="B685" s="1"/>
      <c r="D685" s="1"/>
      <c r="E685" s="1"/>
      <c r="F685" s="1"/>
    </row>
    <row r="686" spans="1:6" x14ac:dyDescent="0.25">
      <c r="A686" s="1"/>
      <c r="B686" s="1"/>
      <c r="D686" s="1"/>
      <c r="E686" s="1"/>
      <c r="F686" s="1"/>
    </row>
    <row r="687" spans="1:6" x14ac:dyDescent="0.25">
      <c r="A687" s="1"/>
      <c r="B687" s="1"/>
      <c r="D687" s="1"/>
      <c r="E687" s="1"/>
      <c r="F687" s="1"/>
    </row>
    <row r="688" spans="1:6" x14ac:dyDescent="0.25">
      <c r="A688" s="1"/>
      <c r="B688" s="1"/>
      <c r="D688" s="1"/>
      <c r="E688" s="1"/>
      <c r="F688" s="1"/>
    </row>
    <row r="689" spans="1:6" x14ac:dyDescent="0.25">
      <c r="A689" s="1"/>
      <c r="B689" s="1"/>
      <c r="D689" s="1"/>
      <c r="E689" s="1"/>
      <c r="F689" s="1"/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D691" s="1"/>
      <c r="E691" s="1"/>
      <c r="F691" s="1"/>
    </row>
    <row r="692" spans="1:6" x14ac:dyDescent="0.25">
      <c r="A692" s="1"/>
      <c r="B692" s="1"/>
      <c r="D692" s="1"/>
      <c r="E692" s="1"/>
      <c r="F692" s="1"/>
    </row>
    <row r="693" spans="1:6" x14ac:dyDescent="0.25">
      <c r="A693" s="1"/>
      <c r="B693" s="1"/>
      <c r="D693" s="1"/>
      <c r="E693" s="1"/>
      <c r="F693" s="1"/>
    </row>
    <row r="694" spans="1:6" x14ac:dyDescent="0.25">
      <c r="A694" s="1"/>
      <c r="B694" s="1"/>
      <c r="D694" s="1"/>
      <c r="E694" s="1"/>
      <c r="F694" s="1"/>
    </row>
    <row r="695" spans="1:6" x14ac:dyDescent="0.25">
      <c r="A695" s="1"/>
      <c r="B695" s="1"/>
      <c r="D695" s="1"/>
      <c r="E695" s="1"/>
      <c r="F695" s="1"/>
    </row>
    <row r="696" spans="1:6" x14ac:dyDescent="0.25">
      <c r="A696" s="1"/>
      <c r="B696" s="1"/>
      <c r="D696" s="1"/>
      <c r="E696" s="1"/>
      <c r="F696" s="1"/>
    </row>
    <row r="697" spans="1:6" x14ac:dyDescent="0.25">
      <c r="A697" s="1"/>
      <c r="B697" s="1"/>
      <c r="D697" s="1"/>
      <c r="E697" s="1"/>
      <c r="F697" s="1"/>
    </row>
    <row r="698" spans="1:6" x14ac:dyDescent="0.25">
      <c r="A698" s="1"/>
      <c r="B698" s="1"/>
      <c r="D698" s="1"/>
      <c r="E698" s="1"/>
      <c r="F698" s="1"/>
    </row>
    <row r="699" spans="1:6" x14ac:dyDescent="0.25">
      <c r="A699" s="1"/>
      <c r="B699" s="1"/>
      <c r="D699" s="1"/>
      <c r="E699" s="1"/>
      <c r="F699" s="1"/>
    </row>
    <row r="700" spans="1:6" x14ac:dyDescent="0.25">
      <c r="A700" s="1"/>
      <c r="B700" s="1"/>
      <c r="D700" s="1"/>
      <c r="E700" s="1"/>
      <c r="F700" s="1"/>
    </row>
    <row r="701" spans="1:6" x14ac:dyDescent="0.25">
      <c r="A701" s="1"/>
      <c r="B701" s="1"/>
      <c r="D701" s="1"/>
      <c r="E701" s="1"/>
      <c r="F701" s="1"/>
    </row>
    <row r="702" spans="1:6" x14ac:dyDescent="0.25">
      <c r="A702" s="1"/>
      <c r="B702" s="1"/>
      <c r="D702" s="1"/>
      <c r="E702" s="1"/>
      <c r="F702" s="1"/>
    </row>
    <row r="703" spans="1:6" x14ac:dyDescent="0.25">
      <c r="A703" s="1"/>
      <c r="B703" s="1"/>
      <c r="D703" s="1"/>
      <c r="E703" s="1"/>
      <c r="F703" s="1"/>
    </row>
    <row r="704" spans="1:6" x14ac:dyDescent="0.25">
      <c r="A704" s="1"/>
      <c r="B704" s="1"/>
      <c r="D704" s="1"/>
      <c r="E704" s="1"/>
      <c r="F704" s="1"/>
    </row>
    <row r="705" spans="1:6" x14ac:dyDescent="0.25">
      <c r="A705" s="1"/>
      <c r="B705" s="1"/>
      <c r="D705" s="1"/>
      <c r="E705" s="1"/>
      <c r="F705" s="1"/>
    </row>
    <row r="706" spans="1:6" x14ac:dyDescent="0.25">
      <c r="A706" s="1"/>
      <c r="B706" s="1"/>
      <c r="D706" s="1"/>
      <c r="E706" s="1"/>
      <c r="F706" s="1"/>
    </row>
    <row r="707" spans="1:6" x14ac:dyDescent="0.25">
      <c r="A707" s="1"/>
      <c r="B707" s="1"/>
      <c r="D707" s="1"/>
      <c r="E707" s="1"/>
      <c r="F707" s="1"/>
    </row>
    <row r="708" spans="1:6" x14ac:dyDescent="0.25">
      <c r="A708" s="1"/>
      <c r="B708" s="1"/>
      <c r="D708" s="1"/>
      <c r="E708" s="1"/>
      <c r="F708" s="1"/>
    </row>
    <row r="709" spans="1:6" x14ac:dyDescent="0.25">
      <c r="A709" s="1"/>
      <c r="B709" s="1"/>
      <c r="D709" s="1"/>
      <c r="E709" s="1"/>
      <c r="F709" s="1"/>
    </row>
    <row r="710" spans="1:6" x14ac:dyDescent="0.25">
      <c r="A710" s="1"/>
      <c r="B710" s="1"/>
      <c r="D710" s="1"/>
      <c r="E710" s="1"/>
      <c r="F710" s="1"/>
    </row>
    <row r="711" spans="1:6" x14ac:dyDescent="0.25">
      <c r="A711" s="1"/>
      <c r="B711" s="1"/>
      <c r="D711" s="1"/>
      <c r="E711" s="1"/>
      <c r="F711" s="1"/>
    </row>
    <row r="712" spans="1:6" x14ac:dyDescent="0.25">
      <c r="A712" s="1"/>
      <c r="B712" s="1"/>
      <c r="D712" s="1"/>
      <c r="E712" s="1"/>
      <c r="F712" s="1"/>
    </row>
    <row r="713" spans="1:6" x14ac:dyDescent="0.25">
      <c r="A713" s="1"/>
      <c r="B713" s="1"/>
      <c r="D713" s="1"/>
      <c r="E713" s="1"/>
      <c r="F713" s="1"/>
    </row>
    <row r="714" spans="1:6" x14ac:dyDescent="0.25">
      <c r="A714" s="1"/>
      <c r="B714" s="1"/>
      <c r="D714" s="1"/>
      <c r="E714" s="1"/>
      <c r="F714" s="1"/>
    </row>
    <row r="715" spans="1:6" x14ac:dyDescent="0.25">
      <c r="A715" s="1"/>
      <c r="B715" s="1"/>
      <c r="D715" s="1"/>
      <c r="E715" s="1"/>
      <c r="F715" s="1"/>
    </row>
    <row r="716" spans="1:6" x14ac:dyDescent="0.25">
      <c r="A716" s="1"/>
      <c r="B716" s="1"/>
      <c r="D716" s="1"/>
      <c r="E716" s="1"/>
      <c r="F716" s="1"/>
    </row>
    <row r="717" spans="1:6" x14ac:dyDescent="0.25">
      <c r="A717" s="1"/>
      <c r="B717" s="1"/>
      <c r="D717" s="1"/>
      <c r="E717" s="1"/>
      <c r="F717" s="1"/>
    </row>
    <row r="718" spans="1:6" x14ac:dyDescent="0.25">
      <c r="A718" s="1"/>
      <c r="B718" s="1"/>
      <c r="D718" s="1"/>
      <c r="E718" s="1"/>
      <c r="F718" s="1"/>
    </row>
    <row r="719" spans="1:6" x14ac:dyDescent="0.25">
      <c r="A719" s="1"/>
      <c r="B719" s="1"/>
      <c r="D719" s="1"/>
      <c r="E719" s="1"/>
      <c r="F719" s="1"/>
    </row>
    <row r="720" spans="1:6" x14ac:dyDescent="0.25">
      <c r="A720" s="1"/>
      <c r="B720" s="1"/>
      <c r="D720" s="1"/>
      <c r="E720" s="1"/>
      <c r="F720" s="1"/>
    </row>
    <row r="721" spans="1:6" x14ac:dyDescent="0.25">
      <c r="A721" s="1"/>
      <c r="B721" s="1"/>
      <c r="D721" s="1"/>
      <c r="E721" s="1"/>
      <c r="F721" s="1"/>
    </row>
    <row r="722" spans="1:6" x14ac:dyDescent="0.25">
      <c r="A722" s="1"/>
      <c r="B722" s="1"/>
      <c r="D722" s="1"/>
      <c r="E722" s="1"/>
      <c r="F722" s="1"/>
    </row>
    <row r="723" spans="1:6" x14ac:dyDescent="0.25">
      <c r="A723" s="1"/>
      <c r="B723" s="1"/>
      <c r="D723" s="1"/>
      <c r="E723" s="1"/>
      <c r="F723" s="1"/>
    </row>
    <row r="724" spans="1:6" x14ac:dyDescent="0.25">
      <c r="A724" s="1"/>
      <c r="B724" s="1"/>
      <c r="D724" s="1"/>
      <c r="E724" s="1"/>
      <c r="F724" s="1"/>
    </row>
    <row r="725" spans="1:6" x14ac:dyDescent="0.25">
      <c r="A725" s="1"/>
      <c r="B725" s="1"/>
      <c r="D725" s="1"/>
      <c r="E725" s="1"/>
      <c r="F725" s="1"/>
    </row>
    <row r="726" spans="1:6" x14ac:dyDescent="0.25">
      <c r="A726" s="1"/>
      <c r="B726" s="1"/>
      <c r="D726" s="1"/>
      <c r="E726" s="1"/>
      <c r="F726" s="1"/>
    </row>
    <row r="727" spans="1:6" x14ac:dyDescent="0.25">
      <c r="A727" s="1"/>
      <c r="B727" s="1"/>
      <c r="D727" s="1"/>
      <c r="E727" s="1"/>
      <c r="F727" s="1"/>
    </row>
    <row r="728" spans="1:6" x14ac:dyDescent="0.25">
      <c r="A728" s="1"/>
      <c r="B728" s="1"/>
      <c r="D728" s="1"/>
      <c r="E728" s="1"/>
      <c r="F728" s="1"/>
    </row>
    <row r="729" spans="1:6" x14ac:dyDescent="0.25">
      <c r="A729" s="1"/>
      <c r="B729" s="1"/>
      <c r="D729" s="1"/>
      <c r="E729" s="1"/>
      <c r="F729" s="1"/>
    </row>
    <row r="730" spans="1:6" x14ac:dyDescent="0.25">
      <c r="A730" s="1"/>
      <c r="B730" s="1"/>
      <c r="D730" s="1"/>
      <c r="E730" s="1"/>
      <c r="F730" s="1"/>
    </row>
    <row r="731" spans="1:6" x14ac:dyDescent="0.25">
      <c r="A731" s="1"/>
      <c r="B731" s="1"/>
      <c r="D731" s="1"/>
      <c r="E731" s="1"/>
      <c r="F731" s="1"/>
    </row>
    <row r="732" spans="1:6" x14ac:dyDescent="0.25">
      <c r="A732" s="1"/>
      <c r="B732" s="1"/>
      <c r="D732" s="1"/>
      <c r="E732" s="1"/>
      <c r="F732" s="1"/>
    </row>
    <row r="733" spans="1:6" x14ac:dyDescent="0.25">
      <c r="A733" s="1"/>
      <c r="B733" s="1"/>
      <c r="D733" s="1"/>
      <c r="E733" s="1"/>
      <c r="F733" s="1"/>
    </row>
    <row r="734" spans="1:6" x14ac:dyDescent="0.25">
      <c r="A734" s="1"/>
      <c r="B734" s="1"/>
      <c r="D734" s="1"/>
      <c r="E734" s="1"/>
      <c r="F734" s="1"/>
    </row>
    <row r="735" spans="1:6" x14ac:dyDescent="0.25">
      <c r="A735" s="1"/>
      <c r="B735" s="1"/>
      <c r="D735" s="1"/>
      <c r="E735" s="1"/>
      <c r="F735" s="1"/>
    </row>
    <row r="736" spans="1:6" x14ac:dyDescent="0.25">
      <c r="A736" s="1"/>
      <c r="B736" s="1"/>
      <c r="D736" s="1"/>
      <c r="E736" s="1"/>
      <c r="F736" s="1"/>
    </row>
    <row r="737" spans="1:6" x14ac:dyDescent="0.25">
      <c r="A737" s="1"/>
      <c r="B737" s="1"/>
      <c r="D737" s="1"/>
      <c r="E737" s="1"/>
      <c r="F737" s="1"/>
    </row>
    <row r="738" spans="1:6" x14ac:dyDescent="0.25">
      <c r="A738" s="1"/>
      <c r="B738" s="1"/>
      <c r="D738" s="1"/>
      <c r="E738" s="1"/>
      <c r="F738" s="1"/>
    </row>
    <row r="739" spans="1:6" x14ac:dyDescent="0.25">
      <c r="A739" s="1"/>
      <c r="B739" s="1"/>
      <c r="D739" s="1"/>
      <c r="E739" s="1"/>
      <c r="F739" s="1"/>
    </row>
    <row r="740" spans="1:6" x14ac:dyDescent="0.25">
      <c r="A740" s="1"/>
      <c r="B740" s="1"/>
      <c r="D740" s="1"/>
      <c r="E740" s="1"/>
      <c r="F740" s="1"/>
    </row>
    <row r="741" spans="1:6" x14ac:dyDescent="0.25">
      <c r="A741" s="1"/>
      <c r="B741" s="1"/>
      <c r="D741" s="1"/>
      <c r="E741" s="1"/>
      <c r="F741" s="1"/>
    </row>
    <row r="742" spans="1:6" x14ac:dyDescent="0.25">
      <c r="A742" s="1"/>
      <c r="B742" s="1"/>
      <c r="D742" s="1"/>
      <c r="E742" s="1"/>
      <c r="F742" s="1"/>
    </row>
    <row r="743" spans="1:6" x14ac:dyDescent="0.25">
      <c r="A743" s="1"/>
      <c r="B743" s="1"/>
      <c r="D743" s="1"/>
      <c r="E743" s="1"/>
      <c r="F743" s="1"/>
    </row>
    <row r="744" spans="1:6" x14ac:dyDescent="0.25">
      <c r="A744" s="1"/>
      <c r="B744" s="1"/>
      <c r="D744" s="1"/>
      <c r="E744" s="1"/>
      <c r="F744" s="1"/>
    </row>
    <row r="745" spans="1:6" x14ac:dyDescent="0.25">
      <c r="A745" s="1"/>
      <c r="B745" s="1"/>
      <c r="D745" s="1"/>
      <c r="E745" s="1"/>
      <c r="F745" s="1"/>
    </row>
    <row r="746" spans="1:6" x14ac:dyDescent="0.25">
      <c r="A746" s="1"/>
      <c r="B746" s="1"/>
      <c r="D746" s="1"/>
      <c r="E746" s="1"/>
      <c r="F746" s="1"/>
    </row>
    <row r="747" spans="1:6" x14ac:dyDescent="0.25">
      <c r="A747" s="1"/>
      <c r="B747" s="1"/>
      <c r="D747" s="1"/>
      <c r="E747" s="1"/>
      <c r="F747" s="1"/>
    </row>
    <row r="748" spans="1:6" x14ac:dyDescent="0.25">
      <c r="A748" s="1"/>
      <c r="B748" s="1"/>
      <c r="D748" s="1"/>
      <c r="E748" s="1"/>
      <c r="F748" s="1"/>
    </row>
    <row r="749" spans="1:6" x14ac:dyDescent="0.25">
      <c r="A749" s="1"/>
      <c r="B749" s="1"/>
      <c r="D749" s="1"/>
      <c r="E749" s="1"/>
      <c r="F749" s="1"/>
    </row>
    <row r="750" spans="1:6" x14ac:dyDescent="0.25">
      <c r="A750" s="1"/>
      <c r="B750" s="1"/>
      <c r="D750" s="1"/>
      <c r="E750" s="1"/>
      <c r="F750" s="1"/>
    </row>
    <row r="751" spans="1:6" x14ac:dyDescent="0.25">
      <c r="A751" s="1"/>
      <c r="B751" s="1"/>
      <c r="D751" s="1"/>
      <c r="E751" s="1"/>
      <c r="F751" s="1"/>
    </row>
    <row r="752" spans="1:6" x14ac:dyDescent="0.25">
      <c r="A752" s="1"/>
      <c r="B752" s="1"/>
      <c r="D752" s="1"/>
      <c r="E752" s="1"/>
      <c r="F752" s="1"/>
    </row>
    <row r="753" spans="1:6" x14ac:dyDescent="0.25">
      <c r="A753" s="1"/>
      <c r="B753" s="1"/>
      <c r="D753" s="1"/>
      <c r="E753" s="1"/>
      <c r="F753" s="1"/>
    </row>
    <row r="754" spans="1:6" x14ac:dyDescent="0.25">
      <c r="A754" s="1"/>
      <c r="B754" s="1"/>
      <c r="D754" s="1"/>
      <c r="E754" s="1"/>
      <c r="F754" s="1"/>
    </row>
    <row r="755" spans="1:6" x14ac:dyDescent="0.25">
      <c r="A755" s="1"/>
      <c r="B755" s="1"/>
      <c r="D755" s="1"/>
      <c r="E755" s="1"/>
      <c r="F755" s="1"/>
    </row>
    <row r="756" spans="1:6" x14ac:dyDescent="0.25">
      <c r="A756" s="1"/>
      <c r="B756" s="1"/>
      <c r="D756" s="1"/>
      <c r="E756" s="1"/>
      <c r="F756" s="1"/>
    </row>
    <row r="757" spans="1:6" x14ac:dyDescent="0.25">
      <c r="A757" s="1"/>
      <c r="B757" s="1"/>
      <c r="D757" s="1"/>
      <c r="E757" s="1"/>
      <c r="F757" s="1"/>
    </row>
    <row r="758" spans="1:6" x14ac:dyDescent="0.25">
      <c r="A758" s="1"/>
      <c r="B758" s="1"/>
      <c r="D758" s="1"/>
      <c r="E758" s="1"/>
      <c r="F758" s="1"/>
    </row>
    <row r="759" spans="1:6" x14ac:dyDescent="0.25">
      <c r="A759" s="1"/>
      <c r="B759" s="1"/>
      <c r="D759" s="1"/>
      <c r="E759" s="1"/>
      <c r="F759" s="1"/>
    </row>
    <row r="760" spans="1:6" x14ac:dyDescent="0.25">
      <c r="A760" s="1"/>
      <c r="B760" s="1"/>
      <c r="D760" s="1"/>
      <c r="E760" s="1"/>
      <c r="F760" s="1"/>
    </row>
    <row r="761" spans="1:6" x14ac:dyDescent="0.25">
      <c r="A761" s="1"/>
      <c r="B761" s="1"/>
      <c r="D761" s="1"/>
      <c r="E761" s="1"/>
      <c r="F761" s="1"/>
    </row>
    <row r="762" spans="1:6" x14ac:dyDescent="0.25">
      <c r="A762" s="1"/>
      <c r="B762" s="1"/>
      <c r="D762" s="1"/>
      <c r="E762" s="1"/>
      <c r="F762" s="1"/>
    </row>
    <row r="763" spans="1:6" x14ac:dyDescent="0.25">
      <c r="A763" s="1"/>
      <c r="B763" s="1"/>
      <c r="D763" s="1"/>
      <c r="E763" s="1"/>
      <c r="F763" s="1"/>
    </row>
    <row r="764" spans="1:6" x14ac:dyDescent="0.25">
      <c r="A764" s="1"/>
      <c r="B764" s="1"/>
      <c r="D764" s="1"/>
      <c r="E764" s="1"/>
      <c r="F764" s="1"/>
    </row>
    <row r="765" spans="1:6" x14ac:dyDescent="0.25">
      <c r="A765" s="1"/>
      <c r="B765" s="1"/>
      <c r="D765" s="1"/>
      <c r="E765" s="1"/>
      <c r="F765" s="1"/>
    </row>
    <row r="766" spans="1:6" x14ac:dyDescent="0.25">
      <c r="A766" s="1"/>
      <c r="B766" s="1"/>
      <c r="D766" s="1"/>
      <c r="E766" s="1"/>
      <c r="F766" s="1"/>
    </row>
    <row r="767" spans="1:6" x14ac:dyDescent="0.25">
      <c r="A767" s="1"/>
      <c r="B767" s="1"/>
      <c r="D767" s="1"/>
      <c r="E767" s="1"/>
      <c r="F767" s="1"/>
    </row>
    <row r="768" spans="1:6" x14ac:dyDescent="0.25">
      <c r="A768" s="1"/>
      <c r="B768" s="1"/>
      <c r="D768" s="1"/>
      <c r="E768" s="1"/>
      <c r="F768" s="1"/>
    </row>
    <row r="769" spans="1:6" x14ac:dyDescent="0.25">
      <c r="A769" s="1"/>
      <c r="B769" s="1"/>
      <c r="D769" s="1"/>
      <c r="E769" s="1"/>
      <c r="F769" s="1"/>
    </row>
    <row r="770" spans="1:6" x14ac:dyDescent="0.25">
      <c r="A770" s="1"/>
      <c r="B770" s="1"/>
      <c r="D770" s="1"/>
      <c r="E770" s="1"/>
      <c r="F770" s="1"/>
    </row>
    <row r="771" spans="1:6" x14ac:dyDescent="0.25">
      <c r="A771" s="1"/>
      <c r="B771" s="1"/>
      <c r="D771" s="1"/>
      <c r="E771" s="1"/>
      <c r="F771" s="1"/>
    </row>
    <row r="772" spans="1:6" x14ac:dyDescent="0.25">
      <c r="A772" s="1"/>
      <c r="B772" s="1"/>
      <c r="D772" s="1"/>
      <c r="E772" s="1"/>
      <c r="F772" s="1"/>
    </row>
    <row r="773" spans="1:6" x14ac:dyDescent="0.25">
      <c r="A773" s="1"/>
      <c r="B773" s="1"/>
      <c r="D773" s="1"/>
      <c r="E773" s="1"/>
      <c r="F773" s="1"/>
    </row>
    <row r="774" spans="1:6" x14ac:dyDescent="0.25">
      <c r="A774" s="1"/>
      <c r="B774" s="1"/>
      <c r="D774" s="1"/>
      <c r="E774" s="1"/>
      <c r="F774" s="1"/>
    </row>
    <row r="775" spans="1:6" x14ac:dyDescent="0.25">
      <c r="A775" s="1"/>
      <c r="B775" s="1"/>
      <c r="D775" s="1"/>
      <c r="E775" s="1"/>
      <c r="F775" s="1"/>
    </row>
    <row r="776" spans="1:6" x14ac:dyDescent="0.25">
      <c r="A776" s="1"/>
      <c r="B776" s="1"/>
      <c r="D776" s="1"/>
      <c r="E776" s="1"/>
      <c r="F776" s="1"/>
    </row>
    <row r="777" spans="1:6" x14ac:dyDescent="0.25">
      <c r="A777" s="1"/>
      <c r="B777" s="1"/>
      <c r="D777" s="1"/>
      <c r="E777" s="1"/>
      <c r="F777" s="1"/>
    </row>
    <row r="778" spans="1:6" x14ac:dyDescent="0.25">
      <c r="A778" s="1"/>
      <c r="B778" s="1"/>
      <c r="D778" s="1"/>
      <c r="E778" s="1"/>
      <c r="F778" s="1"/>
    </row>
    <row r="779" spans="1:6" x14ac:dyDescent="0.25">
      <c r="A779" s="1"/>
      <c r="B779" s="1"/>
      <c r="D779" s="1"/>
      <c r="E779" s="1"/>
      <c r="F779" s="1"/>
    </row>
    <row r="780" spans="1:6" x14ac:dyDescent="0.25">
      <c r="A780" s="1"/>
      <c r="B780" s="1"/>
      <c r="D780" s="1"/>
      <c r="E780" s="1"/>
      <c r="F780" s="1"/>
    </row>
    <row r="781" spans="1:6" x14ac:dyDescent="0.25">
      <c r="A781" s="1"/>
      <c r="B781" s="1"/>
      <c r="D781" s="1"/>
      <c r="E781" s="1"/>
      <c r="F781" s="1"/>
    </row>
    <row r="782" spans="1:6" x14ac:dyDescent="0.25">
      <c r="A782" s="1"/>
      <c r="B782" s="1"/>
      <c r="D782" s="1"/>
      <c r="E782" s="1"/>
      <c r="F782" s="1"/>
    </row>
    <row r="783" spans="1:6" x14ac:dyDescent="0.25">
      <c r="A783" s="1"/>
      <c r="B783" s="1"/>
      <c r="D783" s="1"/>
      <c r="E783" s="1"/>
      <c r="F783" s="1"/>
    </row>
    <row r="784" spans="1:6" x14ac:dyDescent="0.25">
      <c r="A784" s="1"/>
      <c r="B784" s="1"/>
      <c r="D784" s="1"/>
      <c r="E784" s="1"/>
      <c r="F784" s="1"/>
    </row>
    <row r="785" spans="1:6" x14ac:dyDescent="0.25">
      <c r="A785" s="1"/>
      <c r="B785" s="1"/>
      <c r="D785" s="1"/>
      <c r="E785" s="1"/>
      <c r="F785" s="1"/>
    </row>
    <row r="786" spans="1:6" x14ac:dyDescent="0.25">
      <c r="A786" s="1"/>
      <c r="B786" s="1"/>
      <c r="D786" s="1"/>
      <c r="E786" s="1"/>
      <c r="F786" s="1"/>
    </row>
    <row r="787" spans="1:6" x14ac:dyDescent="0.25">
      <c r="A787" s="1"/>
      <c r="B787" s="1"/>
      <c r="D787" s="1"/>
      <c r="E787" s="1"/>
      <c r="F787" s="1"/>
    </row>
    <row r="788" spans="1:6" x14ac:dyDescent="0.25">
      <c r="A788" s="1"/>
      <c r="B788" s="1"/>
      <c r="D788" s="1"/>
      <c r="E788" s="1"/>
      <c r="F788" s="1"/>
    </row>
    <row r="789" spans="1:6" x14ac:dyDescent="0.25">
      <c r="A789" s="1"/>
      <c r="B789" s="1"/>
      <c r="D789" s="1"/>
      <c r="E789" s="1"/>
      <c r="F789" s="1"/>
    </row>
    <row r="790" spans="1:6" x14ac:dyDescent="0.25">
      <c r="A790" s="1"/>
      <c r="B790" s="1"/>
      <c r="D790" s="1"/>
      <c r="E790" s="1"/>
      <c r="F790" s="1"/>
    </row>
    <row r="791" spans="1:6" x14ac:dyDescent="0.25">
      <c r="A791" s="1"/>
      <c r="B791" s="1"/>
      <c r="D791" s="1"/>
      <c r="E791" s="1"/>
      <c r="F791" s="1"/>
    </row>
    <row r="792" spans="1:6" x14ac:dyDescent="0.25">
      <c r="A792" s="1"/>
      <c r="B792" s="1"/>
      <c r="D792" s="1"/>
      <c r="E792" s="1"/>
      <c r="F792" s="1"/>
    </row>
    <row r="793" spans="1:6" x14ac:dyDescent="0.25">
      <c r="A793" s="1"/>
      <c r="B793" s="1"/>
      <c r="D793" s="1"/>
      <c r="E793" s="1"/>
      <c r="F793" s="1"/>
    </row>
    <row r="794" spans="1:6" x14ac:dyDescent="0.25">
      <c r="A794" s="1"/>
      <c r="B794" s="1"/>
      <c r="D794" s="1"/>
      <c r="E794" s="1"/>
      <c r="F794" s="1"/>
    </row>
    <row r="795" spans="1:6" x14ac:dyDescent="0.25">
      <c r="A795" s="1"/>
      <c r="B795" s="1"/>
      <c r="D795" s="1"/>
      <c r="E795" s="1"/>
      <c r="F795" s="1"/>
    </row>
    <row r="796" spans="1:6" x14ac:dyDescent="0.25">
      <c r="A796" s="1"/>
      <c r="B796" s="1"/>
      <c r="D796" s="1"/>
      <c r="E796" s="1"/>
      <c r="F796" s="1"/>
    </row>
    <row r="797" spans="1:6" x14ac:dyDescent="0.25">
      <c r="A797" s="1"/>
      <c r="B797" s="1"/>
      <c r="D797" s="1"/>
      <c r="E797" s="1"/>
      <c r="F797" s="1"/>
    </row>
    <row r="798" spans="1:6" x14ac:dyDescent="0.25">
      <c r="A798" s="1"/>
      <c r="B798" s="1"/>
      <c r="D798" s="1"/>
      <c r="E798" s="1"/>
      <c r="F798" s="1"/>
    </row>
    <row r="799" spans="1:6" x14ac:dyDescent="0.25">
      <c r="A799" s="1"/>
      <c r="B799" s="1"/>
      <c r="D799" s="1"/>
      <c r="E799" s="1"/>
      <c r="F799" s="1"/>
    </row>
    <row r="800" spans="1:6" x14ac:dyDescent="0.25">
      <c r="A800" s="1"/>
      <c r="B800" s="1"/>
      <c r="D800" s="1"/>
      <c r="E800" s="1"/>
      <c r="F800" s="1"/>
    </row>
    <row r="801" spans="1:6" x14ac:dyDescent="0.25">
      <c r="A801" s="1"/>
      <c r="B801" s="1"/>
      <c r="D801" s="1"/>
      <c r="E801" s="1"/>
      <c r="F801" s="1"/>
    </row>
    <row r="802" spans="1:6" x14ac:dyDescent="0.25">
      <c r="A802" s="1"/>
      <c r="B802" s="1"/>
      <c r="D802" s="1"/>
      <c r="E802" s="1"/>
      <c r="F802" s="1"/>
    </row>
    <row r="803" spans="1:6" x14ac:dyDescent="0.25">
      <c r="A803" s="1"/>
      <c r="B803" s="1"/>
      <c r="D803" s="1"/>
      <c r="E803" s="1"/>
      <c r="F803" s="1"/>
    </row>
    <row r="804" spans="1:6" x14ac:dyDescent="0.25">
      <c r="A804" s="1"/>
      <c r="B804" s="1"/>
      <c r="D804" s="1"/>
      <c r="E804" s="1"/>
      <c r="F804" s="1"/>
    </row>
    <row r="805" spans="1:6" x14ac:dyDescent="0.25">
      <c r="A805" s="1"/>
      <c r="B805" s="1"/>
      <c r="D805" s="1"/>
      <c r="E805" s="1"/>
      <c r="F805" s="1"/>
    </row>
    <row r="806" spans="1:6" x14ac:dyDescent="0.25">
      <c r="A806" s="1"/>
      <c r="B806" s="1"/>
      <c r="D806" s="1"/>
      <c r="E806" s="1"/>
      <c r="F806" s="1"/>
    </row>
    <row r="807" spans="1:6" x14ac:dyDescent="0.25">
      <c r="A807" s="1"/>
      <c r="B807" s="1"/>
      <c r="D807" s="1"/>
      <c r="E807" s="1"/>
      <c r="F807" s="1"/>
    </row>
    <row r="808" spans="1:6" x14ac:dyDescent="0.25">
      <c r="A808" s="1"/>
      <c r="B808" s="1"/>
      <c r="D808" s="1"/>
      <c r="E808" s="1"/>
      <c r="F808" s="1"/>
    </row>
    <row r="809" spans="1:6" x14ac:dyDescent="0.25">
      <c r="A809" s="1"/>
      <c r="B809" s="1"/>
      <c r="D809" s="1"/>
      <c r="E809" s="1"/>
      <c r="F809" s="1"/>
    </row>
    <row r="810" spans="1:6" x14ac:dyDescent="0.25">
      <c r="A810" s="1"/>
      <c r="B810" s="1"/>
      <c r="D810" s="1"/>
      <c r="E810" s="1"/>
      <c r="F810" s="1"/>
    </row>
    <row r="811" spans="1:6" x14ac:dyDescent="0.25">
      <c r="A811" s="1"/>
      <c r="B811" s="1"/>
      <c r="D811" s="1"/>
      <c r="E811" s="1"/>
      <c r="F811" s="1"/>
    </row>
    <row r="812" spans="1:6" x14ac:dyDescent="0.25">
      <c r="A812" s="1"/>
      <c r="B812" s="1"/>
      <c r="D812" s="1"/>
      <c r="E812" s="1"/>
      <c r="F812" s="1"/>
    </row>
    <row r="813" spans="1:6" x14ac:dyDescent="0.25">
      <c r="A813" s="1"/>
      <c r="B813" s="1"/>
      <c r="D813" s="1"/>
      <c r="E813" s="1"/>
      <c r="F813" s="1"/>
    </row>
    <row r="814" spans="1:6" x14ac:dyDescent="0.25">
      <c r="A814" s="1"/>
      <c r="B814" s="1"/>
      <c r="D814" s="1"/>
      <c r="E814" s="1"/>
      <c r="F814" s="1"/>
    </row>
    <row r="815" spans="1:6" x14ac:dyDescent="0.25">
      <c r="A815" s="1"/>
      <c r="B815" s="1"/>
      <c r="D815" s="1"/>
      <c r="E815" s="1"/>
      <c r="F815" s="1"/>
    </row>
    <row r="816" spans="1:6" x14ac:dyDescent="0.25">
      <c r="A816" s="1"/>
      <c r="B816" s="1"/>
      <c r="D816" s="1"/>
      <c r="E816" s="1"/>
      <c r="F816" s="1"/>
    </row>
    <row r="817" spans="1:6" x14ac:dyDescent="0.25">
      <c r="A817" s="1"/>
      <c r="B817" s="1"/>
      <c r="D817" s="1"/>
      <c r="E817" s="1"/>
      <c r="F817" s="1"/>
    </row>
    <row r="818" spans="1:6" x14ac:dyDescent="0.25">
      <c r="A818" s="1"/>
      <c r="B818" s="1"/>
      <c r="D818" s="1"/>
      <c r="E818" s="1"/>
      <c r="F818" s="1"/>
    </row>
    <row r="819" spans="1:6" x14ac:dyDescent="0.25">
      <c r="A819" s="1"/>
      <c r="B819" s="1"/>
      <c r="D819" s="1"/>
      <c r="E819" s="1"/>
      <c r="F819" s="1"/>
    </row>
    <row r="820" spans="1:6" x14ac:dyDescent="0.25">
      <c r="A820" s="1"/>
      <c r="B820" s="1"/>
      <c r="D820" s="1"/>
      <c r="E820" s="1"/>
      <c r="F820" s="1"/>
    </row>
    <row r="821" spans="1:6" x14ac:dyDescent="0.25">
      <c r="A821" s="1"/>
      <c r="B821" s="1"/>
      <c r="D821" s="1"/>
      <c r="E821" s="1"/>
      <c r="F821" s="1"/>
    </row>
    <row r="822" spans="1:6" x14ac:dyDescent="0.25">
      <c r="A822" s="1"/>
      <c r="B822" s="1"/>
      <c r="D822" s="1"/>
      <c r="E822" s="1"/>
      <c r="F822" s="1"/>
    </row>
    <row r="823" spans="1:6" x14ac:dyDescent="0.25">
      <c r="A823" s="1"/>
      <c r="B823" s="1"/>
      <c r="D823" s="1"/>
      <c r="E823" s="1"/>
      <c r="F823" s="1"/>
    </row>
    <row r="824" spans="1:6" x14ac:dyDescent="0.25">
      <c r="A824" s="1"/>
      <c r="B824" s="1"/>
      <c r="D824" s="1"/>
      <c r="E824" s="1"/>
      <c r="F824" s="1"/>
    </row>
    <row r="825" spans="1:6" x14ac:dyDescent="0.25">
      <c r="A825" s="1"/>
      <c r="B825" s="1"/>
      <c r="D825" s="1"/>
      <c r="E825" s="1"/>
      <c r="F825" s="1"/>
    </row>
    <row r="826" spans="1:6" x14ac:dyDescent="0.25">
      <c r="A826" s="1"/>
      <c r="B826" s="1"/>
      <c r="D826" s="1"/>
      <c r="E826" s="1"/>
      <c r="F826" s="1"/>
    </row>
    <row r="827" spans="1:6" x14ac:dyDescent="0.25">
      <c r="A827" s="1"/>
      <c r="B827" s="1"/>
      <c r="D827" s="1"/>
      <c r="E827" s="1"/>
      <c r="F827" s="1"/>
    </row>
    <row r="828" spans="1:6" x14ac:dyDescent="0.25">
      <c r="A828" s="1"/>
      <c r="B828" s="1"/>
      <c r="D828" s="1"/>
      <c r="E828" s="1"/>
      <c r="F828" s="1"/>
    </row>
    <row r="829" spans="1:6" x14ac:dyDescent="0.25">
      <c r="A829" s="1"/>
      <c r="B829" s="1"/>
      <c r="D829" s="1"/>
      <c r="E829" s="1"/>
      <c r="F829" s="1"/>
    </row>
    <row r="830" spans="1:6" x14ac:dyDescent="0.25">
      <c r="A830" s="1"/>
      <c r="B830" s="1"/>
      <c r="D830" s="1"/>
      <c r="E830" s="1"/>
      <c r="F830" s="1"/>
    </row>
    <row r="831" spans="1:6" x14ac:dyDescent="0.25">
      <c r="A831" s="1"/>
      <c r="B831" s="1"/>
      <c r="D831" s="1"/>
      <c r="E831" s="1"/>
      <c r="F831" s="1"/>
    </row>
    <row r="832" spans="1:6" x14ac:dyDescent="0.25">
      <c r="A832" s="1"/>
      <c r="B832" s="1"/>
      <c r="D832" s="1"/>
      <c r="E832" s="1"/>
      <c r="F832" s="1"/>
    </row>
    <row r="833" spans="1:6" x14ac:dyDescent="0.25">
      <c r="A833" s="1"/>
      <c r="B833" s="1"/>
      <c r="D833" s="1"/>
      <c r="E833" s="1"/>
      <c r="F833" s="1"/>
    </row>
    <row r="834" spans="1:6" x14ac:dyDescent="0.25">
      <c r="A834" s="1"/>
      <c r="B834" s="1"/>
      <c r="D834" s="1"/>
      <c r="E834" s="1"/>
      <c r="F834" s="1"/>
    </row>
    <row r="835" spans="1:6" x14ac:dyDescent="0.25">
      <c r="A835" s="1"/>
      <c r="B835" s="1"/>
      <c r="D835" s="1"/>
      <c r="E835" s="1"/>
      <c r="F835" s="1"/>
    </row>
    <row r="836" spans="1:6" x14ac:dyDescent="0.25">
      <c r="A836" s="1"/>
      <c r="B836" s="1"/>
      <c r="D836" s="1"/>
      <c r="E836" s="1"/>
      <c r="F836" s="1"/>
    </row>
    <row r="837" spans="1:6" x14ac:dyDescent="0.25">
      <c r="A837" s="1"/>
      <c r="B837" s="1"/>
      <c r="D837" s="1"/>
      <c r="E837" s="1"/>
      <c r="F837" s="1"/>
    </row>
    <row r="838" spans="1:6" x14ac:dyDescent="0.25">
      <c r="A838" s="1"/>
      <c r="B838" s="1"/>
      <c r="D838" s="1"/>
      <c r="E838" s="1"/>
      <c r="F838" s="1"/>
    </row>
    <row r="839" spans="1:6" x14ac:dyDescent="0.25">
      <c r="A839" s="1"/>
      <c r="B839" s="1"/>
      <c r="D839" s="1"/>
      <c r="E839" s="1"/>
      <c r="F839" s="1"/>
    </row>
    <row r="840" spans="1:6" x14ac:dyDescent="0.25">
      <c r="A840" s="1"/>
      <c r="B840" s="1"/>
      <c r="D840" s="1"/>
      <c r="E840" s="1"/>
      <c r="F840" s="1"/>
    </row>
    <row r="841" spans="1:6" x14ac:dyDescent="0.25">
      <c r="A841" s="1"/>
      <c r="B841" s="1"/>
      <c r="D841" s="1"/>
      <c r="E841" s="1"/>
      <c r="F841" s="1"/>
    </row>
    <row r="842" spans="1:6" x14ac:dyDescent="0.25">
      <c r="A842" s="1"/>
      <c r="B842" s="1"/>
      <c r="D842" s="1"/>
      <c r="E842" s="1"/>
      <c r="F842" s="1"/>
    </row>
    <row r="843" spans="1:6" x14ac:dyDescent="0.25">
      <c r="A843" s="1"/>
      <c r="B843" s="1"/>
      <c r="D843" s="1"/>
      <c r="E843" s="1"/>
      <c r="F843" s="1"/>
    </row>
    <row r="844" spans="1:6" x14ac:dyDescent="0.25">
      <c r="A844" s="1"/>
      <c r="B844" s="1"/>
      <c r="D844" s="1"/>
      <c r="E844" s="1"/>
      <c r="F844" s="1"/>
    </row>
    <row r="845" spans="1:6" x14ac:dyDescent="0.25">
      <c r="A845" s="1"/>
      <c r="B845" s="1"/>
      <c r="D845" s="1"/>
      <c r="E845" s="1"/>
      <c r="F845" s="1"/>
    </row>
    <row r="846" spans="1:6" x14ac:dyDescent="0.25">
      <c r="A846" s="1"/>
      <c r="B846" s="1"/>
      <c r="D846" s="1"/>
      <c r="E846" s="1"/>
      <c r="F846" s="1"/>
    </row>
    <row r="847" spans="1:6" x14ac:dyDescent="0.25">
      <c r="A847" s="1"/>
      <c r="B847" s="1"/>
      <c r="D847" s="1"/>
      <c r="E847" s="1"/>
      <c r="F847" s="1"/>
    </row>
    <row r="848" spans="1:6" x14ac:dyDescent="0.25">
      <c r="A848" s="1"/>
      <c r="B848" s="1"/>
      <c r="D848" s="1"/>
      <c r="E848" s="1"/>
      <c r="F848" s="1"/>
    </row>
    <row r="849" spans="1:6" x14ac:dyDescent="0.25">
      <c r="A849" s="1"/>
      <c r="B849" s="1"/>
      <c r="D849" s="1"/>
      <c r="E849" s="1"/>
      <c r="F849" s="1"/>
    </row>
    <row r="850" spans="1:6" x14ac:dyDescent="0.25">
      <c r="A850" s="1"/>
      <c r="B850" s="1"/>
      <c r="D850" s="1"/>
      <c r="E850" s="1"/>
      <c r="F850" s="1"/>
    </row>
    <row r="851" spans="1:6" x14ac:dyDescent="0.25">
      <c r="A851" s="1"/>
      <c r="B851" s="1"/>
      <c r="D851" s="1"/>
      <c r="E851" s="1"/>
      <c r="F851" s="1"/>
    </row>
    <row r="852" spans="1:6" x14ac:dyDescent="0.25">
      <c r="A852" s="1"/>
      <c r="B852" s="1"/>
      <c r="D852" s="1"/>
      <c r="E852" s="1"/>
      <c r="F852" s="1"/>
    </row>
    <row r="853" spans="1:6" x14ac:dyDescent="0.25">
      <c r="A853" s="1"/>
      <c r="B853" s="1"/>
      <c r="D853" s="1"/>
      <c r="E853" s="1"/>
      <c r="F853" s="1"/>
    </row>
    <row r="854" spans="1:6" x14ac:dyDescent="0.25">
      <c r="A854" s="1"/>
      <c r="B854" s="1"/>
      <c r="D854" s="1"/>
      <c r="E854" s="1"/>
      <c r="F854" s="1"/>
    </row>
    <row r="855" spans="1:6" x14ac:dyDescent="0.25">
      <c r="A855" s="1"/>
      <c r="B855" s="1"/>
      <c r="D855" s="1"/>
      <c r="E855" s="1"/>
      <c r="F855" s="1"/>
    </row>
    <row r="856" spans="1:6" x14ac:dyDescent="0.25">
      <c r="A856" s="1"/>
      <c r="B856" s="1"/>
      <c r="D856" s="1"/>
      <c r="E856" s="1"/>
      <c r="F856" s="1"/>
    </row>
    <row r="857" spans="1:6" x14ac:dyDescent="0.25">
      <c r="A857" s="1"/>
      <c r="B857" s="1"/>
      <c r="D857" s="1"/>
      <c r="E857" s="1"/>
      <c r="F857" s="1"/>
    </row>
    <row r="858" spans="1:6" x14ac:dyDescent="0.25">
      <c r="A858" s="1"/>
      <c r="B858" s="1"/>
      <c r="D858" s="1"/>
      <c r="E858" s="1"/>
      <c r="F858" s="1"/>
    </row>
    <row r="859" spans="1:6" x14ac:dyDescent="0.25">
      <c r="A859" s="1"/>
      <c r="B859" s="1"/>
      <c r="D859" s="1"/>
      <c r="E859" s="1"/>
      <c r="F859" s="1"/>
    </row>
    <row r="860" spans="1:6" x14ac:dyDescent="0.25">
      <c r="A860" s="1"/>
      <c r="B860" s="1"/>
      <c r="D860" s="1"/>
      <c r="E860" s="1"/>
      <c r="F860" s="1"/>
    </row>
    <row r="861" spans="1:6" x14ac:dyDescent="0.25">
      <c r="A861" s="1"/>
      <c r="B861" s="1"/>
      <c r="D861" s="1"/>
      <c r="E861" s="1"/>
      <c r="F861" s="1"/>
    </row>
    <row r="862" spans="1:6" x14ac:dyDescent="0.25">
      <c r="A862" s="1"/>
      <c r="B862" s="1"/>
      <c r="D862" s="1"/>
      <c r="E862" s="1"/>
      <c r="F862" s="1"/>
    </row>
    <row r="863" spans="1:6" x14ac:dyDescent="0.25">
      <c r="A863" s="1"/>
      <c r="B863" s="1"/>
      <c r="D863" s="1"/>
      <c r="E863" s="1"/>
      <c r="F863" s="1"/>
    </row>
    <row r="864" spans="1:6" x14ac:dyDescent="0.25">
      <c r="A864" s="1"/>
      <c r="B864" s="1"/>
      <c r="D864" s="1"/>
      <c r="E864" s="1"/>
      <c r="F864" s="1"/>
    </row>
    <row r="865" spans="1:6" x14ac:dyDescent="0.25">
      <c r="A865" s="1"/>
      <c r="B865" s="1"/>
      <c r="D865" s="1"/>
      <c r="E865" s="1"/>
      <c r="F865" s="1"/>
    </row>
    <row r="866" spans="1:6" x14ac:dyDescent="0.25">
      <c r="A866" s="1"/>
      <c r="B866" s="1"/>
      <c r="D866" s="1"/>
      <c r="E866" s="1"/>
      <c r="F866" s="1"/>
    </row>
    <row r="867" spans="1:6" x14ac:dyDescent="0.25">
      <c r="A867" s="1"/>
      <c r="B867" s="1"/>
      <c r="D867" s="1"/>
      <c r="E867" s="1"/>
      <c r="F867" s="1"/>
    </row>
    <row r="868" spans="1:6" x14ac:dyDescent="0.25">
      <c r="A868" s="1"/>
      <c r="B868" s="1"/>
      <c r="D868" s="1"/>
      <c r="E868" s="1"/>
      <c r="F868" s="1"/>
    </row>
    <row r="869" spans="1:6" x14ac:dyDescent="0.25">
      <c r="A869" s="1"/>
      <c r="B869" s="1"/>
      <c r="D869" s="1"/>
      <c r="E869" s="1"/>
      <c r="F869" s="1"/>
    </row>
    <row r="870" spans="1:6" x14ac:dyDescent="0.25">
      <c r="A870" s="1"/>
      <c r="B870" s="1"/>
      <c r="D870" s="1"/>
      <c r="E870" s="1"/>
      <c r="F870" s="1"/>
    </row>
    <row r="871" spans="1:6" x14ac:dyDescent="0.25">
      <c r="A871" s="1"/>
      <c r="B871" s="1"/>
      <c r="D871" s="1"/>
      <c r="E871" s="1"/>
      <c r="F871" s="1"/>
    </row>
    <row r="872" spans="1:6" x14ac:dyDescent="0.25">
      <c r="A872" s="1"/>
      <c r="B872" s="1"/>
      <c r="D872" s="1"/>
      <c r="E872" s="1"/>
      <c r="F872" s="1"/>
    </row>
    <row r="873" spans="1:6" x14ac:dyDescent="0.25">
      <c r="A873" s="1"/>
      <c r="B873" s="1"/>
      <c r="D873" s="1"/>
      <c r="E873" s="1"/>
      <c r="F873" s="1"/>
    </row>
    <row r="874" spans="1:6" x14ac:dyDescent="0.25">
      <c r="A874" s="1"/>
      <c r="B874" s="1"/>
      <c r="D874" s="1"/>
      <c r="E874" s="1"/>
      <c r="F874" s="1"/>
    </row>
    <row r="875" spans="1:6" x14ac:dyDescent="0.25">
      <c r="A875" s="1"/>
      <c r="B875" s="1"/>
      <c r="D875" s="1"/>
      <c r="E875" s="1"/>
      <c r="F875" s="1"/>
    </row>
    <row r="876" spans="1:6" x14ac:dyDescent="0.25">
      <c r="A876" s="1"/>
      <c r="B876" s="1"/>
      <c r="D876" s="1"/>
      <c r="E876" s="1"/>
      <c r="F876" s="1"/>
    </row>
    <row r="877" spans="1:6" x14ac:dyDescent="0.25">
      <c r="A877" s="1"/>
      <c r="B877" s="1"/>
      <c r="D877" s="1"/>
      <c r="E877" s="1"/>
      <c r="F877" s="1"/>
    </row>
    <row r="878" spans="1:6" x14ac:dyDescent="0.25">
      <c r="A878" s="1"/>
      <c r="B878" s="1"/>
      <c r="D878" s="1"/>
      <c r="E878" s="1"/>
      <c r="F878" s="1"/>
    </row>
    <row r="879" spans="1:6" x14ac:dyDescent="0.25">
      <c r="A879" s="1"/>
      <c r="B879" s="1"/>
      <c r="D879" s="1"/>
      <c r="E879" s="1"/>
      <c r="F879" s="1"/>
    </row>
    <row r="880" spans="1:6" x14ac:dyDescent="0.25">
      <c r="A880" s="1"/>
      <c r="B880" s="1"/>
      <c r="D880" s="1"/>
      <c r="E880" s="1"/>
      <c r="F880" s="1"/>
    </row>
    <row r="881" spans="1:6" x14ac:dyDescent="0.25">
      <c r="A881" s="1"/>
      <c r="B881" s="1"/>
      <c r="D881" s="1"/>
      <c r="E881" s="1"/>
      <c r="F881" s="1"/>
    </row>
    <row r="882" spans="1:6" x14ac:dyDescent="0.25">
      <c r="A882" s="1"/>
      <c r="B882" s="1"/>
      <c r="D882" s="1"/>
      <c r="E882" s="1"/>
      <c r="F882" s="1"/>
    </row>
    <row r="883" spans="1:6" x14ac:dyDescent="0.25">
      <c r="A883" s="1"/>
      <c r="B883" s="1"/>
      <c r="D883" s="1"/>
      <c r="E883" s="1"/>
      <c r="F883" s="1"/>
    </row>
    <row r="884" spans="1:6" x14ac:dyDescent="0.25">
      <c r="A884" s="1"/>
      <c r="B884" s="1"/>
      <c r="D884" s="1"/>
      <c r="E884" s="1"/>
      <c r="F884" s="1"/>
    </row>
    <row r="885" spans="1:6" x14ac:dyDescent="0.25">
      <c r="A885" s="1"/>
      <c r="B885" s="1"/>
      <c r="D885" s="1"/>
      <c r="E885" s="1"/>
      <c r="F885" s="1"/>
    </row>
    <row r="886" spans="1:6" x14ac:dyDescent="0.25">
      <c r="A886" s="1"/>
      <c r="B886" s="1"/>
      <c r="D886" s="1"/>
      <c r="E886" s="1"/>
      <c r="F886" s="1"/>
    </row>
    <row r="887" spans="1:6" x14ac:dyDescent="0.25">
      <c r="A887" s="1"/>
      <c r="B887" s="1"/>
      <c r="D887" s="1"/>
      <c r="E887" s="1"/>
      <c r="F887" s="1"/>
    </row>
    <row r="888" spans="1:6" x14ac:dyDescent="0.25">
      <c r="A888" s="1"/>
      <c r="B888" s="1"/>
      <c r="D888" s="1"/>
      <c r="E888" s="1"/>
      <c r="F888" s="1"/>
    </row>
    <row r="889" spans="1:6" x14ac:dyDescent="0.25">
      <c r="A889" s="1"/>
      <c r="B889" s="1"/>
      <c r="D889" s="1"/>
      <c r="E889" s="1"/>
      <c r="F889" s="1"/>
    </row>
    <row r="890" spans="1:6" x14ac:dyDescent="0.25">
      <c r="A890" s="1"/>
      <c r="B890" s="1"/>
      <c r="D890" s="1"/>
      <c r="E890" s="1"/>
      <c r="F890" s="1"/>
    </row>
    <row r="891" spans="1:6" x14ac:dyDescent="0.25">
      <c r="A891" s="1"/>
      <c r="B891" s="1"/>
      <c r="D891" s="1"/>
      <c r="E891" s="1"/>
      <c r="F891" s="1"/>
    </row>
    <row r="892" spans="1:6" x14ac:dyDescent="0.25">
      <c r="A892" s="1"/>
      <c r="B892" s="1"/>
      <c r="D892" s="1"/>
      <c r="E892" s="1"/>
      <c r="F892" s="1"/>
    </row>
    <row r="893" spans="1:6" x14ac:dyDescent="0.25">
      <c r="A893" s="1"/>
      <c r="B893" s="1"/>
      <c r="D893" s="1"/>
      <c r="E893" s="1"/>
      <c r="F893" s="1"/>
    </row>
    <row r="894" spans="1:6" x14ac:dyDescent="0.25">
      <c r="A894" s="1"/>
      <c r="B894" s="1"/>
      <c r="D894" s="1"/>
      <c r="E894" s="1"/>
      <c r="F894" s="1"/>
    </row>
    <row r="895" spans="1:6" x14ac:dyDescent="0.25">
      <c r="A895" s="1"/>
      <c r="B895" s="1"/>
      <c r="D895" s="1"/>
      <c r="E895" s="1"/>
      <c r="F895" s="1"/>
    </row>
    <row r="896" spans="1:6" x14ac:dyDescent="0.25">
      <c r="A896" s="1"/>
      <c r="B896" s="1"/>
      <c r="D896" s="1"/>
      <c r="E896" s="1"/>
      <c r="F896" s="1"/>
    </row>
    <row r="897" spans="1:6" x14ac:dyDescent="0.25">
      <c r="A897" s="1"/>
      <c r="B897" s="1"/>
      <c r="D897" s="1"/>
      <c r="E897" s="1"/>
      <c r="F897" s="1"/>
    </row>
    <row r="898" spans="1:6" x14ac:dyDescent="0.25">
      <c r="A898" s="1"/>
      <c r="B898" s="1"/>
      <c r="D898" s="1"/>
      <c r="E898" s="1"/>
      <c r="F898" s="1"/>
    </row>
    <row r="899" spans="1:6" x14ac:dyDescent="0.25">
      <c r="A899" s="1"/>
      <c r="B899" s="1"/>
      <c r="D899" s="1"/>
      <c r="E899" s="1"/>
      <c r="F899" s="1"/>
    </row>
    <row r="900" spans="1:6" x14ac:dyDescent="0.25">
      <c r="A900" s="1"/>
      <c r="B900" s="1"/>
      <c r="D900" s="1"/>
      <c r="E900" s="1"/>
      <c r="F900" s="1"/>
    </row>
    <row r="901" spans="1:6" x14ac:dyDescent="0.25">
      <c r="A901" s="1"/>
      <c r="B901" s="1"/>
      <c r="D901" s="1"/>
      <c r="E901" s="1"/>
      <c r="F901" s="1"/>
    </row>
    <row r="902" spans="1:6" x14ac:dyDescent="0.25">
      <c r="A902" s="1"/>
      <c r="B902" s="1"/>
      <c r="D902" s="1"/>
      <c r="E902" s="1"/>
      <c r="F902" s="1"/>
    </row>
    <row r="903" spans="1:6" x14ac:dyDescent="0.25">
      <c r="A903" s="1"/>
      <c r="B903" s="1"/>
      <c r="D903" s="1"/>
      <c r="E903" s="1"/>
      <c r="F903" s="1"/>
    </row>
    <row r="904" spans="1:6" x14ac:dyDescent="0.25">
      <c r="A904" s="1"/>
      <c r="B904" s="1"/>
      <c r="D904" s="1"/>
      <c r="E904" s="1"/>
      <c r="F904" s="1"/>
    </row>
    <row r="905" spans="1:6" x14ac:dyDescent="0.25">
      <c r="A905" s="1"/>
      <c r="B905" s="1"/>
      <c r="D905" s="1"/>
      <c r="E905" s="1"/>
      <c r="F905" s="1"/>
    </row>
    <row r="906" spans="1:6" x14ac:dyDescent="0.25">
      <c r="A906" s="1"/>
      <c r="B906" s="1"/>
      <c r="D906" s="1"/>
      <c r="E906" s="1"/>
      <c r="F906" s="1"/>
    </row>
    <row r="907" spans="1:6" x14ac:dyDescent="0.25">
      <c r="A907" s="1"/>
      <c r="B907" s="1"/>
      <c r="D907" s="1"/>
      <c r="E907" s="1"/>
      <c r="F907" s="1"/>
    </row>
    <row r="908" spans="1:6" x14ac:dyDescent="0.25">
      <c r="A908" s="1"/>
      <c r="B908" s="1"/>
      <c r="D908" s="1"/>
      <c r="E908" s="1"/>
      <c r="F908" s="1"/>
    </row>
    <row r="909" spans="1:6" x14ac:dyDescent="0.25">
      <c r="A909" s="1"/>
      <c r="B909" s="1"/>
      <c r="D909" s="1"/>
      <c r="E909" s="1"/>
      <c r="F909" s="1"/>
    </row>
    <row r="910" spans="1:6" x14ac:dyDescent="0.25">
      <c r="A910" s="1"/>
      <c r="B910" s="1"/>
      <c r="D910" s="1"/>
      <c r="E910" s="1"/>
      <c r="F910" s="1"/>
    </row>
    <row r="911" spans="1:6" x14ac:dyDescent="0.25">
      <c r="A911" s="1"/>
      <c r="B911" s="1"/>
      <c r="D911" s="1"/>
      <c r="E911" s="1"/>
      <c r="F911" s="1"/>
    </row>
    <row r="912" spans="1:6" x14ac:dyDescent="0.25">
      <c r="A912" s="1"/>
      <c r="B912" s="1"/>
      <c r="D912" s="1"/>
      <c r="E912" s="1"/>
      <c r="F912" s="1"/>
    </row>
    <row r="913" spans="1:6" x14ac:dyDescent="0.25">
      <c r="A913" s="1"/>
      <c r="B913" s="1"/>
      <c r="D913" s="1"/>
      <c r="E913" s="1"/>
      <c r="F913" s="1"/>
    </row>
    <row r="914" spans="1:6" x14ac:dyDescent="0.25">
      <c r="A914" s="1"/>
      <c r="B914" s="1"/>
      <c r="D914" s="1"/>
      <c r="E914" s="1"/>
      <c r="F914" s="1"/>
    </row>
    <row r="915" spans="1:6" x14ac:dyDescent="0.25">
      <c r="A915" s="1"/>
      <c r="B915" s="1"/>
      <c r="D915" s="1"/>
      <c r="E915" s="1"/>
      <c r="F915" s="1"/>
    </row>
    <row r="916" spans="1:6" x14ac:dyDescent="0.25">
      <c r="A916" s="1"/>
      <c r="B916" s="1"/>
      <c r="D916" s="1"/>
      <c r="E916" s="1"/>
      <c r="F916" s="1"/>
    </row>
    <row r="917" spans="1:6" x14ac:dyDescent="0.25">
      <c r="A917" s="1"/>
      <c r="B917" s="1"/>
      <c r="D917" s="1"/>
      <c r="E917" s="1"/>
      <c r="F917" s="1"/>
    </row>
    <row r="918" spans="1:6" x14ac:dyDescent="0.25">
      <c r="A918" s="1"/>
      <c r="B918" s="1"/>
      <c r="D918" s="1"/>
      <c r="E918" s="1"/>
      <c r="F918" s="1"/>
    </row>
    <row r="919" spans="1:6" x14ac:dyDescent="0.25">
      <c r="A919" s="1"/>
      <c r="B919" s="1"/>
      <c r="D919" s="1"/>
      <c r="E919" s="1"/>
      <c r="F919" s="1"/>
    </row>
    <row r="920" spans="1:6" x14ac:dyDescent="0.25">
      <c r="A920" s="1"/>
      <c r="B920" s="1"/>
      <c r="D920" s="1"/>
      <c r="E920" s="1"/>
      <c r="F920" s="1"/>
    </row>
    <row r="921" spans="1:6" x14ac:dyDescent="0.25">
      <c r="A921" s="1"/>
      <c r="B921" s="1"/>
      <c r="D921" s="1"/>
      <c r="E921" s="1"/>
      <c r="F921" s="1"/>
    </row>
    <row r="922" spans="1:6" x14ac:dyDescent="0.25">
      <c r="A922" s="1"/>
      <c r="B922" s="1"/>
      <c r="D922" s="1"/>
      <c r="E922" s="1"/>
      <c r="F922" s="1"/>
    </row>
    <row r="923" spans="1:6" x14ac:dyDescent="0.25">
      <c r="A923" s="1"/>
      <c r="B923" s="1"/>
      <c r="D923" s="1"/>
      <c r="E923" s="1"/>
      <c r="F923" s="1"/>
    </row>
    <row r="924" spans="1:6" x14ac:dyDescent="0.25">
      <c r="A924" s="1"/>
      <c r="B924" s="1"/>
      <c r="D924" s="1"/>
      <c r="E924" s="1"/>
      <c r="F924" s="1"/>
    </row>
    <row r="925" spans="1:6" x14ac:dyDescent="0.25">
      <c r="A925" s="1"/>
      <c r="B925" s="1"/>
      <c r="D925" s="1"/>
      <c r="E925" s="1"/>
      <c r="F925" s="1"/>
    </row>
    <row r="926" spans="1:6" x14ac:dyDescent="0.25">
      <c r="A926" s="1"/>
      <c r="B926" s="1"/>
      <c r="D926" s="1"/>
      <c r="E926" s="1"/>
      <c r="F926" s="1"/>
    </row>
    <row r="927" spans="1:6" x14ac:dyDescent="0.25">
      <c r="A927" s="1"/>
      <c r="B927" s="1"/>
      <c r="D927" s="1"/>
      <c r="E927" s="1"/>
      <c r="F927" s="1"/>
    </row>
    <row r="928" spans="1:6" x14ac:dyDescent="0.25">
      <c r="A928" s="1"/>
      <c r="B928" s="1"/>
      <c r="D928" s="1"/>
      <c r="E928" s="1"/>
      <c r="F928" s="1"/>
    </row>
    <row r="929" spans="1:6" x14ac:dyDescent="0.25">
      <c r="A929" s="1"/>
      <c r="B929" s="1"/>
      <c r="D929" s="1"/>
      <c r="E929" s="1"/>
      <c r="F929" s="1"/>
    </row>
    <row r="930" spans="1:6" x14ac:dyDescent="0.25">
      <c r="A930" s="1"/>
      <c r="B930" s="1"/>
      <c r="D930" s="1"/>
      <c r="E930" s="1"/>
      <c r="F930" s="1"/>
    </row>
    <row r="931" spans="1:6" x14ac:dyDescent="0.25">
      <c r="A931" s="1"/>
      <c r="B931" s="1"/>
      <c r="D931" s="1"/>
      <c r="E931" s="1"/>
      <c r="F931" s="1"/>
    </row>
    <row r="932" spans="1:6" x14ac:dyDescent="0.25">
      <c r="A932" s="1"/>
      <c r="B932" s="1"/>
      <c r="D932" s="1"/>
      <c r="E932" s="1"/>
      <c r="F932" s="1"/>
    </row>
    <row r="933" spans="1:6" x14ac:dyDescent="0.25">
      <c r="A933" s="1"/>
      <c r="B933" s="1"/>
      <c r="D933" s="1"/>
      <c r="E933" s="1"/>
      <c r="F933" s="1"/>
    </row>
    <row r="934" spans="1:6" x14ac:dyDescent="0.25">
      <c r="A934" s="1"/>
      <c r="B934" s="1"/>
      <c r="D934" s="1"/>
      <c r="E934" s="1"/>
      <c r="F934" s="1"/>
    </row>
    <row r="935" spans="1:6" x14ac:dyDescent="0.25">
      <c r="A935" s="1"/>
      <c r="B935" s="1"/>
      <c r="D935" s="1"/>
      <c r="E935" s="1"/>
      <c r="F935" s="1"/>
    </row>
    <row r="936" spans="1:6" x14ac:dyDescent="0.25">
      <c r="A936" s="1"/>
      <c r="B936" s="1"/>
      <c r="D936" s="1"/>
      <c r="E936" s="1"/>
      <c r="F936" s="1"/>
    </row>
    <row r="937" spans="1:6" x14ac:dyDescent="0.25">
      <c r="A937" s="1"/>
      <c r="B937" s="1"/>
      <c r="D937" s="1"/>
      <c r="E937" s="1"/>
      <c r="F937" s="1"/>
    </row>
    <row r="938" spans="1:6" x14ac:dyDescent="0.25">
      <c r="A938" s="1"/>
      <c r="B938" s="1"/>
      <c r="D938" s="1"/>
      <c r="E938" s="1"/>
      <c r="F938" s="1"/>
    </row>
    <row r="939" spans="1:6" x14ac:dyDescent="0.25">
      <c r="A939" s="1"/>
      <c r="B939" s="1"/>
      <c r="D939" s="1"/>
      <c r="E939" s="1"/>
      <c r="F939" s="1"/>
    </row>
    <row r="940" spans="1:6" x14ac:dyDescent="0.25">
      <c r="A940" s="1"/>
      <c r="B940" s="1"/>
      <c r="D940" s="1"/>
      <c r="E940" s="1"/>
      <c r="F940" s="1"/>
    </row>
    <row r="941" spans="1:6" x14ac:dyDescent="0.25">
      <c r="A941" s="1"/>
      <c r="B941" s="1"/>
      <c r="D941" s="1"/>
      <c r="E941" s="1"/>
      <c r="F941" s="1"/>
    </row>
    <row r="942" spans="1:6" x14ac:dyDescent="0.25">
      <c r="A942" s="1"/>
      <c r="B942" s="1"/>
      <c r="D942" s="1"/>
      <c r="E942" s="1"/>
      <c r="F942" s="1"/>
    </row>
    <row r="943" spans="1:6" x14ac:dyDescent="0.25">
      <c r="A943" s="1"/>
      <c r="B943" s="1"/>
      <c r="D943" s="1"/>
      <c r="E943" s="1"/>
      <c r="F943" s="1"/>
    </row>
    <row r="944" spans="1:6" x14ac:dyDescent="0.25">
      <c r="A944" s="1"/>
      <c r="B944" s="1"/>
      <c r="D944" s="1"/>
      <c r="E944" s="1"/>
      <c r="F944" s="1"/>
    </row>
    <row r="945" spans="1:6" x14ac:dyDescent="0.25">
      <c r="A945" s="1"/>
      <c r="B945" s="1"/>
      <c r="D945" s="1"/>
      <c r="E945" s="1"/>
      <c r="F945" s="1"/>
    </row>
    <row r="946" spans="1:6" x14ac:dyDescent="0.25">
      <c r="A946" s="1"/>
      <c r="B946" s="1"/>
      <c r="D946" s="1"/>
      <c r="E946" s="1"/>
      <c r="F946" s="1"/>
    </row>
    <row r="947" spans="1:6" x14ac:dyDescent="0.25">
      <c r="A947" s="1"/>
      <c r="B947" s="1"/>
      <c r="D947" s="1"/>
      <c r="E947" s="1"/>
      <c r="F947" s="1"/>
    </row>
    <row r="948" spans="1:6" x14ac:dyDescent="0.25">
      <c r="A948" s="1"/>
      <c r="B948" s="1"/>
      <c r="D948" s="1"/>
      <c r="E948" s="1"/>
      <c r="F948" s="1"/>
    </row>
    <row r="949" spans="1:6" x14ac:dyDescent="0.25">
      <c r="A949" s="1"/>
      <c r="B949" s="1"/>
      <c r="D949" s="1"/>
      <c r="E949" s="1"/>
      <c r="F949" s="1"/>
    </row>
    <row r="950" spans="1:6" x14ac:dyDescent="0.25">
      <c r="A950" s="1"/>
      <c r="B950" s="1"/>
      <c r="D950" s="1"/>
      <c r="E950" s="1"/>
      <c r="F950" s="1"/>
    </row>
    <row r="951" spans="1:6" x14ac:dyDescent="0.25">
      <c r="A951" s="1"/>
      <c r="B951" s="1"/>
      <c r="D951" s="1"/>
      <c r="E951" s="1"/>
      <c r="F951" s="1"/>
    </row>
    <row r="952" spans="1:6" x14ac:dyDescent="0.25">
      <c r="A952" s="1"/>
      <c r="B952" s="1"/>
      <c r="D952" s="1"/>
      <c r="E952" s="1"/>
      <c r="F952" s="1"/>
    </row>
    <row r="953" spans="1:6" x14ac:dyDescent="0.25">
      <c r="A953" s="1"/>
      <c r="B953" s="1"/>
      <c r="D953" s="1"/>
      <c r="E953" s="1"/>
      <c r="F953" s="1"/>
    </row>
    <row r="954" spans="1:6" x14ac:dyDescent="0.25">
      <c r="A954" s="1"/>
      <c r="B954" s="1"/>
      <c r="D954" s="1"/>
      <c r="E954" s="1"/>
      <c r="F954" s="1"/>
    </row>
    <row r="955" spans="1:6" x14ac:dyDescent="0.25">
      <c r="A955" s="1"/>
      <c r="B955" s="1"/>
      <c r="D955" s="1"/>
      <c r="E955" s="1"/>
      <c r="F955" s="1"/>
    </row>
    <row r="956" spans="1:6" x14ac:dyDescent="0.25">
      <c r="A956" s="1"/>
      <c r="B956" s="1"/>
      <c r="D956" s="1"/>
      <c r="E956" s="1"/>
      <c r="F956" s="1"/>
    </row>
    <row r="957" spans="1:6" x14ac:dyDescent="0.25">
      <c r="A957" s="1"/>
      <c r="B957" s="1"/>
      <c r="D957" s="1"/>
      <c r="E957" s="1"/>
      <c r="F957" s="1"/>
    </row>
    <row r="958" spans="1:6" x14ac:dyDescent="0.25">
      <c r="A958" s="1"/>
      <c r="B958" s="1"/>
      <c r="D958" s="1"/>
      <c r="E958" s="1"/>
      <c r="F958" s="1"/>
    </row>
    <row r="959" spans="1:6" x14ac:dyDescent="0.25">
      <c r="A959" s="1"/>
      <c r="B959" s="1"/>
      <c r="D959" s="1"/>
      <c r="E959" s="1"/>
      <c r="F959" s="1"/>
    </row>
    <row r="960" spans="1:6" x14ac:dyDescent="0.25">
      <c r="A960" s="1"/>
      <c r="B960" s="1"/>
      <c r="D960" s="1"/>
      <c r="E960" s="1"/>
      <c r="F960" s="1"/>
    </row>
    <row r="961" spans="1:6" x14ac:dyDescent="0.25">
      <c r="A961" s="1"/>
      <c r="B961" s="1"/>
      <c r="D961" s="1"/>
      <c r="E961" s="1"/>
      <c r="F961" s="1"/>
    </row>
    <row r="962" spans="1:6" x14ac:dyDescent="0.25">
      <c r="A962" s="1"/>
      <c r="B962" s="1"/>
      <c r="D962" s="1"/>
      <c r="E962" s="1"/>
      <c r="F962" s="1"/>
    </row>
    <row r="963" spans="1:6" x14ac:dyDescent="0.25">
      <c r="A963" s="1"/>
      <c r="B963" s="1"/>
      <c r="D963" s="1"/>
      <c r="E963" s="1"/>
      <c r="F963" s="1"/>
    </row>
    <row r="964" spans="1:6" x14ac:dyDescent="0.25">
      <c r="A964" s="1"/>
      <c r="B964" s="1"/>
      <c r="D964" s="1"/>
      <c r="E964" s="1"/>
      <c r="F964" s="1"/>
    </row>
    <row r="965" spans="1:6" x14ac:dyDescent="0.25">
      <c r="A965" s="1"/>
      <c r="B965" s="1"/>
      <c r="D965" s="1"/>
      <c r="E965" s="1"/>
      <c r="F965" s="1"/>
    </row>
    <row r="966" spans="1:6" x14ac:dyDescent="0.25">
      <c r="A966" s="1"/>
      <c r="B966" s="1"/>
      <c r="D966" s="1"/>
      <c r="E966" s="1"/>
      <c r="F966" s="1"/>
    </row>
    <row r="967" spans="1:6" x14ac:dyDescent="0.25">
      <c r="A967" s="1"/>
      <c r="B967" s="1"/>
      <c r="D967" s="1"/>
      <c r="E967" s="1"/>
      <c r="F967" s="1"/>
    </row>
    <row r="968" spans="1:6" x14ac:dyDescent="0.25">
      <c r="A968" s="1"/>
      <c r="B968" s="1"/>
      <c r="D968" s="1"/>
      <c r="E968" s="1"/>
      <c r="F968" s="1"/>
    </row>
    <row r="969" spans="1:6" x14ac:dyDescent="0.25">
      <c r="A969" s="1"/>
      <c r="B969" s="1"/>
      <c r="D969" s="1"/>
      <c r="E969" s="1"/>
      <c r="F969" s="1"/>
    </row>
    <row r="970" spans="1:6" x14ac:dyDescent="0.25">
      <c r="A970" s="1"/>
      <c r="B970" s="1"/>
      <c r="D970" s="1"/>
      <c r="E970" s="1"/>
      <c r="F970" s="1"/>
    </row>
    <row r="971" spans="1:6" x14ac:dyDescent="0.25">
      <c r="A971" s="1"/>
      <c r="B971" s="1"/>
      <c r="D971" s="1"/>
      <c r="E971" s="1"/>
      <c r="F971" s="1"/>
    </row>
    <row r="972" spans="1:6" x14ac:dyDescent="0.25">
      <c r="A972" s="1"/>
      <c r="B972" s="1"/>
      <c r="D972" s="1"/>
      <c r="E972" s="1"/>
      <c r="F972" s="1"/>
    </row>
    <row r="973" spans="1:6" x14ac:dyDescent="0.25">
      <c r="A973" s="1"/>
      <c r="B973" s="1"/>
      <c r="D973" s="1"/>
      <c r="E973" s="1"/>
      <c r="F973" s="1"/>
    </row>
    <row r="974" spans="1:6" x14ac:dyDescent="0.25">
      <c r="A974" s="1"/>
      <c r="B974" s="1"/>
      <c r="D974" s="1"/>
      <c r="E974" s="1"/>
      <c r="F974" s="1"/>
    </row>
    <row r="975" spans="1:6" x14ac:dyDescent="0.25">
      <c r="A975" s="1"/>
      <c r="B975" s="1"/>
      <c r="D975" s="1"/>
      <c r="E975" s="1"/>
      <c r="F975" s="1"/>
    </row>
    <row r="976" spans="1:6" x14ac:dyDescent="0.25">
      <c r="A976" s="1"/>
      <c r="B976" s="1"/>
      <c r="D976" s="1"/>
      <c r="E976" s="1"/>
      <c r="F976" s="1"/>
    </row>
    <row r="977" spans="1:6" x14ac:dyDescent="0.25">
      <c r="A977" s="1"/>
      <c r="B977" s="1"/>
      <c r="D977" s="1"/>
      <c r="E977" s="1"/>
      <c r="F977" s="1"/>
    </row>
    <row r="978" spans="1:6" x14ac:dyDescent="0.25">
      <c r="A978" s="1"/>
      <c r="B978" s="1"/>
      <c r="D978" s="1"/>
      <c r="E978" s="1"/>
      <c r="F978" s="1"/>
    </row>
    <row r="979" spans="1:6" x14ac:dyDescent="0.25">
      <c r="A979" s="1"/>
      <c r="B979" s="1"/>
      <c r="D979" s="1"/>
      <c r="E979" s="1"/>
      <c r="F979" s="1"/>
    </row>
    <row r="980" spans="1:6" x14ac:dyDescent="0.25">
      <c r="A980" s="1"/>
      <c r="B980" s="1"/>
      <c r="D980" s="1"/>
      <c r="E980" s="1"/>
      <c r="F980" s="1"/>
    </row>
    <row r="981" spans="1:6" x14ac:dyDescent="0.25">
      <c r="A981" s="1"/>
      <c r="B981" s="1"/>
      <c r="D981" s="1"/>
      <c r="E981" s="1"/>
      <c r="F981" s="1"/>
    </row>
    <row r="982" spans="1:6" x14ac:dyDescent="0.25">
      <c r="A982" s="1"/>
      <c r="B982" s="1"/>
      <c r="D982" s="1"/>
      <c r="E982" s="1"/>
      <c r="F982" s="1"/>
    </row>
    <row r="983" spans="1:6" x14ac:dyDescent="0.25">
      <c r="A983" s="1"/>
      <c r="B983" s="1"/>
      <c r="D983" s="1"/>
      <c r="E983" s="1"/>
      <c r="F983" s="1"/>
    </row>
    <row r="984" spans="1:6" x14ac:dyDescent="0.25">
      <c r="A984" s="1"/>
      <c r="B984" s="1"/>
      <c r="D984" s="1"/>
      <c r="E984" s="1"/>
      <c r="F984" s="1"/>
    </row>
    <row r="985" spans="1:6" x14ac:dyDescent="0.25">
      <c r="A985" s="1"/>
      <c r="B985" s="1"/>
      <c r="D985" s="1"/>
      <c r="E985" s="1"/>
      <c r="F985" s="1"/>
    </row>
    <row r="986" spans="1:6" x14ac:dyDescent="0.25">
      <c r="A986" s="1"/>
      <c r="B986" s="1"/>
      <c r="D986" s="1"/>
      <c r="E986" s="1"/>
      <c r="F986" s="1"/>
    </row>
    <row r="987" spans="1:6" x14ac:dyDescent="0.25">
      <c r="A987" s="1"/>
      <c r="B987" s="1"/>
      <c r="D987" s="1"/>
      <c r="E987" s="1"/>
      <c r="F987" s="1"/>
    </row>
    <row r="988" spans="1:6" x14ac:dyDescent="0.25">
      <c r="A988" s="1"/>
      <c r="B988" s="1"/>
      <c r="D988" s="1"/>
      <c r="E988" s="1"/>
      <c r="F988" s="1"/>
    </row>
    <row r="989" spans="1:6" x14ac:dyDescent="0.25">
      <c r="A989" s="1"/>
      <c r="B989" s="1"/>
      <c r="D989" s="1"/>
      <c r="E989" s="1"/>
      <c r="F989" s="1"/>
    </row>
    <row r="990" spans="1:6" x14ac:dyDescent="0.25">
      <c r="A990" s="1"/>
      <c r="B990" s="1"/>
      <c r="D990" s="1"/>
      <c r="E990" s="1"/>
      <c r="F990" s="1"/>
    </row>
    <row r="991" spans="1:6" x14ac:dyDescent="0.25">
      <c r="A991" s="1"/>
      <c r="B991" s="1"/>
      <c r="D991" s="1"/>
      <c r="E991" s="1"/>
      <c r="F991" s="1"/>
    </row>
    <row r="992" spans="1:6" x14ac:dyDescent="0.25">
      <c r="A992" s="1"/>
      <c r="B992" s="1"/>
      <c r="D992" s="1"/>
      <c r="E992" s="1"/>
      <c r="F992" s="1"/>
    </row>
    <row r="993" spans="1:6" x14ac:dyDescent="0.25">
      <c r="A993" s="1"/>
      <c r="B993" s="1"/>
      <c r="D993" s="1"/>
      <c r="E993" s="1"/>
      <c r="F993" s="1"/>
    </row>
    <row r="994" spans="1:6" x14ac:dyDescent="0.25">
      <c r="A994" s="1"/>
      <c r="B994" s="1"/>
      <c r="D994" s="1"/>
      <c r="E994" s="1"/>
      <c r="F994" s="1"/>
    </row>
    <row r="995" spans="1:6" x14ac:dyDescent="0.25">
      <c r="A995" s="1"/>
      <c r="B995" s="1"/>
      <c r="D995" s="1"/>
      <c r="E995" s="1"/>
      <c r="F995" s="1"/>
    </row>
    <row r="996" spans="1:6" x14ac:dyDescent="0.25">
      <c r="A996" s="1"/>
      <c r="B996" s="1"/>
      <c r="D996" s="1"/>
      <c r="E996" s="1"/>
      <c r="F996" s="1"/>
    </row>
    <row r="997" spans="1:6" x14ac:dyDescent="0.25">
      <c r="A997" s="1"/>
      <c r="B997" s="1"/>
      <c r="D997" s="1"/>
      <c r="E997" s="1"/>
      <c r="F997" s="1"/>
    </row>
    <row r="998" spans="1:6" x14ac:dyDescent="0.25">
      <c r="A998" s="1"/>
      <c r="B998" s="1"/>
      <c r="D998" s="1"/>
      <c r="E998" s="1"/>
      <c r="F998" s="1"/>
    </row>
    <row r="999" spans="1:6" x14ac:dyDescent="0.25">
      <c r="A999" s="1"/>
      <c r="B999" s="1"/>
      <c r="D999" s="1"/>
      <c r="E999" s="1"/>
      <c r="F999" s="1"/>
    </row>
    <row r="1000" spans="1:6" x14ac:dyDescent="0.25">
      <c r="A1000" s="1"/>
      <c r="B1000" s="1"/>
      <c r="D1000" s="1"/>
      <c r="E1000" s="1"/>
      <c r="F100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J98"/>
  <sheetViews>
    <sheetView workbookViewId="0">
      <selection activeCell="C36" sqref="C36"/>
    </sheetView>
  </sheetViews>
  <sheetFormatPr baseColWidth="10" defaultRowHeight="42.75" customHeight="1" x14ac:dyDescent="0.25"/>
  <cols>
    <col min="2" max="2" width="37.7109375" customWidth="1"/>
    <col min="3" max="3" width="18.5703125" customWidth="1"/>
    <col min="5" max="5" width="25.7109375" customWidth="1"/>
    <col min="6" max="6" width="79.5703125" customWidth="1"/>
    <col min="7" max="7" width="16.42578125" customWidth="1"/>
  </cols>
  <sheetData>
    <row r="1" spans="1:10" ht="16.5" customHeight="1" x14ac:dyDescent="0.25">
      <c r="A1" t="s">
        <v>755</v>
      </c>
      <c r="F1" s="3"/>
    </row>
    <row r="2" spans="1:10" ht="15" x14ac:dyDescent="0.25">
      <c r="A2" s="1" t="s">
        <v>756</v>
      </c>
      <c r="B2" s="1"/>
      <c r="C2" s="1"/>
      <c r="D2" s="1"/>
      <c r="E2" s="1"/>
      <c r="F2" s="2"/>
      <c r="G2" s="1"/>
      <c r="H2" s="1"/>
      <c r="I2" s="1"/>
      <c r="J2" s="3"/>
    </row>
    <row r="3" spans="1:10" ht="15" x14ac:dyDescent="0.25">
      <c r="A3" s="1" t="s">
        <v>757</v>
      </c>
      <c r="B3" s="1"/>
      <c r="C3" s="1"/>
      <c r="D3" s="1"/>
      <c r="E3" s="1"/>
      <c r="F3" s="2"/>
      <c r="G3" s="1"/>
      <c r="H3" s="1"/>
      <c r="I3" s="1"/>
      <c r="J3" s="3"/>
    </row>
    <row r="4" spans="1:10" ht="15" x14ac:dyDescent="0.25">
      <c r="A4" s="1" t="s">
        <v>758</v>
      </c>
      <c r="B4" s="1"/>
      <c r="C4" s="1"/>
      <c r="D4" s="1"/>
      <c r="E4" s="1"/>
      <c r="F4" s="2"/>
      <c r="G4" s="1"/>
      <c r="H4" s="1"/>
      <c r="I4" s="1"/>
      <c r="J4" s="3"/>
    </row>
    <row r="5" spans="1:10" ht="15" x14ac:dyDescent="0.25">
      <c r="A5" s="1" t="s">
        <v>759</v>
      </c>
      <c r="B5" s="1"/>
      <c r="C5" s="1"/>
      <c r="D5" s="1"/>
      <c r="E5" s="1"/>
      <c r="F5" s="2"/>
      <c r="G5" s="1"/>
      <c r="H5" s="1"/>
      <c r="I5" s="1"/>
      <c r="J5" s="3"/>
    </row>
    <row r="6" spans="1:10" ht="15" x14ac:dyDescent="0.25">
      <c r="A6" s="1" t="s">
        <v>760</v>
      </c>
      <c r="B6" s="1"/>
      <c r="C6" s="1"/>
      <c r="D6" s="1"/>
      <c r="E6" s="1"/>
      <c r="F6" s="2"/>
      <c r="G6" s="1"/>
      <c r="H6" s="1"/>
      <c r="I6" s="1"/>
      <c r="J6" s="3"/>
    </row>
    <row r="7" spans="1:10" ht="15" x14ac:dyDescent="0.25">
      <c r="A7" s="1" t="s">
        <v>761</v>
      </c>
      <c r="B7" s="1"/>
      <c r="C7" s="1"/>
      <c r="D7" s="1"/>
      <c r="E7" s="1"/>
      <c r="F7" s="2"/>
      <c r="G7" s="1"/>
      <c r="H7" s="1"/>
      <c r="I7" s="1"/>
      <c r="J7" s="3"/>
    </row>
    <row r="8" spans="1:10" ht="15" x14ac:dyDescent="0.25">
      <c r="A8" s="1" t="s">
        <v>762</v>
      </c>
      <c r="B8" s="1"/>
      <c r="C8" s="1"/>
      <c r="D8" s="1"/>
      <c r="E8" s="1"/>
      <c r="F8" s="2"/>
      <c r="G8" s="1"/>
      <c r="H8" s="1"/>
      <c r="I8" s="1"/>
      <c r="J8" s="3"/>
    </row>
    <row r="9" spans="1:10" ht="15" x14ac:dyDescent="0.25">
      <c r="A9" s="1" t="s">
        <v>763</v>
      </c>
      <c r="B9" s="1"/>
      <c r="C9" s="1"/>
      <c r="D9" s="1"/>
      <c r="E9" s="1"/>
      <c r="F9" s="2"/>
      <c r="G9" s="1"/>
      <c r="H9" s="1"/>
      <c r="I9" s="1"/>
      <c r="J9" s="3"/>
    </row>
    <row r="10" spans="1:10" ht="15" x14ac:dyDescent="0.25">
      <c r="A10" s="1" t="s">
        <v>764</v>
      </c>
      <c r="B10" s="1"/>
      <c r="C10" s="1"/>
      <c r="D10" s="1"/>
      <c r="E10" s="1"/>
      <c r="F10" s="2"/>
      <c r="G10" s="1"/>
      <c r="H10" s="1"/>
      <c r="I10" s="1"/>
      <c r="J10" s="3"/>
    </row>
    <row r="11" spans="1:10" ht="15" x14ac:dyDescent="0.25">
      <c r="A11" s="1" t="s">
        <v>765</v>
      </c>
      <c r="B11" s="1"/>
      <c r="C11" s="1"/>
      <c r="D11" s="1"/>
      <c r="E11" s="1"/>
      <c r="F11" s="2"/>
      <c r="G11" s="1"/>
      <c r="H11" s="1"/>
      <c r="I11" s="1"/>
      <c r="J11" s="3"/>
    </row>
    <row r="12" spans="1:10" ht="15" x14ac:dyDescent="0.25">
      <c r="A12" s="1" t="s">
        <v>766</v>
      </c>
      <c r="B12" s="1"/>
      <c r="C12" s="1"/>
      <c r="D12" s="1"/>
      <c r="E12" s="1"/>
      <c r="F12" s="2"/>
      <c r="G12" s="1"/>
      <c r="H12" s="1"/>
      <c r="I12" s="1"/>
      <c r="J12" s="3"/>
    </row>
    <row r="13" spans="1:10" ht="15" x14ac:dyDescent="0.25">
      <c r="A13" s="1" t="s">
        <v>767</v>
      </c>
      <c r="B13" s="1"/>
      <c r="C13" s="1"/>
      <c r="D13" s="1"/>
      <c r="E13" s="1"/>
      <c r="F13" s="2"/>
      <c r="G13" s="1"/>
      <c r="H13" s="1"/>
      <c r="I13" s="1"/>
      <c r="J13" s="3"/>
    </row>
    <row r="14" spans="1:10" ht="15" x14ac:dyDescent="0.25">
      <c r="A14" s="1" t="s">
        <v>768</v>
      </c>
      <c r="B14" s="1"/>
      <c r="C14" s="1"/>
      <c r="D14" s="1"/>
      <c r="E14" s="1"/>
      <c r="F14" s="2"/>
      <c r="G14" s="1"/>
      <c r="H14" s="1"/>
      <c r="I14" s="1"/>
      <c r="J14" s="3"/>
    </row>
    <row r="15" spans="1:10" ht="15" x14ac:dyDescent="0.25">
      <c r="A15" s="1" t="s">
        <v>769</v>
      </c>
      <c r="B15" s="1"/>
      <c r="C15" s="1"/>
      <c r="D15" s="1"/>
      <c r="E15" s="1"/>
      <c r="F15" s="2"/>
      <c r="G15" s="1"/>
      <c r="H15" s="1"/>
      <c r="I15" s="1"/>
      <c r="J15" s="3"/>
    </row>
    <row r="16" spans="1:10" ht="15" x14ac:dyDescent="0.25">
      <c r="A16" s="1" t="s">
        <v>770</v>
      </c>
      <c r="B16" s="1"/>
      <c r="C16" s="1"/>
      <c r="D16" s="1"/>
      <c r="E16" s="1"/>
      <c r="F16" s="2"/>
      <c r="G16" s="1"/>
      <c r="H16" s="1"/>
      <c r="I16" s="1"/>
      <c r="J16" s="3"/>
    </row>
    <row r="17" spans="1:10" ht="15" x14ac:dyDescent="0.25">
      <c r="A17" s="1" t="s">
        <v>771</v>
      </c>
      <c r="B17" s="1"/>
      <c r="C17" s="1"/>
      <c r="D17" s="1"/>
      <c r="E17" s="1"/>
      <c r="F17" s="2"/>
      <c r="G17" s="1"/>
      <c r="H17" s="1"/>
      <c r="I17" s="1"/>
      <c r="J17" s="3"/>
    </row>
    <row r="18" spans="1:10" ht="15" x14ac:dyDescent="0.25">
      <c r="A18" s="1" t="s">
        <v>772</v>
      </c>
      <c r="B18" s="1"/>
      <c r="C18" s="1"/>
      <c r="D18" s="1"/>
      <c r="E18" s="1"/>
      <c r="F18" s="2"/>
      <c r="G18" s="1"/>
      <c r="H18" s="1"/>
      <c r="I18" s="1"/>
      <c r="J18" s="3"/>
    </row>
    <row r="19" spans="1:10" ht="15" x14ac:dyDescent="0.25">
      <c r="A19" s="1" t="s">
        <v>773</v>
      </c>
      <c r="B19" s="1"/>
      <c r="C19" s="1"/>
      <c r="D19" s="1"/>
      <c r="E19" s="1"/>
      <c r="F19" s="2"/>
      <c r="G19" s="1"/>
      <c r="H19" s="1"/>
      <c r="I19" s="1"/>
      <c r="J19" s="3"/>
    </row>
    <row r="20" spans="1:10" ht="15" x14ac:dyDescent="0.25">
      <c r="A20" s="1" t="s">
        <v>774</v>
      </c>
      <c r="B20" s="1"/>
      <c r="C20" s="1"/>
      <c r="D20" s="1"/>
      <c r="E20" s="1"/>
      <c r="F20" s="2"/>
      <c r="G20" s="1"/>
      <c r="H20" s="1"/>
      <c r="I20" s="1"/>
      <c r="J20" s="3"/>
    </row>
    <row r="21" spans="1:10" ht="15" x14ac:dyDescent="0.25">
      <c r="A21" s="1" t="s">
        <v>775</v>
      </c>
      <c r="B21" s="1"/>
      <c r="C21" s="1"/>
      <c r="D21" s="1"/>
      <c r="E21" s="1"/>
      <c r="F21" s="2"/>
      <c r="G21" s="1"/>
      <c r="H21" s="1"/>
      <c r="I21" s="1"/>
      <c r="J21" s="3"/>
    </row>
    <row r="22" spans="1:10" ht="15" x14ac:dyDescent="0.25">
      <c r="A22" s="1" t="s">
        <v>776</v>
      </c>
      <c r="B22" s="1"/>
      <c r="C22" s="1"/>
      <c r="D22" s="1"/>
      <c r="E22" s="1"/>
      <c r="F22" s="2"/>
      <c r="G22" s="1"/>
      <c r="H22" s="1"/>
      <c r="I22" s="1"/>
      <c r="J22" s="3"/>
    </row>
    <row r="23" spans="1:10" ht="15" x14ac:dyDescent="0.25">
      <c r="A23" s="1" t="s">
        <v>777</v>
      </c>
      <c r="B23" s="1"/>
      <c r="C23" s="1"/>
      <c r="D23" s="1"/>
      <c r="E23" s="1"/>
      <c r="F23" s="2"/>
      <c r="G23" s="1"/>
      <c r="H23" s="1"/>
      <c r="I23" s="1"/>
      <c r="J23" s="3"/>
    </row>
    <row r="24" spans="1:10" ht="15" x14ac:dyDescent="0.25">
      <c r="A24" s="1" t="s">
        <v>778</v>
      </c>
      <c r="B24" s="1"/>
      <c r="C24" s="1"/>
      <c r="D24" s="1"/>
      <c r="E24" s="1"/>
      <c r="F24" s="2"/>
      <c r="G24" s="1"/>
      <c r="H24" s="1"/>
      <c r="I24" s="1"/>
      <c r="J24" s="3"/>
    </row>
    <row r="25" spans="1:10" ht="15" x14ac:dyDescent="0.25">
      <c r="A25" s="1" t="s">
        <v>779</v>
      </c>
      <c r="B25" s="1"/>
      <c r="C25" s="1"/>
      <c r="D25" s="1"/>
      <c r="E25" s="1"/>
      <c r="F25" s="2"/>
      <c r="G25" s="1"/>
      <c r="H25" s="1"/>
      <c r="I25" s="1"/>
      <c r="J25" s="3"/>
    </row>
    <row r="26" spans="1:10" ht="15" x14ac:dyDescent="0.25">
      <c r="A26" s="1" t="s">
        <v>780</v>
      </c>
      <c r="B26" s="1"/>
      <c r="C26" s="1"/>
      <c r="D26" s="1"/>
      <c r="E26" s="1"/>
      <c r="F26" s="2"/>
      <c r="G26" s="1"/>
      <c r="H26" s="1"/>
      <c r="I26" s="1"/>
      <c r="J26" s="3"/>
    </row>
    <row r="27" spans="1:10" ht="15" x14ac:dyDescent="0.25">
      <c r="A27" s="1" t="s">
        <v>781</v>
      </c>
      <c r="B27" s="1"/>
      <c r="C27" s="1"/>
      <c r="D27" s="1"/>
      <c r="E27" s="1"/>
      <c r="F27" s="2"/>
      <c r="G27" s="1"/>
      <c r="H27" s="1"/>
      <c r="I27" s="1"/>
      <c r="J27" s="3"/>
    </row>
    <row r="28" spans="1:10" ht="15" x14ac:dyDescent="0.25">
      <c r="A28" s="1" t="s">
        <v>782</v>
      </c>
      <c r="B28" s="1"/>
      <c r="C28" s="1"/>
      <c r="D28" s="1"/>
      <c r="E28" s="1"/>
      <c r="F28" s="2"/>
      <c r="G28" s="1"/>
      <c r="H28" s="1"/>
      <c r="I28" s="1"/>
      <c r="J28" s="3"/>
    </row>
    <row r="29" spans="1:10" ht="15" x14ac:dyDescent="0.25">
      <c r="A29" s="1" t="s">
        <v>783</v>
      </c>
      <c r="B29" s="1"/>
      <c r="C29" s="1"/>
      <c r="D29" s="1"/>
      <c r="E29" s="1"/>
      <c r="F29" s="2"/>
      <c r="G29" s="1"/>
      <c r="H29" s="1"/>
      <c r="I29" s="1"/>
      <c r="J29" s="3"/>
    </row>
    <row r="30" spans="1:10" ht="15" x14ac:dyDescent="0.25">
      <c r="A30" s="1" t="s">
        <v>784</v>
      </c>
      <c r="B30" s="1"/>
      <c r="C30" s="1"/>
      <c r="D30" s="1"/>
      <c r="E30" s="1"/>
      <c r="F30" s="2"/>
      <c r="G30" s="1"/>
      <c r="H30" s="1"/>
      <c r="I30" s="1"/>
      <c r="J30" s="3"/>
    </row>
    <row r="31" spans="1:10" ht="15" x14ac:dyDescent="0.25">
      <c r="A31" s="1" t="s">
        <v>785</v>
      </c>
      <c r="B31" s="1"/>
      <c r="C31" s="1"/>
      <c r="D31" s="1"/>
      <c r="E31" s="1"/>
      <c r="F31" s="2"/>
      <c r="G31" s="1"/>
      <c r="H31" s="1"/>
      <c r="I31" s="1"/>
      <c r="J31" s="3"/>
    </row>
    <row r="32" spans="1:10" ht="15" x14ac:dyDescent="0.25">
      <c r="A32" s="1" t="s">
        <v>786</v>
      </c>
      <c r="B32" s="1"/>
      <c r="C32" s="1"/>
      <c r="D32" s="1"/>
      <c r="E32" s="1"/>
      <c r="F32" s="2"/>
      <c r="G32" s="1"/>
      <c r="H32" s="1"/>
      <c r="I32" s="1"/>
      <c r="J32" s="3"/>
    </row>
    <row r="33" spans="1:10" ht="15" x14ac:dyDescent="0.25">
      <c r="A33" s="1" t="s">
        <v>787</v>
      </c>
      <c r="B33" s="1"/>
      <c r="C33" s="1"/>
      <c r="D33" s="1"/>
      <c r="E33" s="1"/>
      <c r="F33" s="2"/>
      <c r="G33" s="1"/>
      <c r="H33" s="1"/>
      <c r="I33" s="1"/>
      <c r="J33" s="3"/>
    </row>
    <row r="34" spans="1:10" ht="15" x14ac:dyDescent="0.25">
      <c r="A34" s="1" t="s">
        <v>788</v>
      </c>
      <c r="B34" s="1"/>
      <c r="C34" s="1"/>
      <c r="D34" s="1"/>
      <c r="E34" s="1"/>
      <c r="F34" s="2"/>
      <c r="G34" s="1"/>
      <c r="H34" s="1"/>
      <c r="I34" s="1"/>
      <c r="J34" s="3"/>
    </row>
    <row r="35" spans="1:10" ht="15" x14ac:dyDescent="0.25">
      <c r="A35" s="1" t="s">
        <v>789</v>
      </c>
      <c r="B35" s="1"/>
      <c r="C35" s="1"/>
      <c r="D35" s="1"/>
      <c r="E35" s="1"/>
      <c r="F35" s="2"/>
      <c r="G35" s="1"/>
      <c r="H35" s="1"/>
      <c r="I35" s="1"/>
      <c r="J35" s="3"/>
    </row>
    <row r="36" spans="1:10" ht="15" x14ac:dyDescent="0.25">
      <c r="A36" s="1" t="s">
        <v>790</v>
      </c>
      <c r="B36" s="1"/>
      <c r="C36" s="1"/>
      <c r="D36" s="1"/>
      <c r="E36" s="1"/>
      <c r="F36" s="2"/>
      <c r="G36" s="1"/>
      <c r="H36" s="1"/>
      <c r="I36" s="1"/>
      <c r="J36" s="3"/>
    </row>
    <row r="37" spans="1:10" ht="15" x14ac:dyDescent="0.25">
      <c r="A37" s="1" t="s">
        <v>791</v>
      </c>
      <c r="B37" s="1"/>
      <c r="C37" s="1"/>
      <c r="D37" s="1"/>
      <c r="E37" s="1"/>
      <c r="F37" s="2"/>
      <c r="G37" s="1"/>
      <c r="H37" s="1"/>
      <c r="I37" s="1"/>
      <c r="J37" s="3"/>
    </row>
    <row r="38" spans="1:10" ht="15" x14ac:dyDescent="0.25">
      <c r="A38" s="1" t="s">
        <v>792</v>
      </c>
      <c r="B38" s="1"/>
      <c r="C38" s="1"/>
      <c r="D38" s="1"/>
      <c r="E38" s="1"/>
      <c r="F38" s="2"/>
      <c r="G38" s="1"/>
      <c r="H38" s="1"/>
      <c r="I38" s="1"/>
      <c r="J38" s="3"/>
    </row>
    <row r="39" spans="1:10" ht="15" x14ac:dyDescent="0.25">
      <c r="A39" s="1" t="s">
        <v>793</v>
      </c>
      <c r="B39" s="1"/>
      <c r="C39" s="1"/>
      <c r="D39" s="1"/>
      <c r="E39" s="1"/>
      <c r="F39" s="2"/>
      <c r="G39" s="1"/>
      <c r="H39" s="1"/>
      <c r="I39" s="1"/>
      <c r="J39" s="3"/>
    </row>
    <row r="40" spans="1:10" ht="15" x14ac:dyDescent="0.25">
      <c r="A40" s="1" t="s">
        <v>794</v>
      </c>
      <c r="B40" s="1"/>
      <c r="C40" s="1"/>
      <c r="D40" s="1"/>
      <c r="E40" s="1"/>
      <c r="F40" s="2"/>
      <c r="G40" s="1"/>
      <c r="H40" s="1"/>
      <c r="I40" s="1"/>
      <c r="J40" s="3"/>
    </row>
    <row r="41" spans="1:10" ht="15" x14ac:dyDescent="0.25">
      <c r="A41" s="1" t="s">
        <v>795</v>
      </c>
      <c r="B41" s="1"/>
      <c r="C41" s="1"/>
      <c r="D41" s="1"/>
      <c r="E41" s="1"/>
      <c r="F41" s="2"/>
      <c r="G41" s="1"/>
      <c r="H41" s="1"/>
      <c r="I41" s="1"/>
      <c r="J41" s="3"/>
    </row>
    <row r="42" spans="1:10" ht="15" x14ac:dyDescent="0.25">
      <c r="A42" s="1" t="s">
        <v>796</v>
      </c>
      <c r="B42" s="1"/>
      <c r="C42" s="1"/>
      <c r="D42" s="1"/>
      <c r="E42" s="1"/>
      <c r="F42" s="2"/>
      <c r="G42" s="1"/>
      <c r="H42" s="1"/>
      <c r="I42" s="1"/>
      <c r="J42" s="3"/>
    </row>
    <row r="43" spans="1:10" ht="15" x14ac:dyDescent="0.25">
      <c r="A43" s="1" t="s">
        <v>797</v>
      </c>
      <c r="B43" s="1"/>
      <c r="C43" s="1"/>
      <c r="D43" s="1"/>
      <c r="E43" s="1"/>
      <c r="F43" s="2"/>
      <c r="G43" s="1"/>
      <c r="H43" s="1"/>
      <c r="I43" s="1"/>
      <c r="J43" s="3"/>
    </row>
    <row r="44" spans="1:10" ht="15" x14ac:dyDescent="0.25">
      <c r="A44" s="1" t="s">
        <v>798</v>
      </c>
      <c r="B44" s="1"/>
      <c r="C44" s="1"/>
      <c r="D44" s="1"/>
      <c r="E44" s="1"/>
      <c r="F44" s="2"/>
      <c r="G44" s="1"/>
      <c r="H44" s="1"/>
      <c r="I44" s="1"/>
      <c r="J44" s="3"/>
    </row>
    <row r="45" spans="1:10" ht="15" x14ac:dyDescent="0.25">
      <c r="A45" s="1" t="s">
        <v>799</v>
      </c>
      <c r="B45" s="1"/>
      <c r="C45" s="1"/>
      <c r="D45" s="1"/>
      <c r="E45" s="1"/>
      <c r="F45" s="2"/>
      <c r="G45" s="1"/>
      <c r="H45" s="1"/>
      <c r="I45" s="1"/>
      <c r="J45" s="3"/>
    </row>
    <row r="46" spans="1:10" ht="15" x14ac:dyDescent="0.25">
      <c r="A46" s="1" t="s">
        <v>800</v>
      </c>
      <c r="B46" s="1"/>
      <c r="C46" s="1"/>
      <c r="D46" s="1"/>
      <c r="E46" s="1"/>
      <c r="F46" s="2"/>
      <c r="G46" s="1"/>
      <c r="H46" s="1"/>
      <c r="I46" s="1"/>
      <c r="J46" s="3"/>
    </row>
    <row r="47" spans="1:10" ht="15" x14ac:dyDescent="0.25">
      <c r="A47" s="1" t="s">
        <v>801</v>
      </c>
      <c r="B47" s="1"/>
      <c r="C47" s="1"/>
      <c r="D47" s="1"/>
      <c r="E47" s="1"/>
      <c r="F47" s="2"/>
      <c r="G47" s="1"/>
      <c r="H47" s="1"/>
      <c r="I47" s="1"/>
      <c r="J47" s="3"/>
    </row>
    <row r="48" spans="1:10" ht="15" x14ac:dyDescent="0.25">
      <c r="A48" s="1" t="s">
        <v>802</v>
      </c>
      <c r="B48" s="1"/>
      <c r="C48" s="1"/>
      <c r="D48" s="1"/>
      <c r="E48" s="1"/>
      <c r="F48" s="2"/>
      <c r="G48" s="1"/>
      <c r="H48" s="1"/>
      <c r="I48" s="1"/>
      <c r="J48" s="3"/>
    </row>
    <row r="49" spans="1:10" ht="15" x14ac:dyDescent="0.25">
      <c r="A49" s="1" t="s">
        <v>803</v>
      </c>
      <c r="B49" s="1"/>
      <c r="C49" s="1"/>
      <c r="D49" s="1"/>
      <c r="E49" s="1"/>
      <c r="F49" s="2"/>
      <c r="G49" s="1"/>
      <c r="H49" s="1"/>
      <c r="I49" s="1"/>
      <c r="J49" s="3"/>
    </row>
    <row r="50" spans="1:10" ht="15" x14ac:dyDescent="0.25">
      <c r="A50" s="1" t="s">
        <v>804</v>
      </c>
      <c r="B50" s="1"/>
      <c r="C50" s="1"/>
      <c r="D50" s="1"/>
      <c r="E50" s="1"/>
      <c r="F50" s="2"/>
      <c r="G50" s="1"/>
      <c r="H50" s="1"/>
      <c r="I50" s="1"/>
      <c r="J50" s="3"/>
    </row>
    <row r="51" spans="1:10" ht="15" x14ac:dyDescent="0.25">
      <c r="A51" s="1" t="s">
        <v>805</v>
      </c>
      <c r="B51" s="1"/>
      <c r="C51" s="1"/>
      <c r="D51" s="1"/>
      <c r="E51" s="1"/>
      <c r="F51" s="2"/>
      <c r="G51" s="1"/>
      <c r="H51" s="1"/>
      <c r="I51" s="1"/>
      <c r="J51" s="3"/>
    </row>
    <row r="52" spans="1:10" ht="15" x14ac:dyDescent="0.25">
      <c r="A52" s="1" t="s">
        <v>806</v>
      </c>
      <c r="B52" s="1"/>
      <c r="C52" s="1"/>
      <c r="D52" s="1"/>
      <c r="E52" s="1"/>
      <c r="F52" s="2"/>
      <c r="G52" s="1"/>
      <c r="H52" s="1"/>
      <c r="I52" s="1"/>
      <c r="J52" s="3"/>
    </row>
    <row r="53" spans="1:10" ht="15" x14ac:dyDescent="0.25">
      <c r="A53" s="1" t="s">
        <v>807</v>
      </c>
      <c r="B53" s="1"/>
      <c r="C53" s="1"/>
      <c r="D53" s="1"/>
      <c r="E53" s="1"/>
      <c r="F53" s="2"/>
      <c r="G53" s="1"/>
      <c r="H53" s="1"/>
      <c r="I53" s="1"/>
      <c r="J53" s="3"/>
    </row>
    <row r="54" spans="1:10" ht="15" x14ac:dyDescent="0.25">
      <c r="A54" s="1" t="s">
        <v>808</v>
      </c>
      <c r="B54" s="1"/>
      <c r="C54" s="1"/>
      <c r="D54" s="1"/>
      <c r="E54" s="1"/>
      <c r="F54" s="2"/>
      <c r="G54" s="1"/>
      <c r="H54" s="1"/>
      <c r="I54" s="1"/>
      <c r="J54" s="3"/>
    </row>
    <row r="55" spans="1:10" ht="15" x14ac:dyDescent="0.25">
      <c r="A55" s="1" t="s">
        <v>809</v>
      </c>
      <c r="B55" s="1"/>
      <c r="C55" s="1"/>
      <c r="D55" s="1"/>
      <c r="E55" s="1"/>
      <c r="F55" s="2"/>
      <c r="G55" s="1"/>
      <c r="H55" s="1"/>
      <c r="I55" s="1"/>
      <c r="J55" s="3"/>
    </row>
    <row r="56" spans="1:10" ht="15" x14ac:dyDescent="0.25">
      <c r="A56" s="1" t="s">
        <v>810</v>
      </c>
      <c r="B56" s="1"/>
      <c r="C56" s="1"/>
      <c r="D56" s="1"/>
      <c r="E56" s="1"/>
      <c r="F56" s="2"/>
      <c r="G56" s="1"/>
      <c r="H56" s="1"/>
      <c r="I56" s="1"/>
      <c r="J56" s="3"/>
    </row>
    <row r="57" spans="1:10" ht="15" x14ac:dyDescent="0.25">
      <c r="A57" s="1" t="s">
        <v>811</v>
      </c>
      <c r="B57" s="1"/>
      <c r="C57" s="1"/>
      <c r="D57" s="1"/>
      <c r="E57" s="1"/>
      <c r="F57" s="2"/>
      <c r="G57" s="1"/>
      <c r="H57" s="1"/>
      <c r="I57" s="1"/>
      <c r="J57" s="3"/>
    </row>
    <row r="58" spans="1:10" ht="15" x14ac:dyDescent="0.25">
      <c r="A58" s="1" t="s">
        <v>812</v>
      </c>
      <c r="B58" s="1"/>
      <c r="C58" s="1"/>
      <c r="D58" s="1"/>
      <c r="E58" s="1"/>
      <c r="F58" s="2"/>
      <c r="G58" s="1"/>
      <c r="H58" s="1"/>
      <c r="I58" s="1"/>
      <c r="J58" s="3"/>
    </row>
    <row r="59" spans="1:10" ht="15" x14ac:dyDescent="0.25">
      <c r="A59" s="1" t="s">
        <v>813</v>
      </c>
      <c r="B59" s="1"/>
      <c r="C59" s="1"/>
      <c r="D59" s="1"/>
      <c r="E59" s="1"/>
      <c r="F59" s="2"/>
      <c r="G59" s="1"/>
      <c r="H59" s="1"/>
      <c r="I59" s="1"/>
      <c r="J59" s="3"/>
    </row>
    <row r="60" spans="1:10" ht="15" x14ac:dyDescent="0.25">
      <c r="A60" s="1" t="s">
        <v>814</v>
      </c>
      <c r="B60" s="1"/>
      <c r="C60" s="1"/>
      <c r="D60" s="1"/>
      <c r="E60" s="1"/>
      <c r="F60" s="2"/>
      <c r="G60" s="1"/>
      <c r="H60" s="1"/>
      <c r="I60" s="1"/>
      <c r="J60" s="3"/>
    </row>
    <row r="61" spans="1:10" ht="15" x14ac:dyDescent="0.25">
      <c r="A61" s="1" t="s">
        <v>815</v>
      </c>
      <c r="B61" s="1"/>
      <c r="C61" s="1"/>
      <c r="D61" s="1"/>
      <c r="E61" s="1"/>
      <c r="F61" s="2"/>
      <c r="G61" s="1"/>
      <c r="H61" s="1"/>
      <c r="I61" s="1"/>
      <c r="J61" s="3"/>
    </row>
    <row r="62" spans="1:10" ht="15" x14ac:dyDescent="0.25">
      <c r="A62" s="1" t="s">
        <v>816</v>
      </c>
      <c r="B62" s="1"/>
      <c r="C62" s="1"/>
      <c r="D62" s="1"/>
      <c r="E62" s="1"/>
      <c r="F62" s="2"/>
      <c r="G62" s="1"/>
      <c r="H62" s="1"/>
      <c r="I62" s="1"/>
      <c r="J62" s="3"/>
    </row>
    <row r="63" spans="1:10" ht="15" x14ac:dyDescent="0.25">
      <c r="A63" s="1" t="s">
        <v>817</v>
      </c>
      <c r="B63" s="1"/>
      <c r="C63" s="1"/>
      <c r="D63" s="1"/>
      <c r="E63" s="1"/>
      <c r="F63" s="2"/>
      <c r="G63" s="1"/>
      <c r="H63" s="1"/>
      <c r="I63" s="1"/>
      <c r="J63" s="3"/>
    </row>
    <row r="64" spans="1:10" ht="15" x14ac:dyDescent="0.25">
      <c r="A64" s="1" t="s">
        <v>818</v>
      </c>
      <c r="B64" s="1"/>
      <c r="C64" s="1"/>
      <c r="D64" s="1"/>
      <c r="E64" s="1"/>
      <c r="F64" s="2"/>
      <c r="G64" s="1"/>
      <c r="H64" s="1"/>
      <c r="I64" s="1"/>
      <c r="J64" s="3"/>
    </row>
    <row r="65" spans="1:10" ht="15" x14ac:dyDescent="0.25">
      <c r="A65" s="1" t="s">
        <v>819</v>
      </c>
      <c r="B65" s="1"/>
      <c r="C65" s="1"/>
      <c r="D65" s="1"/>
      <c r="E65" s="1"/>
      <c r="F65" s="2"/>
      <c r="G65" s="1"/>
      <c r="H65" s="1"/>
      <c r="I65" s="1"/>
      <c r="J65" s="3"/>
    </row>
    <row r="66" spans="1:10" ht="15" x14ac:dyDescent="0.25">
      <c r="A66" s="1" t="s">
        <v>820</v>
      </c>
      <c r="B66" s="1"/>
      <c r="C66" s="1"/>
      <c r="D66" s="1"/>
      <c r="E66" s="1"/>
      <c r="F66" s="2"/>
      <c r="G66" s="1"/>
      <c r="H66" s="1"/>
      <c r="I66" s="1"/>
      <c r="J66" s="3"/>
    </row>
    <row r="67" spans="1:10" ht="15" x14ac:dyDescent="0.25">
      <c r="A67" s="1" t="s">
        <v>821</v>
      </c>
      <c r="B67" s="1"/>
      <c r="C67" s="1"/>
      <c r="D67" s="1"/>
      <c r="E67" s="1"/>
      <c r="F67" s="2"/>
      <c r="G67" s="1"/>
      <c r="H67" s="1"/>
      <c r="I67" s="1"/>
      <c r="J67" s="3"/>
    </row>
    <row r="68" spans="1:10" ht="15" x14ac:dyDescent="0.25">
      <c r="A68" s="1" t="s">
        <v>822</v>
      </c>
      <c r="B68" s="1"/>
      <c r="C68" s="1"/>
      <c r="D68" s="1"/>
      <c r="E68" s="1"/>
      <c r="F68" s="2"/>
      <c r="G68" s="1"/>
      <c r="H68" s="1"/>
      <c r="I68" s="1"/>
      <c r="J68" s="3"/>
    </row>
    <row r="69" spans="1:10" ht="15" x14ac:dyDescent="0.25">
      <c r="A69" s="1" t="s">
        <v>823</v>
      </c>
      <c r="B69" s="1"/>
      <c r="C69" s="1"/>
      <c r="D69" s="1"/>
      <c r="E69" s="1"/>
      <c r="F69" s="2"/>
      <c r="G69" s="1"/>
      <c r="H69" s="1"/>
      <c r="I69" s="1"/>
      <c r="J69" s="3"/>
    </row>
    <row r="70" spans="1:10" ht="15" x14ac:dyDescent="0.25">
      <c r="A70" s="1" t="s">
        <v>824</v>
      </c>
      <c r="B70" s="1"/>
      <c r="C70" s="1"/>
      <c r="D70" s="1"/>
      <c r="E70" s="1"/>
      <c r="F70" s="2"/>
      <c r="G70" s="1"/>
      <c r="H70" s="1"/>
      <c r="I70" s="1"/>
      <c r="J70" s="3"/>
    </row>
    <row r="71" spans="1:10" ht="15" x14ac:dyDescent="0.25">
      <c r="A71" s="1" t="s">
        <v>825</v>
      </c>
      <c r="B71" s="1"/>
      <c r="C71" s="1"/>
      <c r="D71" s="1"/>
      <c r="E71" s="1"/>
      <c r="F71" s="2"/>
      <c r="G71" s="1"/>
      <c r="H71" s="1"/>
      <c r="I71" s="1"/>
      <c r="J71" s="3"/>
    </row>
    <row r="72" spans="1:10" ht="15" x14ac:dyDescent="0.25">
      <c r="A72" s="1" t="s">
        <v>826</v>
      </c>
      <c r="B72" s="1"/>
      <c r="C72" s="1"/>
      <c r="D72" s="1"/>
      <c r="E72" s="1"/>
      <c r="F72" s="2"/>
      <c r="G72" s="1"/>
      <c r="H72" s="1"/>
      <c r="I72" s="1"/>
      <c r="J72" s="3"/>
    </row>
    <row r="73" spans="1:10" ht="15" x14ac:dyDescent="0.25">
      <c r="A73" s="1" t="s">
        <v>827</v>
      </c>
      <c r="B73" s="1"/>
      <c r="C73" s="1"/>
      <c r="D73" s="1"/>
      <c r="E73" s="1"/>
      <c r="F73" s="2"/>
      <c r="G73" s="1"/>
      <c r="H73" s="1"/>
      <c r="I73" s="1"/>
      <c r="J73" s="3"/>
    </row>
    <row r="74" spans="1:10" ht="15" x14ac:dyDescent="0.25">
      <c r="A74" s="1" t="s">
        <v>828</v>
      </c>
      <c r="B74" s="1"/>
      <c r="C74" s="1"/>
      <c r="D74" s="1"/>
      <c r="E74" s="1"/>
      <c r="F74" s="2"/>
      <c r="G74" s="1"/>
      <c r="H74" s="1"/>
      <c r="I74" s="1"/>
      <c r="J74" s="3"/>
    </row>
    <row r="75" spans="1:10" ht="15" x14ac:dyDescent="0.25">
      <c r="A75" s="1" t="s">
        <v>829</v>
      </c>
      <c r="B75" s="1"/>
      <c r="C75" s="1"/>
      <c r="D75" s="1"/>
      <c r="E75" s="1"/>
      <c r="F75" s="2"/>
      <c r="G75" s="1"/>
      <c r="H75" s="1"/>
      <c r="I75" s="1"/>
      <c r="J75" s="3"/>
    </row>
    <row r="76" spans="1:10" ht="15" x14ac:dyDescent="0.25">
      <c r="A76" s="1" t="s">
        <v>830</v>
      </c>
      <c r="B76" s="1"/>
      <c r="C76" s="1"/>
      <c r="D76" s="1"/>
      <c r="E76" s="1"/>
      <c r="F76" s="2"/>
      <c r="G76" s="1"/>
      <c r="H76" s="1"/>
      <c r="I76" s="1"/>
      <c r="J76" s="3"/>
    </row>
    <row r="77" spans="1:10" ht="15" x14ac:dyDescent="0.25">
      <c r="A77" s="1" t="s">
        <v>831</v>
      </c>
      <c r="B77" s="1"/>
      <c r="C77" s="1"/>
      <c r="D77" s="1"/>
      <c r="E77" s="1"/>
      <c r="F77" s="2"/>
      <c r="G77" s="1"/>
      <c r="H77" s="1"/>
      <c r="I77" s="1"/>
      <c r="J77" s="3"/>
    </row>
    <row r="78" spans="1:10" ht="15" x14ac:dyDescent="0.25">
      <c r="A78" s="1" t="s">
        <v>832</v>
      </c>
      <c r="B78" s="1"/>
      <c r="C78" s="1"/>
      <c r="D78" s="1"/>
      <c r="E78" s="1"/>
      <c r="F78" s="2"/>
      <c r="G78" s="1"/>
      <c r="H78" s="1"/>
      <c r="I78" s="1"/>
      <c r="J78" s="3"/>
    </row>
    <row r="79" spans="1:10" ht="15" x14ac:dyDescent="0.25">
      <c r="A79" s="1" t="s">
        <v>833</v>
      </c>
      <c r="B79" s="1"/>
      <c r="C79" s="1"/>
      <c r="D79" s="1"/>
      <c r="E79" s="1"/>
      <c r="F79" s="2"/>
      <c r="G79" s="1"/>
      <c r="H79" s="1"/>
      <c r="I79" s="1"/>
      <c r="J79" s="3"/>
    </row>
    <row r="80" spans="1:10" ht="15" x14ac:dyDescent="0.25">
      <c r="A80" s="1" t="s">
        <v>834</v>
      </c>
      <c r="B80" s="1"/>
      <c r="C80" s="1"/>
      <c r="D80" s="1"/>
      <c r="E80" s="1"/>
      <c r="F80" s="2"/>
      <c r="G80" s="1"/>
      <c r="H80" s="1"/>
      <c r="I80" s="1"/>
      <c r="J80" s="3"/>
    </row>
    <row r="81" spans="1:10" ht="15" x14ac:dyDescent="0.25">
      <c r="A81" s="1" t="s">
        <v>835</v>
      </c>
      <c r="B81" s="1"/>
      <c r="C81" s="1"/>
      <c r="D81" s="1"/>
      <c r="E81" s="1"/>
      <c r="F81" s="2"/>
      <c r="G81" s="1"/>
      <c r="H81" s="1"/>
      <c r="I81" s="1"/>
      <c r="J81" s="3"/>
    </row>
    <row r="82" spans="1:10" ht="15" x14ac:dyDescent="0.25">
      <c r="A82" s="1" t="s">
        <v>836</v>
      </c>
      <c r="B82" s="1"/>
      <c r="C82" s="1"/>
      <c r="D82" s="1"/>
      <c r="E82" s="1"/>
      <c r="F82" s="2"/>
      <c r="G82" s="1"/>
      <c r="H82" s="1"/>
      <c r="I82" s="1"/>
      <c r="J82" s="3"/>
    </row>
    <row r="83" spans="1:10" ht="15" x14ac:dyDescent="0.25">
      <c r="A83" s="1" t="s">
        <v>837</v>
      </c>
      <c r="B83" s="1"/>
      <c r="C83" s="1"/>
      <c r="D83" s="1"/>
      <c r="E83" s="1"/>
      <c r="F83" s="2"/>
      <c r="G83" s="1"/>
      <c r="H83" s="1"/>
      <c r="I83" s="1"/>
      <c r="J83" s="3"/>
    </row>
    <row r="84" spans="1:10" ht="15" x14ac:dyDescent="0.25">
      <c r="A84" s="1" t="s">
        <v>838</v>
      </c>
      <c r="B84" s="1"/>
      <c r="C84" s="1"/>
      <c r="D84" s="1"/>
      <c r="E84" s="1"/>
      <c r="F84" s="2"/>
      <c r="G84" s="1"/>
      <c r="H84" s="1"/>
      <c r="I84" s="1"/>
      <c r="J84" s="3"/>
    </row>
    <row r="85" spans="1:10" ht="15" x14ac:dyDescent="0.25">
      <c r="A85" s="1" t="s">
        <v>839</v>
      </c>
      <c r="B85" s="1"/>
      <c r="C85" s="1"/>
      <c r="D85" s="1"/>
      <c r="E85" s="1"/>
      <c r="F85" s="2"/>
      <c r="G85" s="1"/>
      <c r="H85" s="1"/>
      <c r="I85" s="1"/>
      <c r="J85" s="3"/>
    </row>
    <row r="86" spans="1:10" ht="15" x14ac:dyDescent="0.25">
      <c r="A86" s="1" t="s">
        <v>840</v>
      </c>
      <c r="B86" s="1"/>
      <c r="C86" s="1"/>
      <c r="D86" s="1"/>
      <c r="E86" s="1"/>
      <c r="F86" s="2"/>
      <c r="G86" s="1"/>
      <c r="H86" s="1"/>
      <c r="I86" s="1"/>
      <c r="J86" s="3"/>
    </row>
    <row r="87" spans="1:10" ht="15" x14ac:dyDescent="0.25">
      <c r="A87" s="1" t="s">
        <v>841</v>
      </c>
      <c r="B87" s="1"/>
      <c r="C87" s="1"/>
      <c r="D87" s="1"/>
      <c r="E87" s="1"/>
      <c r="F87" s="2"/>
      <c r="G87" s="1"/>
      <c r="H87" s="1"/>
      <c r="I87" s="1"/>
      <c r="J87" s="3"/>
    </row>
    <row r="88" spans="1:10" ht="15" x14ac:dyDescent="0.25">
      <c r="A88" s="1" t="s">
        <v>842</v>
      </c>
      <c r="B88" s="1"/>
      <c r="C88" s="1"/>
      <c r="D88" s="1"/>
      <c r="E88" s="1"/>
      <c r="F88" s="2"/>
      <c r="G88" s="1"/>
      <c r="H88" s="1"/>
      <c r="I88" s="1"/>
      <c r="J88" s="3"/>
    </row>
    <row r="89" spans="1:10" ht="15" x14ac:dyDescent="0.25">
      <c r="A89" s="1" t="s">
        <v>843</v>
      </c>
      <c r="B89" s="1"/>
      <c r="C89" s="1"/>
      <c r="D89" s="1"/>
      <c r="E89" s="1"/>
      <c r="F89" s="2"/>
      <c r="G89" s="1"/>
      <c r="H89" s="1"/>
      <c r="I89" s="1"/>
      <c r="J89" s="3"/>
    </row>
    <row r="90" spans="1:10" ht="15" x14ac:dyDescent="0.25">
      <c r="A90" s="1" t="s">
        <v>844</v>
      </c>
      <c r="B90" s="1"/>
      <c r="C90" s="1"/>
      <c r="D90" s="1"/>
      <c r="E90" s="1"/>
      <c r="F90" s="2"/>
      <c r="G90" s="1"/>
      <c r="H90" s="1"/>
      <c r="I90" s="1"/>
      <c r="J90" s="3"/>
    </row>
    <row r="91" spans="1:10" ht="15" x14ac:dyDescent="0.25">
      <c r="A91" s="1" t="s">
        <v>845</v>
      </c>
      <c r="B91" s="1"/>
      <c r="C91" s="1"/>
      <c r="D91" s="1"/>
      <c r="E91" s="1"/>
      <c r="F91" s="2"/>
      <c r="G91" s="1"/>
      <c r="H91" s="1"/>
      <c r="I91" s="1"/>
      <c r="J91" s="3"/>
    </row>
    <row r="92" spans="1:10" ht="15" x14ac:dyDescent="0.25">
      <c r="A92" s="1" t="s">
        <v>846</v>
      </c>
      <c r="B92" s="1"/>
      <c r="C92" s="1"/>
      <c r="D92" s="1"/>
      <c r="E92" s="1"/>
      <c r="F92" s="2"/>
      <c r="G92" s="1"/>
      <c r="H92" s="1"/>
      <c r="I92" s="1"/>
      <c r="J92" s="3"/>
    </row>
    <row r="93" spans="1:10" ht="15" x14ac:dyDescent="0.25">
      <c r="A93" s="1" t="s">
        <v>847</v>
      </c>
      <c r="B93" s="1"/>
      <c r="C93" s="1"/>
      <c r="D93" s="1"/>
      <c r="E93" s="1"/>
      <c r="F93" s="2"/>
      <c r="G93" s="1"/>
      <c r="H93" s="1"/>
      <c r="I93" s="1"/>
      <c r="J93" s="3"/>
    </row>
    <row r="94" spans="1:10" ht="15" x14ac:dyDescent="0.25">
      <c r="A94" s="1" t="s">
        <v>848</v>
      </c>
      <c r="B94" s="1"/>
      <c r="C94" s="1"/>
      <c r="D94" s="1"/>
      <c r="E94" s="1"/>
      <c r="F94" s="2"/>
      <c r="G94" s="1"/>
      <c r="H94" s="1"/>
      <c r="I94" s="1"/>
      <c r="J94" s="3"/>
    </row>
    <row r="95" spans="1:10" ht="15" x14ac:dyDescent="0.25">
      <c r="A95" s="1" t="s">
        <v>849</v>
      </c>
      <c r="B95" s="1"/>
      <c r="C95" s="1"/>
      <c r="D95" s="1"/>
      <c r="E95" s="1"/>
      <c r="F95" s="2"/>
      <c r="G95" s="1"/>
      <c r="H95" s="1"/>
      <c r="I95" s="1"/>
      <c r="J95" s="3"/>
    </row>
    <row r="96" spans="1:10" ht="15" x14ac:dyDescent="0.25">
      <c r="A96" s="1" t="s">
        <v>850</v>
      </c>
      <c r="B96" s="1"/>
      <c r="C96" s="1"/>
      <c r="D96" s="1"/>
      <c r="E96" s="1"/>
      <c r="F96" s="2"/>
      <c r="G96" s="1"/>
      <c r="H96" s="1"/>
      <c r="I96" s="1"/>
      <c r="J96" s="3"/>
    </row>
    <row r="97" spans="1:10" ht="15" x14ac:dyDescent="0.25">
      <c r="A97" s="1" t="s">
        <v>851</v>
      </c>
      <c r="B97" s="1"/>
      <c r="C97" s="1"/>
      <c r="D97" s="1"/>
      <c r="E97" s="1"/>
      <c r="F97" s="2"/>
      <c r="G97" s="1"/>
      <c r="H97" s="1"/>
      <c r="I97" s="1"/>
      <c r="J97" s="3"/>
    </row>
    <row r="98" spans="1:10" ht="15" x14ac:dyDescent="0.25">
      <c r="A98" s="1"/>
      <c r="B98" s="1"/>
      <c r="C98" s="1"/>
      <c r="D98" s="1"/>
      <c r="E98" s="1"/>
      <c r="F98" s="2"/>
      <c r="G98" s="1"/>
      <c r="H98" s="1"/>
      <c r="I98" s="1"/>
      <c r="J98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1:A97"/>
  <sheetViews>
    <sheetView tabSelected="1" workbookViewId="0">
      <selection activeCell="K7" sqref="K7"/>
    </sheetView>
  </sheetViews>
  <sheetFormatPr baseColWidth="10" defaultRowHeight="15" x14ac:dyDescent="0.25"/>
  <sheetData>
    <row r="1" spans="1:1" x14ac:dyDescent="0.25">
      <c r="A1" t="s">
        <v>755</v>
      </c>
    </row>
    <row r="2" spans="1:1" x14ac:dyDescent="0.25">
      <c r="A2" t="s">
        <v>756</v>
      </c>
    </row>
    <row r="3" spans="1:1" x14ac:dyDescent="0.25">
      <c r="A3" t="s">
        <v>852</v>
      </c>
    </row>
    <row r="4" spans="1:1" x14ac:dyDescent="0.25">
      <c r="A4" t="s">
        <v>758</v>
      </c>
    </row>
    <row r="5" spans="1:1" x14ac:dyDescent="0.25">
      <c r="A5" t="s">
        <v>759</v>
      </c>
    </row>
    <row r="6" spans="1:1" x14ac:dyDescent="0.25">
      <c r="A6" t="s">
        <v>760</v>
      </c>
    </row>
    <row r="7" spans="1:1" x14ac:dyDescent="0.25">
      <c r="A7" t="s">
        <v>761</v>
      </c>
    </row>
    <row r="8" spans="1:1" x14ac:dyDescent="0.25">
      <c r="A8" t="s">
        <v>762</v>
      </c>
    </row>
    <row r="9" spans="1:1" x14ac:dyDescent="0.25">
      <c r="A9" t="s">
        <v>763</v>
      </c>
    </row>
    <row r="10" spans="1:1" x14ac:dyDescent="0.25">
      <c r="A10" t="s">
        <v>764</v>
      </c>
    </row>
    <row r="11" spans="1:1" x14ac:dyDescent="0.25">
      <c r="A11" t="s">
        <v>765</v>
      </c>
    </row>
    <row r="12" spans="1:1" x14ac:dyDescent="0.25">
      <c r="A12" t="s">
        <v>766</v>
      </c>
    </row>
    <row r="13" spans="1:1" x14ac:dyDescent="0.25">
      <c r="A13" t="s">
        <v>767</v>
      </c>
    </row>
    <row r="14" spans="1:1" x14ac:dyDescent="0.25">
      <c r="A14" t="s">
        <v>768</v>
      </c>
    </row>
    <row r="15" spans="1:1" x14ac:dyDescent="0.25">
      <c r="A15" t="s">
        <v>769</v>
      </c>
    </row>
    <row r="16" spans="1:1" x14ac:dyDescent="0.25">
      <c r="A16" t="s">
        <v>770</v>
      </c>
    </row>
    <row r="17" spans="1:1" x14ac:dyDescent="0.25">
      <c r="A17" t="s">
        <v>771</v>
      </c>
    </row>
    <row r="18" spans="1:1" x14ac:dyDescent="0.25">
      <c r="A18" t="s">
        <v>772</v>
      </c>
    </row>
    <row r="19" spans="1:1" x14ac:dyDescent="0.25">
      <c r="A19" t="s">
        <v>773</v>
      </c>
    </row>
    <row r="20" spans="1:1" x14ac:dyDescent="0.25">
      <c r="A20" t="s">
        <v>774</v>
      </c>
    </row>
    <row r="21" spans="1:1" x14ac:dyDescent="0.25">
      <c r="A21" t="s">
        <v>775</v>
      </c>
    </row>
    <row r="22" spans="1:1" x14ac:dyDescent="0.25">
      <c r="A22" t="s">
        <v>776</v>
      </c>
    </row>
    <row r="23" spans="1:1" x14ac:dyDescent="0.25">
      <c r="A23" t="s">
        <v>777</v>
      </c>
    </row>
    <row r="24" spans="1:1" x14ac:dyDescent="0.25">
      <c r="A24" t="s">
        <v>778</v>
      </c>
    </row>
    <row r="25" spans="1:1" x14ac:dyDescent="0.25">
      <c r="A25" t="s">
        <v>779</v>
      </c>
    </row>
    <row r="26" spans="1:1" x14ac:dyDescent="0.25">
      <c r="A26" t="s">
        <v>780</v>
      </c>
    </row>
    <row r="27" spans="1:1" x14ac:dyDescent="0.25">
      <c r="A27" t="s">
        <v>781</v>
      </c>
    </row>
    <row r="28" spans="1:1" x14ac:dyDescent="0.25">
      <c r="A28" t="s">
        <v>782</v>
      </c>
    </row>
    <row r="29" spans="1:1" x14ac:dyDescent="0.25">
      <c r="A29" t="s">
        <v>783</v>
      </c>
    </row>
    <row r="30" spans="1:1" x14ac:dyDescent="0.25">
      <c r="A30" t="s">
        <v>784</v>
      </c>
    </row>
    <row r="31" spans="1:1" x14ac:dyDescent="0.25">
      <c r="A31" t="s">
        <v>785</v>
      </c>
    </row>
    <row r="32" spans="1:1" x14ac:dyDescent="0.25">
      <c r="A32" t="s">
        <v>786</v>
      </c>
    </row>
    <row r="33" spans="1:1" x14ac:dyDescent="0.25">
      <c r="A33" t="s">
        <v>787</v>
      </c>
    </row>
    <row r="34" spans="1:1" x14ac:dyDescent="0.25">
      <c r="A34" t="s">
        <v>788</v>
      </c>
    </row>
    <row r="35" spans="1:1" x14ac:dyDescent="0.25">
      <c r="A35" t="s">
        <v>789</v>
      </c>
    </row>
    <row r="36" spans="1:1" x14ac:dyDescent="0.25">
      <c r="A36" t="s">
        <v>790</v>
      </c>
    </row>
    <row r="37" spans="1:1" x14ac:dyDescent="0.25">
      <c r="A37" t="s">
        <v>791</v>
      </c>
    </row>
    <row r="38" spans="1:1" x14ac:dyDescent="0.25">
      <c r="A38" t="s">
        <v>853</v>
      </c>
    </row>
    <row r="39" spans="1:1" x14ac:dyDescent="0.25">
      <c r="A39" t="s">
        <v>793</v>
      </c>
    </row>
    <row r="40" spans="1:1" x14ac:dyDescent="0.25">
      <c r="A40" t="s">
        <v>794</v>
      </c>
    </row>
    <row r="41" spans="1:1" x14ac:dyDescent="0.25">
      <c r="A41" t="s">
        <v>795</v>
      </c>
    </row>
    <row r="42" spans="1:1" x14ac:dyDescent="0.25">
      <c r="A42" t="s">
        <v>796</v>
      </c>
    </row>
    <row r="43" spans="1:1" x14ac:dyDescent="0.25">
      <c r="A43" t="s">
        <v>797</v>
      </c>
    </row>
    <row r="44" spans="1:1" x14ac:dyDescent="0.25">
      <c r="A44" t="s">
        <v>798</v>
      </c>
    </row>
    <row r="45" spans="1:1" x14ac:dyDescent="0.25">
      <c r="A45" t="s">
        <v>799</v>
      </c>
    </row>
    <row r="46" spans="1:1" x14ac:dyDescent="0.25">
      <c r="A46" t="s">
        <v>800</v>
      </c>
    </row>
    <row r="47" spans="1:1" x14ac:dyDescent="0.25">
      <c r="A47" t="s">
        <v>801</v>
      </c>
    </row>
    <row r="48" spans="1:1" x14ac:dyDescent="0.25">
      <c r="A48" t="s">
        <v>802</v>
      </c>
    </row>
    <row r="49" spans="1:1" x14ac:dyDescent="0.25">
      <c r="A49" t="s">
        <v>854</v>
      </c>
    </row>
    <row r="50" spans="1:1" x14ac:dyDescent="0.25">
      <c r="A50" t="s">
        <v>855</v>
      </c>
    </row>
    <row r="51" spans="1:1" x14ac:dyDescent="0.25">
      <c r="A51" t="s">
        <v>856</v>
      </c>
    </row>
    <row r="52" spans="1:1" x14ac:dyDescent="0.25">
      <c r="A52" t="s">
        <v>806</v>
      </c>
    </row>
    <row r="53" spans="1:1" x14ac:dyDescent="0.25">
      <c r="A53" t="s">
        <v>857</v>
      </c>
    </row>
    <row r="54" spans="1:1" x14ac:dyDescent="0.25">
      <c r="A54" t="s">
        <v>808</v>
      </c>
    </row>
    <row r="55" spans="1:1" x14ac:dyDescent="0.25">
      <c r="A55" t="s">
        <v>809</v>
      </c>
    </row>
    <row r="56" spans="1:1" x14ac:dyDescent="0.25">
      <c r="A56" t="s">
        <v>810</v>
      </c>
    </row>
    <row r="57" spans="1:1" x14ac:dyDescent="0.25">
      <c r="A57" t="s">
        <v>811</v>
      </c>
    </row>
    <row r="58" spans="1:1" x14ac:dyDescent="0.25">
      <c r="A58" t="s">
        <v>812</v>
      </c>
    </row>
    <row r="59" spans="1:1" x14ac:dyDescent="0.25">
      <c r="A59" t="s">
        <v>813</v>
      </c>
    </row>
    <row r="60" spans="1:1" x14ac:dyDescent="0.25">
      <c r="A60" t="s">
        <v>814</v>
      </c>
    </row>
    <row r="61" spans="1:1" x14ac:dyDescent="0.25">
      <c r="A61" t="s">
        <v>815</v>
      </c>
    </row>
    <row r="62" spans="1:1" x14ac:dyDescent="0.25">
      <c r="A62" t="s">
        <v>816</v>
      </c>
    </row>
    <row r="63" spans="1:1" x14ac:dyDescent="0.25">
      <c r="A63" t="s">
        <v>817</v>
      </c>
    </row>
    <row r="64" spans="1:1" x14ac:dyDescent="0.25">
      <c r="A64" t="s">
        <v>818</v>
      </c>
    </row>
    <row r="65" spans="1:1" x14ac:dyDescent="0.25">
      <c r="A65" t="s">
        <v>819</v>
      </c>
    </row>
    <row r="66" spans="1:1" x14ac:dyDescent="0.25">
      <c r="A66" t="s">
        <v>820</v>
      </c>
    </row>
    <row r="67" spans="1:1" x14ac:dyDescent="0.25">
      <c r="A67" t="s">
        <v>821</v>
      </c>
    </row>
    <row r="68" spans="1:1" x14ac:dyDescent="0.25">
      <c r="A68" t="s">
        <v>822</v>
      </c>
    </row>
    <row r="69" spans="1:1" x14ac:dyDescent="0.25">
      <c r="A69" t="s">
        <v>823</v>
      </c>
    </row>
    <row r="70" spans="1:1" x14ac:dyDescent="0.25">
      <c r="A70" t="s">
        <v>824</v>
      </c>
    </row>
    <row r="71" spans="1:1" x14ac:dyDescent="0.25">
      <c r="A71" t="s">
        <v>825</v>
      </c>
    </row>
    <row r="72" spans="1:1" x14ac:dyDescent="0.25">
      <c r="A72" t="s">
        <v>826</v>
      </c>
    </row>
    <row r="73" spans="1:1" x14ac:dyDescent="0.25">
      <c r="A73" t="s">
        <v>827</v>
      </c>
    </row>
    <row r="74" spans="1:1" x14ac:dyDescent="0.25">
      <c r="A74" t="s">
        <v>828</v>
      </c>
    </row>
    <row r="75" spans="1:1" x14ac:dyDescent="0.25">
      <c r="A75" t="s">
        <v>829</v>
      </c>
    </row>
    <row r="76" spans="1:1" x14ac:dyDescent="0.25">
      <c r="A76" t="s">
        <v>830</v>
      </c>
    </row>
    <row r="77" spans="1:1" x14ac:dyDescent="0.25">
      <c r="A77" t="s">
        <v>831</v>
      </c>
    </row>
    <row r="78" spans="1:1" x14ac:dyDescent="0.25">
      <c r="A78" t="s">
        <v>832</v>
      </c>
    </row>
    <row r="79" spans="1:1" x14ac:dyDescent="0.25">
      <c r="A79" t="s">
        <v>833</v>
      </c>
    </row>
    <row r="80" spans="1:1" x14ac:dyDescent="0.25">
      <c r="A80" t="s">
        <v>858</v>
      </c>
    </row>
    <row r="81" spans="1:1" x14ac:dyDescent="0.25">
      <c r="A81" t="s">
        <v>835</v>
      </c>
    </row>
    <row r="82" spans="1:1" x14ac:dyDescent="0.25">
      <c r="A82" t="s">
        <v>836</v>
      </c>
    </row>
    <row r="83" spans="1:1" x14ac:dyDescent="0.25">
      <c r="A83" t="s">
        <v>837</v>
      </c>
    </row>
    <row r="84" spans="1:1" x14ac:dyDescent="0.25">
      <c r="A84" t="s">
        <v>838</v>
      </c>
    </row>
    <row r="85" spans="1:1" x14ac:dyDescent="0.25">
      <c r="A85" t="s">
        <v>839</v>
      </c>
    </row>
    <row r="86" spans="1:1" x14ac:dyDescent="0.25">
      <c r="A86" t="s">
        <v>840</v>
      </c>
    </row>
    <row r="87" spans="1:1" x14ac:dyDescent="0.25">
      <c r="A87" t="s">
        <v>841</v>
      </c>
    </row>
    <row r="88" spans="1:1" x14ac:dyDescent="0.25">
      <c r="A88" t="s">
        <v>842</v>
      </c>
    </row>
    <row r="89" spans="1:1" x14ac:dyDescent="0.25">
      <c r="A89" t="s">
        <v>843</v>
      </c>
    </row>
    <row r="90" spans="1:1" x14ac:dyDescent="0.25">
      <c r="A90" t="s">
        <v>844</v>
      </c>
    </row>
    <row r="91" spans="1:1" x14ac:dyDescent="0.25">
      <c r="A91" t="s">
        <v>845</v>
      </c>
    </row>
    <row r="92" spans="1:1" x14ac:dyDescent="0.25">
      <c r="A92" t="s">
        <v>846</v>
      </c>
    </row>
    <row r="93" spans="1:1" x14ac:dyDescent="0.25">
      <c r="A93" t="s">
        <v>859</v>
      </c>
    </row>
    <row r="94" spans="1:1" x14ac:dyDescent="0.25">
      <c r="A94" t="s">
        <v>848</v>
      </c>
    </row>
    <row r="95" spans="1:1" x14ac:dyDescent="0.25">
      <c r="A95" t="s">
        <v>849</v>
      </c>
    </row>
    <row r="96" spans="1:1" x14ac:dyDescent="0.25">
      <c r="A96" t="s">
        <v>860</v>
      </c>
    </row>
    <row r="97" spans="1:1" x14ac:dyDescent="0.25">
      <c r="A97" t="s">
        <v>851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ModeleModule</vt:lpstr>
      <vt:lpstr>ModuleVar</vt:lpstr>
      <vt:lpstr>Execution</vt:lpstr>
      <vt:lpstr>Entity</vt:lpstr>
      <vt:lpstr>Var</vt:lpstr>
      <vt:lpstr>Module</vt:lpstr>
      <vt:lpstr>Samara23</vt:lpstr>
      <vt:lpstr>Samara21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U108-J402</cp:lastModifiedBy>
  <dcterms:modified xsi:type="dcterms:W3CDTF">2017-09-26T08:15:31Z</dcterms:modified>
</cp:coreProperties>
</file>