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firstSheet="10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<sst xmlns="http://schemas.openxmlformats.org/spreadsheetml/2006/main" count="582" uniqueCount="88">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</sst>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ddd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176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opLeftCell="G1" workbookViewId="0">
      <selection activeCell="K4" sqref="K4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s="4">
        <f>MAX(H2:H10)</f>
        <v>37933</v>
      </c>
      <c r="K2" s="4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s="1">
        <f>MAX(G2:G10)</f>
        <v>65000</v>
      </c>
      <c r="K3" s="1">
        <f>MIN(G2:G10)</f>
        <v>36000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2"/>
  <sheetViews>
    <sheetView workbookViewId="0">
      <selection activeCell="J2" sqref="J2:J10"/>
    </sheetView>
  </sheetViews>
  <sheetFormatPr defaultColWidth="9" defaultRowHeight="14.5"/>
  <cols>
    <col min="2" max="2" width="10.4454545454545" customWidth="1"/>
    <col min="3" max="5" width="10.6636363636364" customWidth="1"/>
    <col min="6" max="6" width="16.5545454545455" customWidth="1"/>
    <col min="8" max="8" width="14.2181818181818" customWidth="1"/>
    <col min="9" max="9" width="14.7818181818182" customWidth="1"/>
    <col min="10" max="10" width="2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85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CONCATENATE(B2:B10," ",C2:C10)</f>
        <v>Jim Halpert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CONCATENATE(B3:B11," ",C3:C11)</f>
        <v>Pam Beasley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Dwight Schrute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Angela Martin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Toby Flenderson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Michael Scott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Meredith Palmer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Stanley Hudson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Kevin Malone</v>
      </c>
    </row>
    <row r="11" spans="8:8">
      <c r="H11" t="str">
        <f t="shared" ref="H3:H12" si="1">CONCATENATE(B11," ",C11)</f>
        <v> </v>
      </c>
    </row>
    <row r="12" spans="8:8">
      <c r="H12" t="str">
        <f t="shared" si="1"/>
        <v> 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P11"/>
  <sheetViews>
    <sheetView tabSelected="1" topLeftCell="E1" workbookViewId="0">
      <selection activeCell="I3" sqref="I3:I10"/>
    </sheetView>
  </sheetViews>
  <sheetFormatPr defaultColWidth="9" defaultRowHeight="14.5"/>
  <cols>
    <col min="8" max="8" width="14.4454545454545" customWidth="1"/>
    <col min="9" max="9" width="13.3363636363636" customWidth="1"/>
    <col min="10" max="10" width="8.54545454545454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86</v>
      </c>
      <c r="K1" t="s">
        <v>87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3">
        <v>42253</v>
      </c>
      <c r="J2">
        <f>_xlfn.DAYS(I2:I10,H2:H10)</f>
        <v>5320</v>
      </c>
      <c r="K2">
        <f>NETWORKDAYS(H2,I2)</f>
        <v>3800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3" t="s">
        <v>48</v>
      </c>
      <c r="J3">
        <f t="shared" ref="J3:J10" si="0">_xlfn.DAYS(I3:I11,H3:H11)</f>
        <v>6058</v>
      </c>
      <c r="K3">
        <f t="shared" ref="K3:K10" si="1">NETWORKDAYS(H3,I3)</f>
        <v>4328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3" t="s">
        <v>51</v>
      </c>
      <c r="J4">
        <f t="shared" si="0"/>
        <v>6333</v>
      </c>
      <c r="K4">
        <f t="shared" si="1"/>
        <v>4524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3" t="s">
        <v>54</v>
      </c>
      <c r="J5">
        <f t="shared" si="0"/>
        <v>5428</v>
      </c>
      <c r="K5">
        <f t="shared" si="1"/>
        <v>3879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56</v>
      </c>
      <c r="I6" s="3" t="s">
        <v>57</v>
      </c>
      <c r="J6" t="e">
        <f t="shared" si="0"/>
        <v>#VALUE!</v>
      </c>
      <c r="K6" t="e">
        <f t="shared" si="1"/>
        <v>#VALUE!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3" t="s">
        <v>59</v>
      </c>
      <c r="J7">
        <f t="shared" si="0"/>
        <v>4540</v>
      </c>
      <c r="K7">
        <f t="shared" si="1"/>
        <v>3244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3" t="s">
        <v>59</v>
      </c>
      <c r="J8">
        <f t="shared" si="0"/>
        <v>3743</v>
      </c>
      <c r="K8">
        <f t="shared" si="1"/>
        <v>2675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3" t="s">
        <v>64</v>
      </c>
      <c r="J9" t="e">
        <f t="shared" si="0"/>
        <v>#VALUE!</v>
      </c>
      <c r="K9" t="e">
        <f t="shared" si="1"/>
        <v>#VALUE!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3" t="s">
        <v>64</v>
      </c>
      <c r="J10" t="e">
        <f t="shared" si="0"/>
        <v>#VALUE!</v>
      </c>
      <c r="K10" t="e">
        <f t="shared" si="1"/>
        <v>#VALUE!</v>
      </c>
    </row>
    <row r="11" spans="16:16">
      <c r="P11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opLeftCell="G1" workbookViewId="0">
      <selection activeCell="K3" sqref="K3"/>
    </sheetView>
  </sheetViews>
  <sheetFormatPr defaultColWidth="13.6636363636364" defaultRowHeight="14.5"/>
  <cols>
    <col min="1" max="1" width="10.7818181818182" customWidth="1"/>
    <col min="4" max="4" width="7.66363636363636" customWidth="1"/>
    <col min="11" max="11" width="16.090909090909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IF(G2:G10&gt;50000,"rich","poor")</f>
        <v>poor</v>
      </c>
      <c r="K2" t="str">
        <f>_xlfn.IFS(F2:F10="Salesman","sales",F2:F10="HR","Fire immediately")</f>
        <v>sales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IF(G3:G11&gt;50000,"rich","poor")</f>
        <v>poor</v>
      </c>
      <c r="K3" t="e">
        <f t="shared" ref="K3:K10" si="1">_xlfn.IFS(F3:F11="Salesman","sales",F3:F11="HR","Fire immediately")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rich</v>
      </c>
      <c r="K4" t="str">
        <f t="shared" si="1"/>
        <v>sales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poor</v>
      </c>
      <c r="K5" t="e">
        <f t="shared" si="1"/>
        <v>#N/A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poor</v>
      </c>
      <c r="K6" t="str">
        <f t="shared" si="1"/>
        <v>Fire immediately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rich</v>
      </c>
      <c r="K7" t="e">
        <f t="shared" si="1"/>
        <v>#N/A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poor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poor</v>
      </c>
      <c r="K9" t="str">
        <f t="shared" si="1"/>
        <v>sales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poor</v>
      </c>
      <c r="K10" t="e">
        <f t="shared" si="1"/>
        <v>#N/A</v>
      </c>
    </row>
  </sheetData>
  <pageMargins left="0.7" right="0.7" top="0.75" bottom="0.75" header="0.3" footer="0.3"/>
  <headerFooter/>
  <ignoredErrors>
    <ignoredError sqref="J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topLeftCell="F1" workbookViewId="0">
      <selection activeCell="L7" sqref="L7"/>
    </sheetView>
  </sheetViews>
  <sheetFormatPr defaultColWidth="10.8909090909091" defaultRowHeight="14.5"/>
  <cols>
    <col min="1" max="1" width="10.781818181818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>
        <f>LEN(C2:C10)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>
        <f t="shared" ref="J3:J10" si="0">LEN(C3:C11)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10"/>
  <sheetViews>
    <sheetView topLeftCell="J1" workbookViewId="0">
      <selection activeCell="M2" sqref="M2:M10"/>
    </sheetView>
  </sheetViews>
  <sheetFormatPr defaultColWidth="14.5545454545455" defaultRowHeight="14.5"/>
  <cols>
    <col min="4" max="4" width="8" customWidth="1"/>
    <col min="10" max="10" width="45.5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43</v>
      </c>
    </row>
    <row r="2" spans="1:13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 t="s">
        <v>44</v>
      </c>
      <c r="I2" s="2" t="s">
        <v>45</v>
      </c>
      <c r="J2" s="4" t="s">
        <v>46</v>
      </c>
      <c r="K2" t="str">
        <f>LEFT(F2:F10,4)</f>
        <v>Sale</v>
      </c>
      <c r="L2" t="str">
        <f>RIGHT(F2:F10,3)</f>
        <v>man</v>
      </c>
      <c r="M2" t="str">
        <f>RIGHT(I2:I10,4)</f>
        <v>2015</v>
      </c>
    </row>
    <row r="3" spans="1:13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 t="s">
        <v>47</v>
      </c>
      <c r="I3" s="2" t="s">
        <v>48</v>
      </c>
      <c r="J3" s="4" t="s">
        <v>49</v>
      </c>
      <c r="K3" t="str">
        <f t="shared" ref="K3:K10" si="0">LEFT(F3:F11,4)</f>
        <v>Rece</v>
      </c>
      <c r="L3" t="str">
        <f t="shared" ref="L3:L10" si="1">RIGHT(F3:F11,3)</f>
        <v>ist</v>
      </c>
      <c r="M3" t="str">
        <f t="shared" ref="M3:M10" si="2">RIGHT(I3:I11,4)</f>
        <v>2015</v>
      </c>
    </row>
    <row r="4" spans="1:13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 t="s">
        <v>50</v>
      </c>
      <c r="I4" s="2" t="s">
        <v>51</v>
      </c>
      <c r="J4" s="4" t="s">
        <v>52</v>
      </c>
      <c r="K4" t="str">
        <f t="shared" si="0"/>
        <v>Sale</v>
      </c>
      <c r="L4" t="str">
        <f t="shared" si="1"/>
        <v>man</v>
      </c>
      <c r="M4" t="str">
        <f t="shared" si="2"/>
        <v>2017</v>
      </c>
    </row>
    <row r="5" spans="1:13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 t="s">
        <v>53</v>
      </c>
      <c r="I5" s="2" t="s">
        <v>54</v>
      </c>
      <c r="J5" s="4" t="s">
        <v>55</v>
      </c>
      <c r="K5" t="str">
        <f t="shared" si="0"/>
        <v>Acco</v>
      </c>
      <c r="L5" t="str">
        <f t="shared" si="1"/>
        <v>ant</v>
      </c>
      <c r="M5" t="str">
        <f t="shared" si="2"/>
        <v>2015</v>
      </c>
    </row>
    <row r="6" spans="1:13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 t="s">
        <v>56</v>
      </c>
      <c r="I6" s="2" t="s">
        <v>57</v>
      </c>
      <c r="J6" s="4" t="s">
        <v>58</v>
      </c>
      <c r="K6" t="str">
        <f t="shared" si="0"/>
        <v>HR</v>
      </c>
      <c r="L6" t="str">
        <f t="shared" si="1"/>
        <v>HR</v>
      </c>
      <c r="M6" t="str">
        <f t="shared" si="2"/>
        <v>2017</v>
      </c>
    </row>
    <row r="7" spans="1:13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 t="s">
        <v>56</v>
      </c>
      <c r="I7" s="2" t="s">
        <v>59</v>
      </c>
      <c r="J7" s="4" t="s">
        <v>60</v>
      </c>
      <c r="K7" t="str">
        <f t="shared" si="0"/>
        <v>Regi</v>
      </c>
      <c r="L7" t="str">
        <f t="shared" si="1"/>
        <v>ger</v>
      </c>
      <c r="M7" t="str">
        <f t="shared" si="2"/>
        <v>2013</v>
      </c>
    </row>
    <row r="8" spans="1:13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 t="s">
        <v>61</v>
      </c>
      <c r="I8" s="2" t="s">
        <v>59</v>
      </c>
      <c r="J8" s="4" t="s">
        <v>62</v>
      </c>
      <c r="K8" t="str">
        <f t="shared" si="0"/>
        <v>Supp</v>
      </c>
      <c r="L8" t="str">
        <f t="shared" si="1"/>
        <v>ons</v>
      </c>
      <c r="M8" t="str">
        <f t="shared" si="2"/>
        <v>2013</v>
      </c>
    </row>
    <row r="9" spans="1:13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 t="s">
        <v>63</v>
      </c>
      <c r="I9" s="2" t="s">
        <v>64</v>
      </c>
      <c r="J9" s="4" t="s">
        <v>65</v>
      </c>
      <c r="K9" t="str">
        <f t="shared" si="0"/>
        <v>Sale</v>
      </c>
      <c r="L9" t="str">
        <f t="shared" si="1"/>
        <v>man</v>
      </c>
      <c r="M9" t="str">
        <f t="shared" si="2"/>
        <v>2015</v>
      </c>
    </row>
    <row r="10" spans="1:13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 t="s">
        <v>66</v>
      </c>
      <c r="I10" s="2" t="s">
        <v>64</v>
      </c>
      <c r="J10" s="4" t="s">
        <v>67</v>
      </c>
      <c r="K10" t="str">
        <f t="shared" si="0"/>
        <v>Acco</v>
      </c>
      <c r="L10" t="str">
        <f t="shared" si="1"/>
        <v>ant</v>
      </c>
      <c r="M10" t="str">
        <f t="shared" si="2"/>
        <v>2015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3"/>
  <sheetViews>
    <sheetView topLeftCell="F1" workbookViewId="0">
      <selection activeCell="J2" sqref="J2:J10"/>
    </sheetView>
  </sheetViews>
  <sheetFormatPr defaultColWidth="13.6636363636364" defaultRowHeight="14.5"/>
  <cols>
    <col min="1" max="1" width="10.7818181818182" customWidth="1"/>
    <col min="4" max="4" width="7.66363636363636" customWidth="1"/>
    <col min="10" max="10" width="23.454545454545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TEXT(H2:H10,"dd/mm/yyyy")</f>
        <v>02/11/2001</v>
      </c>
      <c r="K2" s="2"/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TEXT(H3:H11,"dd/mm/yyyy")</f>
        <v>03/10/1999</v>
      </c>
      <c r="K3" s="2"/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04/07/2000</v>
      </c>
      <c r="K4" s="2"/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05/01/2000</v>
      </c>
      <c r="K5" s="2"/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06/05/2001</v>
      </c>
      <c r="K6" s="2"/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07/12/1995</v>
      </c>
      <c r="K7" s="2"/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08/11/2003</v>
      </c>
      <c r="K8" s="2"/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09/06/2002</v>
      </c>
      <c r="K9" s="2"/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10/08/2003</v>
      </c>
      <c r="K10" s="2"/>
    </row>
    <row r="12" spans="8:8">
      <c r="H12" s="4"/>
    </row>
    <row r="13" spans="8:8">
      <c r="H13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opLeftCell="F1" workbookViewId="0">
      <selection activeCell="J2" sqref="J2:J10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0">
      <c r="A2">
        <v>1001</v>
      </c>
      <c r="B2" s="2" t="s">
        <v>11</v>
      </c>
      <c r="C2" s="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TRIM(C2:C10)</f>
        <v>Halpert</v>
      </c>
    </row>
    <row r="3" spans="1:10">
      <c r="A3">
        <v>1002</v>
      </c>
      <c r="B3" s="2" t="s">
        <v>15</v>
      </c>
      <c r="C3" s="2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TRIM(C3:C11)</f>
        <v>Beasley</v>
      </c>
    </row>
    <row r="4" spans="1:10">
      <c r="A4">
        <v>1003</v>
      </c>
      <c r="B4" s="2" t="s">
        <v>19</v>
      </c>
      <c r="C4" s="2" t="s">
        <v>71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Schrute</v>
      </c>
    </row>
    <row r="5" spans="1:10">
      <c r="A5">
        <v>1004</v>
      </c>
      <c r="B5" s="2" t="s">
        <v>21</v>
      </c>
      <c r="C5" s="2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Martin</v>
      </c>
    </row>
    <row r="6" spans="1:10">
      <c r="A6">
        <v>1005</v>
      </c>
      <c r="B6" s="2" t="s">
        <v>24</v>
      </c>
      <c r="C6" s="2" t="s">
        <v>72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Flenderson</v>
      </c>
    </row>
    <row r="7" spans="1:10">
      <c r="A7">
        <v>1006</v>
      </c>
      <c r="B7" s="2" t="s">
        <v>27</v>
      </c>
      <c r="C7" s="2" t="s">
        <v>73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Scott</v>
      </c>
    </row>
    <row r="8" spans="1:10">
      <c r="A8">
        <v>1007</v>
      </c>
      <c r="B8" s="2" t="s">
        <v>30</v>
      </c>
      <c r="C8" s="2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Palmer</v>
      </c>
    </row>
    <row r="9" spans="1:10">
      <c r="A9">
        <v>1008</v>
      </c>
      <c r="B9" s="2" t="s">
        <v>33</v>
      </c>
      <c r="C9" s="2" t="s">
        <v>74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Hudson</v>
      </c>
    </row>
    <row r="10" spans="1:10">
      <c r="A10">
        <v>1009</v>
      </c>
      <c r="B10" s="2" t="s">
        <v>35</v>
      </c>
      <c r="C10" s="2" t="s">
        <v>75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Malone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topLeftCell="I1" workbookViewId="0">
      <selection activeCell="K2" sqref="K2:K10"/>
    </sheetView>
  </sheetViews>
  <sheetFormatPr defaultColWidth="13.6636363636364" defaultRowHeight="14.5"/>
  <cols>
    <col min="1" max="1" width="10.7818181818182" customWidth="1"/>
    <col min="4" max="4" width="7.66363636363636" customWidth="1"/>
    <col min="7" max="7" width="13.6636363636364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76</v>
      </c>
      <c r="K1" t="s">
        <v>77</v>
      </c>
      <c r="L1" t="s">
        <v>78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44</v>
      </c>
      <c r="I2" s="2" t="s">
        <v>45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47</v>
      </c>
      <c r="I3" s="2" t="s">
        <v>48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50</v>
      </c>
      <c r="I4" s="2" t="s">
        <v>51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53</v>
      </c>
      <c r="I5" s="2" t="s">
        <v>54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56</v>
      </c>
      <c r="I6" s="2" t="s">
        <v>57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56</v>
      </c>
      <c r="I7" s="2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61</v>
      </c>
      <c r="I8" s="2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63</v>
      </c>
      <c r="I9" s="2" t="s">
        <v>64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66</v>
      </c>
      <c r="I10" s="2" t="s">
        <v>64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8:9">
      <c r="H12" s="2"/>
      <c r="I12" s="2"/>
    </row>
    <row r="13" spans="8:9">
      <c r="H13" s="2"/>
      <c r="I13" s="2"/>
    </row>
    <row r="14" spans="8:9">
      <c r="H14" s="2"/>
      <c r="I14" s="2"/>
    </row>
    <row r="15" spans="8:9">
      <c r="H15" s="2"/>
      <c r="I15" s="2"/>
    </row>
    <row r="16" spans="8:9">
      <c r="H16" s="2"/>
      <c r="I16" s="2"/>
    </row>
    <row r="17" spans="8:9">
      <c r="H17" s="2"/>
      <c r="I17" s="2"/>
    </row>
    <row r="18" spans="8:9">
      <c r="H18" s="2"/>
      <c r="I18" s="2"/>
    </row>
    <row r="19" spans="8:9">
      <c r="H19" s="2"/>
      <c r="I19" s="2"/>
    </row>
    <row r="20" spans="8:9">
      <c r="H20" s="2"/>
      <c r="I20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topLeftCell="G1" workbookViewId="0">
      <selection activeCell="L2" sqref="L2"/>
    </sheetView>
  </sheetViews>
  <sheetFormatPr defaultColWidth="13" defaultRowHeight="14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80</v>
      </c>
      <c r="L1" t="s">
        <v>81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s="1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topLeftCell="G1" workbookViewId="0">
      <selection activeCell="L3" sqref="L3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82</v>
      </c>
      <c r="K1" t="s">
        <v>83</v>
      </c>
      <c r="L1" t="s">
        <v>84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>
        <f>COUNT(G2:G10)</f>
        <v>9</v>
      </c>
      <c r="K2">
        <f>COUNTIF(G2:G10,"&gt;50000")</f>
        <v>2</v>
      </c>
      <c r="L2">
        <f>COUNTIFS(E2:E10,"Female",D2:D10,"&gt;30")</f>
        <v>2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</cp:lastModifiedBy>
  <dcterms:created xsi:type="dcterms:W3CDTF">2021-12-16T14:18:00Z</dcterms:created>
  <dcterms:modified xsi:type="dcterms:W3CDTF">2024-03-20T20:10:23Z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2FD870F40F2542888A2E2A8C10D0FDDB_13</vt:lpwstr>
  </property>
  <property fmtid="{D5CDD505-2E9C-101B-9397-08002B2CF9AE}" pid="3" name="KSOProductBuildVer">
    <vt:lpwstr>2057-12.2.0.13489</vt:lpwstr>
  </property>
</Properties>
</file>