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ul\OneDrive\Documents\"/>
    </mc:Choice>
  </mc:AlternateContent>
  <xr:revisionPtr revIDLastSave="0" documentId="8_{C77C9C7F-1AB9-47D2-A612-AFA21B7734DF}" xr6:coauthVersionLast="47" xr6:coauthVersionMax="47" xr10:uidLastSave="{00000000-0000-0000-0000-000000000000}"/>
  <bookViews>
    <workbookView xWindow="-110" yWindow="-110" windowWidth="19420" windowHeight="11020" xr2:uid="{31F25139-5E6A-4F2A-9700-B616CB680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E74" i="1"/>
  <c r="F74" i="1"/>
  <c r="G74" i="1"/>
  <c r="H74" i="1"/>
  <c r="H75" i="1" s="1"/>
  <c r="I74" i="1"/>
  <c r="G75" i="1" s="1"/>
  <c r="J74" i="1"/>
  <c r="J75" i="1" s="1"/>
  <c r="J76" i="1" s="1"/>
  <c r="J77" i="1" s="1"/>
  <c r="J78" i="1" s="1"/>
  <c r="J79" i="1" s="1"/>
  <c r="J80" i="1" s="1"/>
  <c r="J81" i="1" s="1"/>
  <c r="E75" i="1"/>
  <c r="E76" i="1" s="1"/>
  <c r="E77" i="1" s="1"/>
  <c r="E78" i="1" s="1"/>
  <c r="E79" i="1" s="1"/>
  <c r="E80" i="1" s="1"/>
  <c r="E81" i="1" s="1"/>
  <c r="F75" i="1"/>
  <c r="F76" i="1" s="1"/>
  <c r="F77" i="1" s="1"/>
  <c r="F78" i="1" s="1"/>
  <c r="F79" i="1" s="1"/>
  <c r="F80" i="1" s="1"/>
  <c r="F81" i="1" s="1"/>
  <c r="F73" i="1"/>
  <c r="G73" i="1"/>
  <c r="I73" i="1"/>
  <c r="J73" i="1"/>
  <c r="B5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B4" i="1"/>
  <c r="B2" i="1"/>
  <c r="E11" i="1"/>
  <c r="F11" i="1"/>
  <c r="E12" i="1"/>
  <c r="F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10" i="1"/>
  <c r="F4" i="1"/>
  <c r="F5" i="1" s="1"/>
  <c r="F6" i="1" s="1"/>
  <c r="F7" i="1" s="1"/>
  <c r="F8" i="1" s="1"/>
  <c r="F9" i="1" s="1"/>
  <c r="E4" i="1"/>
  <c r="E5" i="1" s="1"/>
  <c r="E6" i="1" s="1"/>
  <c r="E7" i="1" s="1"/>
  <c r="E8" i="1" s="1"/>
  <c r="E9" i="1" s="1"/>
  <c r="E10" i="1" s="1"/>
  <c r="F3" i="1"/>
  <c r="E3" i="1"/>
  <c r="B3" i="1"/>
  <c r="H76" i="1" l="1"/>
  <c r="H77" i="1" s="1"/>
  <c r="H78" i="1" s="1"/>
  <c r="H79" i="1" s="1"/>
  <c r="H80" i="1" s="1"/>
  <c r="H81" i="1" s="1"/>
  <c r="I75" i="1"/>
  <c r="I76" i="1" s="1"/>
  <c r="I77" i="1" s="1"/>
  <c r="I78" i="1" s="1"/>
  <c r="I79" i="1" s="1"/>
  <c r="I80" i="1" s="1"/>
  <c r="I81" i="1" s="1"/>
  <c r="J2" i="1"/>
  <c r="H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6" i="1" l="1"/>
  <c r="G77" i="1" s="1"/>
  <c r="G78" i="1" s="1"/>
  <c r="G79" i="1" s="1"/>
  <c r="G80" i="1" s="1"/>
  <c r="G8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</calcChain>
</file>

<file path=xl/sharedStrings.xml><?xml version="1.0" encoding="utf-8"?>
<sst xmlns="http://schemas.openxmlformats.org/spreadsheetml/2006/main" count="16" uniqueCount="16">
  <si>
    <t>Input Data</t>
  </si>
  <si>
    <t>Vel</t>
  </si>
  <si>
    <t>Delta</t>
  </si>
  <si>
    <t>Theta</t>
  </si>
  <si>
    <t>Degrees</t>
  </si>
  <si>
    <t>m/s</t>
  </si>
  <si>
    <t>Position</t>
  </si>
  <si>
    <t>Time</t>
  </si>
  <si>
    <t>Radians</t>
  </si>
  <si>
    <t>s</t>
  </si>
  <si>
    <t>x</t>
  </si>
  <si>
    <t>y</t>
  </si>
  <si>
    <t>Vx</t>
  </si>
  <si>
    <t>Vy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</si>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</sst>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</a:t>
            </a:r>
            <a:r>
              <a:rPr lang="en-IN" baseline="0"/>
              <a:t> Drag (V= 20m/s, Theta= 10⁰)</a:t>
            </a:r>
            <a:endParaRPr lang="en-IN"/>
          </a:p>
        </c:rich>
      </c:tx>
      <c:layout>
        <c:manualLayout>
          <c:xMode val="edge"/>
          <c:yMode val="edge"/>
          <c:x val="0.18497900262467193"/>
          <c:y val="0.22659249910834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2985907925551"/>
          <c:y val="0.33006063266481933"/>
          <c:w val="0.84554782720418631"/>
          <c:h val="0.55404401372905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Sheet1!$G$2:$G$73</c:f>
              <c:numCache>
                <c:formatCode>General</c:formatCode>
                <c:ptCount val="72"/>
                <c:pt idx="0">
                  <c:v>0</c:v>
                </c:pt>
                <c:pt idx="1">
                  <c:v>0.19696155060244158</c:v>
                </c:pt>
                <c:pt idx="2">
                  <c:v>0.39392310120488316</c:v>
                </c:pt>
                <c:pt idx="3">
                  <c:v>0.59088465180732475</c:v>
                </c:pt>
                <c:pt idx="4">
                  <c:v>0.78784620240976633</c:v>
                </c:pt>
                <c:pt idx="5">
                  <c:v>0.98480775301220791</c:v>
                </c:pt>
                <c:pt idx="6">
                  <c:v>1.1817693036146495</c:v>
                </c:pt>
                <c:pt idx="7">
                  <c:v>1.3787308542170911</c:v>
                </c:pt>
                <c:pt idx="8">
                  <c:v>1.5756924048195327</c:v>
                </c:pt>
                <c:pt idx="9">
                  <c:v>1.7726539554219742</c:v>
                </c:pt>
                <c:pt idx="10">
                  <c:v>1.9696155060244158</c:v>
                </c:pt>
                <c:pt idx="11">
                  <c:v>2.1665770566268572</c:v>
                </c:pt>
                <c:pt idx="12">
                  <c:v>2.363538607229299</c:v>
                </c:pt>
                <c:pt idx="13">
                  <c:v>2.5605001578317408</c:v>
                </c:pt>
                <c:pt idx="14">
                  <c:v>2.7574617084341826</c:v>
                </c:pt>
                <c:pt idx="15">
                  <c:v>2.9544232590366244</c:v>
                </c:pt>
                <c:pt idx="16">
                  <c:v>3.1513848096390662</c:v>
                </c:pt>
                <c:pt idx="17">
                  <c:v>3.348346360241508</c:v>
                </c:pt>
                <c:pt idx="18">
                  <c:v>3.5453079108439498</c:v>
                </c:pt>
                <c:pt idx="19">
                  <c:v>3.7422694614463916</c:v>
                </c:pt>
                <c:pt idx="20">
                  <c:v>3.9392310120488334</c:v>
                </c:pt>
                <c:pt idx="21">
                  <c:v>4.1361925626512752</c:v>
                </c:pt>
                <c:pt idx="22">
                  <c:v>4.333154113253717</c:v>
                </c:pt>
                <c:pt idx="23">
                  <c:v>4.5301156638561588</c:v>
                </c:pt>
                <c:pt idx="24">
                  <c:v>4.7270772144586006</c:v>
                </c:pt>
                <c:pt idx="25">
                  <c:v>4.9240387650610424</c:v>
                </c:pt>
                <c:pt idx="26">
                  <c:v>5.1210003156634842</c:v>
                </c:pt>
                <c:pt idx="27">
                  <c:v>5.317961866265926</c:v>
                </c:pt>
                <c:pt idx="28">
                  <c:v>5.5149234168683678</c:v>
                </c:pt>
                <c:pt idx="29">
                  <c:v>5.7118849674708096</c:v>
                </c:pt>
                <c:pt idx="30">
                  <c:v>5.9088465180732515</c:v>
                </c:pt>
                <c:pt idx="31">
                  <c:v>6.1058080686756933</c:v>
                </c:pt>
                <c:pt idx="32">
                  <c:v>6.3027696192781351</c:v>
                </c:pt>
                <c:pt idx="33">
                  <c:v>6.4997311698805769</c:v>
                </c:pt>
                <c:pt idx="34">
                  <c:v>6.6966927204830187</c:v>
                </c:pt>
                <c:pt idx="35">
                  <c:v>6.8936542710854605</c:v>
                </c:pt>
                <c:pt idx="36">
                  <c:v>7.0906158216879023</c:v>
                </c:pt>
                <c:pt idx="37">
                  <c:v>7.2875773722903441</c:v>
                </c:pt>
                <c:pt idx="38">
                  <c:v>7.4845389228927859</c:v>
                </c:pt>
                <c:pt idx="39">
                  <c:v>7.6815004734952277</c:v>
                </c:pt>
                <c:pt idx="40">
                  <c:v>7.8784620240976695</c:v>
                </c:pt>
                <c:pt idx="41">
                  <c:v>8.0754235747001104</c:v>
                </c:pt>
                <c:pt idx="42">
                  <c:v>8.2723851253025522</c:v>
                </c:pt>
                <c:pt idx="43">
                  <c:v>8.469346675904994</c:v>
                </c:pt>
                <c:pt idx="44">
                  <c:v>8.6663082265074358</c:v>
                </c:pt>
                <c:pt idx="45">
                  <c:v>8.8632697771098776</c:v>
                </c:pt>
                <c:pt idx="46">
                  <c:v>9.0602313277123194</c:v>
                </c:pt>
                <c:pt idx="47">
                  <c:v>9.2571928783147612</c:v>
                </c:pt>
                <c:pt idx="48">
                  <c:v>9.454154428917203</c:v>
                </c:pt>
                <c:pt idx="49">
                  <c:v>9.6511159795196448</c:v>
                </c:pt>
                <c:pt idx="50">
                  <c:v>9.8480775301220866</c:v>
                </c:pt>
                <c:pt idx="51">
                  <c:v>10.045039080724528</c:v>
                </c:pt>
                <c:pt idx="52">
                  <c:v>10.24200063132697</c:v>
                </c:pt>
                <c:pt idx="53">
                  <c:v>10.438962181929412</c:v>
                </c:pt>
                <c:pt idx="54">
                  <c:v>10.635923732531854</c:v>
                </c:pt>
                <c:pt idx="55">
                  <c:v>10.832885283134296</c:v>
                </c:pt>
                <c:pt idx="56">
                  <c:v>11.029846833736737</c:v>
                </c:pt>
                <c:pt idx="57">
                  <c:v>11.226808384339179</c:v>
                </c:pt>
                <c:pt idx="58">
                  <c:v>11.423769934941621</c:v>
                </c:pt>
                <c:pt idx="59">
                  <c:v>11.620731485544063</c:v>
                </c:pt>
                <c:pt idx="60">
                  <c:v>11.817693036146505</c:v>
                </c:pt>
                <c:pt idx="61">
                  <c:v>12.014654586748946</c:v>
                </c:pt>
                <c:pt idx="62">
                  <c:v>12.211616137351388</c:v>
                </c:pt>
                <c:pt idx="63">
                  <c:v>12.40857768795383</c:v>
                </c:pt>
                <c:pt idx="64">
                  <c:v>12.605539238556272</c:v>
                </c:pt>
                <c:pt idx="65">
                  <c:v>12.802500789158714</c:v>
                </c:pt>
                <c:pt idx="66">
                  <c:v>12.999462339761156</c:v>
                </c:pt>
                <c:pt idx="67">
                  <c:v>13.196423890363597</c:v>
                </c:pt>
                <c:pt idx="68">
                  <c:v>13.393385440966039</c:v>
                </c:pt>
                <c:pt idx="69">
                  <c:v>13.590346991568481</c:v>
                </c:pt>
                <c:pt idx="70">
                  <c:v>13.787308542170923</c:v>
                </c:pt>
                <c:pt idx="71">
                  <c:v>13.984270092773365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0</c:v>
                </c:pt>
                <c:pt idx="1">
                  <c:v>3.4239135533386068E-2</c:v>
                </c:pt>
                <c:pt idx="2">
                  <c:v>6.7497271066772127E-2</c:v>
                </c:pt>
                <c:pt idx="3">
                  <c:v>9.9774406600158183E-2</c:v>
                </c:pt>
                <c:pt idx="4">
                  <c:v>0.13107054213354424</c:v>
                </c:pt>
                <c:pt idx="5">
                  <c:v>0.16138567766693029</c:v>
                </c:pt>
                <c:pt idx="6">
                  <c:v>0.19071981320031636</c:v>
                </c:pt>
                <c:pt idx="7">
                  <c:v>0.21907294873370242</c:v>
                </c:pt>
                <c:pt idx="8">
                  <c:v>0.24644508426708847</c:v>
                </c:pt>
                <c:pt idx="9">
                  <c:v>0.27283621980047451</c:v>
                </c:pt>
                <c:pt idx="10">
                  <c:v>0.29824635533386057</c:v>
                </c:pt>
                <c:pt idx="11">
                  <c:v>0.32267549086724662</c:v>
                </c:pt>
                <c:pt idx="12">
                  <c:v>0.34612362640063266</c:v>
                </c:pt>
                <c:pt idx="13">
                  <c:v>0.36859076193401868</c:v>
                </c:pt>
                <c:pt idx="14">
                  <c:v>0.39007689746740476</c:v>
                </c:pt>
                <c:pt idx="15">
                  <c:v>0.41058203300079082</c:v>
                </c:pt>
                <c:pt idx="16">
                  <c:v>0.43010616853417688</c:v>
                </c:pt>
                <c:pt idx="17">
                  <c:v>0.44864930406756293</c:v>
                </c:pt>
                <c:pt idx="18">
                  <c:v>0.46621143960094896</c:v>
                </c:pt>
                <c:pt idx="19">
                  <c:v>0.48279257513433499</c:v>
                </c:pt>
                <c:pt idx="20">
                  <c:v>0.49839271066772101</c:v>
                </c:pt>
                <c:pt idx="21">
                  <c:v>0.51301184620110707</c:v>
                </c:pt>
                <c:pt idx="22">
                  <c:v>0.52664998173449318</c:v>
                </c:pt>
                <c:pt idx="23">
                  <c:v>0.53930711726787928</c:v>
                </c:pt>
                <c:pt idx="24">
                  <c:v>0.55098325280126537</c:v>
                </c:pt>
                <c:pt idx="25">
                  <c:v>0.56167838833465145</c:v>
                </c:pt>
                <c:pt idx="26">
                  <c:v>0.57139252386803752</c:v>
                </c:pt>
                <c:pt idx="27">
                  <c:v>0.58012565940142358</c:v>
                </c:pt>
                <c:pt idx="28">
                  <c:v>0.58787779493480963</c:v>
                </c:pt>
                <c:pt idx="29">
                  <c:v>0.59464893046819578</c:v>
                </c:pt>
                <c:pt idx="30">
                  <c:v>0.60043906600158192</c:v>
                </c:pt>
                <c:pt idx="31">
                  <c:v>0.60524820153496806</c:v>
                </c:pt>
                <c:pt idx="32">
                  <c:v>0.60907633706835418</c:v>
                </c:pt>
                <c:pt idx="33">
                  <c:v>0.61192347260174029</c:v>
                </c:pt>
                <c:pt idx="34">
                  <c:v>0.6137896081351264</c:v>
                </c:pt>
                <c:pt idx="35">
                  <c:v>0.61467474366851249</c:v>
                </c:pt>
                <c:pt idx="36">
                  <c:v>0.61457887920189858</c:v>
                </c:pt>
                <c:pt idx="37">
                  <c:v>0.61350201473528465</c:v>
                </c:pt>
                <c:pt idx="38">
                  <c:v>0.61144415026867072</c:v>
                </c:pt>
                <c:pt idx="39">
                  <c:v>0.60840528580205677</c:v>
                </c:pt>
                <c:pt idx="40">
                  <c:v>0.60438542133544282</c:v>
                </c:pt>
                <c:pt idx="41">
                  <c:v>0.59938455686882897</c:v>
                </c:pt>
                <c:pt idx="42">
                  <c:v>0.5934026924022151</c:v>
                </c:pt>
                <c:pt idx="43">
                  <c:v>0.58643982793560123</c:v>
                </c:pt>
                <c:pt idx="44">
                  <c:v>0.57849596346898735</c:v>
                </c:pt>
                <c:pt idx="45">
                  <c:v>0.56957109900237346</c:v>
                </c:pt>
                <c:pt idx="46">
                  <c:v>0.55966523453575956</c:v>
                </c:pt>
                <c:pt idx="47">
                  <c:v>0.54877837006914565</c:v>
                </c:pt>
                <c:pt idx="48">
                  <c:v>0.53691050560253173</c:v>
                </c:pt>
                <c:pt idx="49">
                  <c:v>0.5240616411359178</c:v>
                </c:pt>
                <c:pt idx="50">
                  <c:v>0.51023177666930386</c:v>
                </c:pt>
                <c:pt idx="51">
                  <c:v>0.49542091220268991</c:v>
                </c:pt>
                <c:pt idx="52">
                  <c:v>0.47962904773607595</c:v>
                </c:pt>
                <c:pt idx="53">
                  <c:v>0.46285618326946198</c:v>
                </c:pt>
                <c:pt idx="54">
                  <c:v>0.44510231880284801</c:v>
                </c:pt>
                <c:pt idx="55">
                  <c:v>0.42636745433623402</c:v>
                </c:pt>
                <c:pt idx="56">
                  <c:v>0.40665158986962008</c:v>
                </c:pt>
                <c:pt idx="57">
                  <c:v>0.38595472540300613</c:v>
                </c:pt>
                <c:pt idx="58">
                  <c:v>0.36427686093639217</c:v>
                </c:pt>
                <c:pt idx="59">
                  <c:v>0.3416179964697782</c:v>
                </c:pt>
                <c:pt idx="60">
                  <c:v>0.31797813200316422</c:v>
                </c:pt>
                <c:pt idx="61">
                  <c:v>0.29335726753655023</c:v>
                </c:pt>
                <c:pt idx="62">
                  <c:v>0.26775540306993628</c:v>
                </c:pt>
                <c:pt idx="63">
                  <c:v>0.2411725386033223</c:v>
                </c:pt>
                <c:pt idx="64">
                  <c:v>0.21360867413670834</c:v>
                </c:pt>
                <c:pt idx="65">
                  <c:v>0.18506380967009436</c:v>
                </c:pt>
                <c:pt idx="66">
                  <c:v>0.15553794520348038</c:v>
                </c:pt>
                <c:pt idx="67">
                  <c:v>0.12503108073686642</c:v>
                </c:pt>
                <c:pt idx="68">
                  <c:v>9.3543216270252444E-2</c:v>
                </c:pt>
                <c:pt idx="69">
                  <c:v>6.1074351803638474E-2</c:v>
                </c:pt>
                <c:pt idx="70">
                  <c:v>2.7624487337024505E-2</c:v>
                </c:pt>
                <c:pt idx="71">
                  <c:v>-6.8063771295894648E-3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B-434F-AA91-38FFCBFA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26191"/>
        <c:axId val="1536024943"/>
      </c:scatterChart>
      <c:valAx>
        <c:axId val="15360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Distance(m) </a:t>
                </a:r>
              </a:p>
            </c:rich>
          </c:tx>
          <c:layout>
            <c:manualLayout>
              <c:xMode val="edge"/>
              <c:yMode val="edge"/>
              <c:x val="0.42450962090130706"/>
              <c:y val="0.946321017565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24943"/>
        <c:crosses val="autoZero"/>
        <c:crossBetween val="midCat"/>
      </c:valAx>
      <c:valAx>
        <c:axId val="153602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Hieght(m)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2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450851</xdr:colOff>
      <xdr:row>3</xdr:row>
      <xdr:rowOff>76200</xdr:rowOff>
    </xdr:from>
    <xdr:to>
      <xdr:col>20</xdr:col>
      <xdr:colOff>374650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84A5B-1AC0-4B11-A56A-18B90814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0.70069</cdr:x>
      <cdr:y>0.03927</cdr:y>
    </cdr:from>
    <cdr:to>
      <cdr:x>0.93681</cdr:x>
      <cdr:y>0.24605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F5245F-E0A8-4882-BE3B-C1B1BD86F9D8}"/>
            </a:ext>
          </a:extLst>
        </cdr:cNvPr>
        <cdr:cNvSpPr txBox="1"/>
      </cdr:nvSpPr>
      <cdr:spPr>
        <a:xfrm xmlns:a="http://schemas.openxmlformats.org/drawingml/2006/main">
          <a:off x="3203575" y="140128"/>
          <a:ext cx="1079500" cy="737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Prajit Sengupta</a:t>
          </a:r>
        </a:p>
        <a:p xmlns:a="http://schemas.openxmlformats.org/drawingml/2006/main">
          <a:r>
            <a:rPr lang="en-IN" sz="1100"/>
            <a:t>102003577</a:t>
          </a:r>
        </a:p>
        <a:p xmlns:a="http://schemas.openxmlformats.org/drawingml/2006/main">
          <a:r>
            <a:rPr lang="en-IN" sz="1100"/>
            <a:t>COE 23</a:t>
          </a:r>
        </a:p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C849-0BC8-4B81-9F76-601F5DFBFBC3}">
  <dimension ref="A1:L81"/>
  <sheetViews>
    <sheetView tabSelected="1" topLeftCell="D4" workbookViewId="0">
      <selection activeCell="V16" sqref="V16"/>
    </sheetView>
  </sheetViews>
  <sheetFormatPr defaultRowHeight="14.5" x14ac:dyDescent="0.35"/>
  <sheetData>
    <row r="1" spans="1:12" x14ac:dyDescent="0.35">
      <c r="A1" t="s">
        <v>0</v>
      </c>
      <c r="E1" t="s">
        <v>6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5">
      <c r="A2" t="s">
        <v>1</v>
      </c>
      <c r="B2">
        <f>20</f>
        <v>20</v>
      </c>
      <c r="C2" t="s">
        <v>5</v>
      </c>
      <c r="E2">
        <v>1</v>
      </c>
      <c r="F2">
        <v>0</v>
      </c>
      <c r="G2">
        <v>0</v>
      </c>
      <c r="H2">
        <v>0</v>
      </c>
      <c r="I2">
        <f>$B$2*COS($B$5)</f>
        <v>19.696155060244159</v>
      </c>
      <c r="J2">
        <f>$B$2*SIN(B5)</f>
        <v>3.4729635533386065</v>
      </c>
      <c r="K2">
        <v>0</v>
      </c>
      <c r="L2">
        <v>-9.81</v>
      </c>
    </row>
    <row r="3" spans="1:12" x14ac:dyDescent="0.35">
      <c r="A3" t="s">
        <v>2</v>
      </c>
      <c r="B3">
        <f>0.01</f>
        <v>0.01</v>
      </c>
      <c r="C3" t="s">
        <v>9</v>
      </c>
      <c r="E3">
        <f>E2+1</f>
        <v>2</v>
      </c>
      <c r="F3">
        <f>F2+$B$3</f>
        <v>0.01</v>
      </c>
      <c r="G3">
        <f>G2+I2*$B$3</f>
        <v>0.19696155060244158</v>
      </c>
      <c r="H3">
        <f>H2+J2*$B$3+0.5*L2*$B$3*$B$3</f>
        <v>3.4239135533386068E-2</v>
      </c>
      <c r="I3">
        <f>I2+K3*B3</f>
        <v>19.696155060244159</v>
      </c>
      <c r="J3">
        <f>J2+L2*$B$3</f>
        <v>3.3748635533386064</v>
      </c>
      <c r="K3">
        <v>0</v>
      </c>
      <c r="L3">
        <v>-9.81</v>
      </c>
    </row>
    <row r="4" spans="1:12" x14ac:dyDescent="0.35">
      <c r="A4" t="s">
        <v>3</v>
      </c>
      <c r="B4">
        <f>10</f>
        <v>10</v>
      </c>
      <c r="C4" t="s">
        <v>4</v>
      </c>
      <c r="E4">
        <f t="shared" ref="E4:E10" si="0">E3+1</f>
        <v>3</v>
      </c>
      <c r="F4">
        <f t="shared" ref="F4:F10" si="1">F3+$B$3</f>
        <v>0.02</v>
      </c>
      <c r="G4">
        <f t="shared" ref="G4:G10" si="2">G3+I3*$B$3</f>
        <v>0.39392310120488316</v>
      </c>
      <c r="H4">
        <f t="shared" ref="H4:H10" si="3">H3+J3*$B$3+0.5*L3*$B$3*$B$3</f>
        <v>6.7497271066772127E-2</v>
      </c>
      <c r="I4">
        <f t="shared" ref="I4:I11" si="4">I3+K4*B4</f>
        <v>19.696155060244159</v>
      </c>
      <c r="J4">
        <f t="shared" ref="J4:J10" si="5">J3+L3*$B$3</f>
        <v>3.2767635533386064</v>
      </c>
      <c r="K4">
        <v>0</v>
      </c>
      <c r="L4">
        <v>-9.81</v>
      </c>
    </row>
    <row r="5" spans="1:12" x14ac:dyDescent="0.35">
      <c r="B5">
        <f>RADIANS(B4)</f>
        <v>0.17453292519943295</v>
      </c>
      <c r="C5" t="s">
        <v>8</v>
      </c>
      <c r="E5">
        <f t="shared" si="0"/>
        <v>4</v>
      </c>
      <c r="F5">
        <f t="shared" si="1"/>
        <v>0.03</v>
      </c>
      <c r="G5">
        <f t="shared" si="2"/>
        <v>0.59088465180732475</v>
      </c>
      <c r="H5">
        <f t="shared" si="3"/>
        <v>9.9774406600158183E-2</v>
      </c>
      <c r="I5">
        <f t="shared" si="4"/>
        <v>19.696155060244159</v>
      </c>
      <c r="J5">
        <f t="shared" si="5"/>
        <v>3.1786635533386063</v>
      </c>
      <c r="K5">
        <v>0</v>
      </c>
      <c r="L5">
        <v>-9.81</v>
      </c>
    </row>
    <row r="6" spans="1:12" x14ac:dyDescent="0.35">
      <c r="E6">
        <f t="shared" si="0"/>
        <v>5</v>
      </c>
      <c r="F6">
        <f t="shared" si="1"/>
        <v>0.04</v>
      </c>
      <c r="G6">
        <f t="shared" si="2"/>
        <v>0.78784620240976633</v>
      </c>
      <c r="H6">
        <f t="shared" si="3"/>
        <v>0.13107054213354424</v>
      </c>
      <c r="I6">
        <f t="shared" si="4"/>
        <v>19.696155060244159</v>
      </c>
      <c r="J6">
        <f t="shared" si="5"/>
        <v>3.0805635533386062</v>
      </c>
      <c r="K6">
        <v>0</v>
      </c>
      <c r="L6">
        <v>-9.81</v>
      </c>
    </row>
    <row r="7" spans="1:12" x14ac:dyDescent="0.35">
      <c r="E7">
        <f t="shared" si="0"/>
        <v>6</v>
      </c>
      <c r="F7">
        <f t="shared" si="1"/>
        <v>0.05</v>
      </c>
      <c r="G7">
        <f t="shared" si="2"/>
        <v>0.98480775301220791</v>
      </c>
      <c r="H7">
        <f t="shared" si="3"/>
        <v>0.16138567766693029</v>
      </c>
      <c r="I7">
        <f t="shared" si="4"/>
        <v>19.696155060244159</v>
      </c>
      <c r="J7">
        <f t="shared" si="5"/>
        <v>2.9824635533386061</v>
      </c>
      <c r="K7">
        <v>0</v>
      </c>
      <c r="L7">
        <v>-9.81</v>
      </c>
    </row>
    <row r="8" spans="1:12" x14ac:dyDescent="0.35">
      <c r="E8">
        <f t="shared" si="0"/>
        <v>7</v>
      </c>
      <c r="F8">
        <f t="shared" si="1"/>
        <v>6.0000000000000005E-2</v>
      </c>
      <c r="G8">
        <f t="shared" si="2"/>
        <v>1.1817693036146495</v>
      </c>
      <c r="H8">
        <f t="shared" si="3"/>
        <v>0.19071981320031636</v>
      </c>
      <c r="I8">
        <f t="shared" si="4"/>
        <v>19.696155060244159</v>
      </c>
      <c r="J8">
        <f t="shared" si="5"/>
        <v>2.8843635533386061</v>
      </c>
      <c r="K8">
        <v>0</v>
      </c>
      <c r="L8">
        <v>-9.81</v>
      </c>
    </row>
    <row r="9" spans="1:12" x14ac:dyDescent="0.35">
      <c r="E9">
        <f t="shared" si="0"/>
        <v>8</v>
      </c>
      <c r="F9">
        <f t="shared" si="1"/>
        <v>7.0000000000000007E-2</v>
      </c>
      <c r="G9">
        <f t="shared" si="2"/>
        <v>1.3787308542170911</v>
      </c>
      <c r="H9">
        <f t="shared" si="3"/>
        <v>0.21907294873370242</v>
      </c>
      <c r="I9">
        <f t="shared" si="4"/>
        <v>19.696155060244159</v>
      </c>
      <c r="J9">
        <f t="shared" si="5"/>
        <v>2.786263553338606</v>
      </c>
      <c r="K9">
        <v>0</v>
      </c>
      <c r="L9">
        <v>-9.81</v>
      </c>
    </row>
    <row r="10" spans="1:12" x14ac:dyDescent="0.35">
      <c r="E10">
        <f t="shared" si="0"/>
        <v>9</v>
      </c>
      <c r="F10">
        <f t="shared" si="1"/>
        <v>0.08</v>
      </c>
      <c r="G10">
        <f t="shared" si="2"/>
        <v>1.5756924048195327</v>
      </c>
      <c r="H10">
        <f t="shared" si="3"/>
        <v>0.24644508426708847</v>
      </c>
      <c r="I10">
        <f t="shared" si="4"/>
        <v>19.696155060244159</v>
      </c>
      <c r="J10">
        <f t="shared" si="5"/>
        <v>2.6881635533386059</v>
      </c>
      <c r="K10">
        <v>0</v>
      </c>
      <c r="L10">
        <v>-9.81</v>
      </c>
    </row>
    <row r="11" spans="1:12" x14ac:dyDescent="0.35">
      <c r="E11">
        <f t="shared" ref="E11:E73" si="6">E10+1</f>
        <v>10</v>
      </c>
      <c r="F11">
        <f t="shared" ref="F11:F73" si="7">F10+$B$3</f>
        <v>0.09</v>
      </c>
      <c r="G11">
        <f t="shared" ref="G11:G73" si="8">G10+I10*$B$3</f>
        <v>1.7726539554219742</v>
      </c>
      <c r="H11">
        <f t="shared" ref="H11:H73" si="9">H10+J10*$B$3+0.5*L10*$B$3*$B$3</f>
        <v>0.27283621980047451</v>
      </c>
      <c r="I11">
        <f t="shared" ref="I11:I73" si="10">I10+K11*B11</f>
        <v>19.696155060244159</v>
      </c>
      <c r="J11">
        <f t="shared" ref="J11:J73" si="11">J10+L10*$B$3</f>
        <v>2.5900635533386058</v>
      </c>
      <c r="K11">
        <v>0</v>
      </c>
      <c r="L11">
        <v>-9.81</v>
      </c>
    </row>
    <row r="12" spans="1:12" x14ac:dyDescent="0.35">
      <c r="E12">
        <f t="shared" si="6"/>
        <v>11</v>
      </c>
      <c r="F12">
        <f t="shared" si="7"/>
        <v>9.9999999999999992E-2</v>
      </c>
      <c r="G12">
        <f t="shared" si="8"/>
        <v>1.9696155060244158</v>
      </c>
      <c r="H12">
        <f t="shared" si="9"/>
        <v>0.29824635533386057</v>
      </c>
      <c r="I12">
        <f t="shared" si="10"/>
        <v>19.696155060244159</v>
      </c>
      <c r="J12">
        <f t="shared" si="11"/>
        <v>2.4919635533386058</v>
      </c>
      <c r="K12">
        <v>0</v>
      </c>
      <c r="L12">
        <v>-9.81</v>
      </c>
    </row>
    <row r="13" spans="1:12" x14ac:dyDescent="0.35">
      <c r="E13">
        <f t="shared" si="6"/>
        <v>12</v>
      </c>
      <c r="F13">
        <f t="shared" si="7"/>
        <v>0.10999999999999999</v>
      </c>
      <c r="G13">
        <f t="shared" si="8"/>
        <v>2.1665770566268572</v>
      </c>
      <c r="H13">
        <f t="shared" si="9"/>
        <v>0.32267549086724662</v>
      </c>
      <c r="I13">
        <f t="shared" si="10"/>
        <v>19.696155060244159</v>
      </c>
      <c r="J13">
        <f t="shared" si="11"/>
        <v>2.3938635533386057</v>
      </c>
      <c r="K13">
        <v>0</v>
      </c>
      <c r="L13">
        <v>-9.81</v>
      </c>
    </row>
    <row r="14" spans="1:12" x14ac:dyDescent="0.35">
      <c r="E14">
        <f t="shared" si="6"/>
        <v>13</v>
      </c>
      <c r="F14">
        <f t="shared" si="7"/>
        <v>0.11999999999999998</v>
      </c>
      <c r="G14">
        <f t="shared" si="8"/>
        <v>2.363538607229299</v>
      </c>
      <c r="H14">
        <f t="shared" si="9"/>
        <v>0.34612362640063266</v>
      </c>
      <c r="I14">
        <f t="shared" si="10"/>
        <v>19.696155060244159</v>
      </c>
      <c r="J14">
        <f t="shared" si="11"/>
        <v>2.2957635533386056</v>
      </c>
      <c r="K14">
        <v>0</v>
      </c>
      <c r="L14">
        <v>-9.81</v>
      </c>
    </row>
    <row r="15" spans="1:12" x14ac:dyDescent="0.35">
      <c r="E15">
        <f t="shared" si="6"/>
        <v>14</v>
      </c>
      <c r="F15">
        <f t="shared" si="7"/>
        <v>0.12999999999999998</v>
      </c>
      <c r="G15">
        <f t="shared" si="8"/>
        <v>2.5605001578317408</v>
      </c>
      <c r="H15">
        <f t="shared" si="9"/>
        <v>0.36859076193401868</v>
      </c>
      <c r="I15">
        <f t="shared" si="10"/>
        <v>19.696155060244159</v>
      </c>
      <c r="J15">
        <f t="shared" si="11"/>
        <v>2.1976635533386055</v>
      </c>
      <c r="K15">
        <v>0</v>
      </c>
      <c r="L15">
        <v>-9.81</v>
      </c>
    </row>
    <row r="16" spans="1:12" x14ac:dyDescent="0.35">
      <c r="E16">
        <f t="shared" si="6"/>
        <v>15</v>
      </c>
      <c r="F16">
        <f t="shared" si="7"/>
        <v>0.13999999999999999</v>
      </c>
      <c r="G16">
        <f t="shared" si="8"/>
        <v>2.7574617084341826</v>
      </c>
      <c r="H16">
        <f t="shared" si="9"/>
        <v>0.39007689746740476</v>
      </c>
      <c r="I16">
        <f t="shared" si="10"/>
        <v>19.696155060244159</v>
      </c>
      <c r="J16">
        <f t="shared" si="11"/>
        <v>2.0995635533386054</v>
      </c>
      <c r="K16">
        <v>0</v>
      </c>
      <c r="L16">
        <v>-9.81</v>
      </c>
    </row>
    <row r="17" spans="5:12" x14ac:dyDescent="0.35">
      <c r="E17">
        <f t="shared" si="6"/>
        <v>16</v>
      </c>
      <c r="F17">
        <f t="shared" si="7"/>
        <v>0.15</v>
      </c>
      <c r="G17">
        <f t="shared" si="8"/>
        <v>2.9544232590366244</v>
      </c>
      <c r="H17">
        <f t="shared" si="9"/>
        <v>0.41058203300079082</v>
      </c>
      <c r="I17">
        <f t="shared" si="10"/>
        <v>19.696155060244159</v>
      </c>
      <c r="J17">
        <f t="shared" si="11"/>
        <v>2.0014635533386054</v>
      </c>
      <c r="K17">
        <v>0</v>
      </c>
      <c r="L17">
        <v>-9.81</v>
      </c>
    </row>
    <row r="18" spans="5:12" x14ac:dyDescent="0.35">
      <c r="E18">
        <f t="shared" si="6"/>
        <v>17</v>
      </c>
      <c r="F18">
        <f t="shared" si="7"/>
        <v>0.16</v>
      </c>
      <c r="G18">
        <f t="shared" si="8"/>
        <v>3.1513848096390662</v>
      </c>
      <c r="H18">
        <f t="shared" si="9"/>
        <v>0.43010616853417688</v>
      </c>
      <c r="I18">
        <f t="shared" si="10"/>
        <v>19.696155060244159</v>
      </c>
      <c r="J18">
        <f t="shared" si="11"/>
        <v>1.9033635533386053</v>
      </c>
      <c r="K18">
        <v>0</v>
      </c>
      <c r="L18">
        <v>-9.81</v>
      </c>
    </row>
    <row r="19" spans="5:12" x14ac:dyDescent="0.35">
      <c r="E19">
        <f t="shared" si="6"/>
        <v>18</v>
      </c>
      <c r="F19">
        <f t="shared" si="7"/>
        <v>0.17</v>
      </c>
      <c r="G19">
        <f t="shared" si="8"/>
        <v>3.348346360241508</v>
      </c>
      <c r="H19">
        <f t="shared" si="9"/>
        <v>0.44864930406756293</v>
      </c>
      <c r="I19">
        <f t="shared" si="10"/>
        <v>19.696155060244159</v>
      </c>
      <c r="J19">
        <f t="shared" si="11"/>
        <v>1.8052635533386052</v>
      </c>
      <c r="K19">
        <v>0</v>
      </c>
      <c r="L19">
        <v>-9.81</v>
      </c>
    </row>
    <row r="20" spans="5:12" x14ac:dyDescent="0.35">
      <c r="E20">
        <f t="shared" si="6"/>
        <v>19</v>
      </c>
      <c r="F20">
        <f t="shared" si="7"/>
        <v>0.18000000000000002</v>
      </c>
      <c r="G20">
        <f t="shared" si="8"/>
        <v>3.5453079108439498</v>
      </c>
      <c r="H20">
        <f t="shared" si="9"/>
        <v>0.46621143960094896</v>
      </c>
      <c r="I20">
        <f t="shared" si="10"/>
        <v>19.696155060244159</v>
      </c>
      <c r="J20">
        <f t="shared" si="11"/>
        <v>1.7071635533386051</v>
      </c>
      <c r="K20">
        <v>0</v>
      </c>
      <c r="L20">
        <v>-9.81</v>
      </c>
    </row>
    <row r="21" spans="5:12" x14ac:dyDescent="0.35">
      <c r="E21">
        <f t="shared" si="6"/>
        <v>20</v>
      </c>
      <c r="F21">
        <f t="shared" si="7"/>
        <v>0.19000000000000003</v>
      </c>
      <c r="G21">
        <f t="shared" si="8"/>
        <v>3.7422694614463916</v>
      </c>
      <c r="H21">
        <f t="shared" si="9"/>
        <v>0.48279257513433499</v>
      </c>
      <c r="I21">
        <f t="shared" si="10"/>
        <v>19.696155060244159</v>
      </c>
      <c r="J21">
        <f t="shared" si="11"/>
        <v>1.6090635533386051</v>
      </c>
      <c r="K21">
        <v>0</v>
      </c>
      <c r="L21">
        <v>-9.81</v>
      </c>
    </row>
    <row r="22" spans="5:12" x14ac:dyDescent="0.35">
      <c r="E22">
        <f t="shared" si="6"/>
        <v>21</v>
      </c>
      <c r="F22">
        <f t="shared" si="7"/>
        <v>0.20000000000000004</v>
      </c>
      <c r="G22">
        <f t="shared" si="8"/>
        <v>3.9392310120488334</v>
      </c>
      <c r="H22">
        <f t="shared" si="9"/>
        <v>0.49839271066772101</v>
      </c>
      <c r="I22">
        <f t="shared" si="10"/>
        <v>19.696155060244159</v>
      </c>
      <c r="J22">
        <f t="shared" si="11"/>
        <v>1.510963553338605</v>
      </c>
      <c r="K22">
        <v>0</v>
      </c>
      <c r="L22">
        <v>-9.81</v>
      </c>
    </row>
    <row r="23" spans="5:12" x14ac:dyDescent="0.35">
      <c r="E23">
        <f t="shared" si="6"/>
        <v>22</v>
      </c>
      <c r="F23">
        <f t="shared" si="7"/>
        <v>0.21000000000000005</v>
      </c>
      <c r="G23">
        <f t="shared" si="8"/>
        <v>4.1361925626512752</v>
      </c>
      <c r="H23">
        <f t="shared" si="9"/>
        <v>0.51301184620110707</v>
      </c>
      <c r="I23">
        <f t="shared" si="10"/>
        <v>19.696155060244159</v>
      </c>
      <c r="J23">
        <f t="shared" si="11"/>
        <v>1.4128635533386049</v>
      </c>
      <c r="K23">
        <v>0</v>
      </c>
      <c r="L23">
        <v>-9.81</v>
      </c>
    </row>
    <row r="24" spans="5:12" x14ac:dyDescent="0.35">
      <c r="E24">
        <f t="shared" si="6"/>
        <v>23</v>
      </c>
      <c r="F24">
        <f t="shared" si="7"/>
        <v>0.22000000000000006</v>
      </c>
      <c r="G24">
        <f t="shared" si="8"/>
        <v>4.333154113253717</v>
      </c>
      <c r="H24">
        <f t="shared" si="9"/>
        <v>0.52664998173449318</v>
      </c>
      <c r="I24">
        <f t="shared" si="10"/>
        <v>19.696155060244159</v>
      </c>
      <c r="J24">
        <f t="shared" si="11"/>
        <v>1.3147635533386048</v>
      </c>
      <c r="K24">
        <v>0</v>
      </c>
      <c r="L24">
        <v>-9.81</v>
      </c>
    </row>
    <row r="25" spans="5:12" x14ac:dyDescent="0.35">
      <c r="E25">
        <f t="shared" si="6"/>
        <v>24</v>
      </c>
      <c r="F25">
        <f t="shared" si="7"/>
        <v>0.23000000000000007</v>
      </c>
      <c r="G25">
        <f t="shared" si="8"/>
        <v>4.5301156638561588</v>
      </c>
      <c r="H25">
        <f t="shared" si="9"/>
        <v>0.53930711726787928</v>
      </c>
      <c r="I25">
        <f t="shared" si="10"/>
        <v>19.696155060244159</v>
      </c>
      <c r="J25">
        <f t="shared" si="11"/>
        <v>1.2166635533386048</v>
      </c>
      <c r="K25">
        <v>0</v>
      </c>
      <c r="L25">
        <v>-9.81</v>
      </c>
    </row>
    <row r="26" spans="5:12" x14ac:dyDescent="0.35">
      <c r="E26">
        <f t="shared" si="6"/>
        <v>25</v>
      </c>
      <c r="F26">
        <f t="shared" si="7"/>
        <v>0.24000000000000007</v>
      </c>
      <c r="G26">
        <f t="shared" si="8"/>
        <v>4.7270772144586006</v>
      </c>
      <c r="H26">
        <f t="shared" si="9"/>
        <v>0.55098325280126537</v>
      </c>
      <c r="I26">
        <f t="shared" si="10"/>
        <v>19.696155060244159</v>
      </c>
      <c r="J26">
        <f t="shared" si="11"/>
        <v>1.1185635533386047</v>
      </c>
      <c r="K26">
        <v>0</v>
      </c>
      <c r="L26">
        <v>-9.81</v>
      </c>
    </row>
    <row r="27" spans="5:12" x14ac:dyDescent="0.35">
      <c r="E27">
        <f t="shared" si="6"/>
        <v>26</v>
      </c>
      <c r="F27">
        <f t="shared" si="7"/>
        <v>0.25000000000000006</v>
      </c>
      <c r="G27">
        <f t="shared" si="8"/>
        <v>4.9240387650610424</v>
      </c>
      <c r="H27">
        <f t="shared" si="9"/>
        <v>0.56167838833465145</v>
      </c>
      <c r="I27">
        <f t="shared" si="10"/>
        <v>19.696155060244159</v>
      </c>
      <c r="J27">
        <f t="shared" si="11"/>
        <v>1.0204635533386046</v>
      </c>
      <c r="K27">
        <v>0</v>
      </c>
      <c r="L27">
        <v>-9.81</v>
      </c>
    </row>
    <row r="28" spans="5:12" x14ac:dyDescent="0.35">
      <c r="E28">
        <f t="shared" si="6"/>
        <v>27</v>
      </c>
      <c r="F28">
        <f t="shared" si="7"/>
        <v>0.26000000000000006</v>
      </c>
      <c r="G28">
        <f t="shared" si="8"/>
        <v>5.1210003156634842</v>
      </c>
      <c r="H28">
        <f t="shared" si="9"/>
        <v>0.57139252386803752</v>
      </c>
      <c r="I28">
        <f t="shared" si="10"/>
        <v>19.696155060244159</v>
      </c>
      <c r="J28">
        <f t="shared" si="11"/>
        <v>0.92236355333860465</v>
      </c>
      <c r="K28">
        <v>0</v>
      </c>
      <c r="L28">
        <v>-9.81</v>
      </c>
    </row>
    <row r="29" spans="5:12" x14ac:dyDescent="0.35">
      <c r="E29">
        <f t="shared" si="6"/>
        <v>28</v>
      </c>
      <c r="F29">
        <f t="shared" si="7"/>
        <v>0.27000000000000007</v>
      </c>
      <c r="G29">
        <f t="shared" si="8"/>
        <v>5.317961866265926</v>
      </c>
      <c r="H29">
        <f t="shared" si="9"/>
        <v>0.58012565940142358</v>
      </c>
      <c r="I29">
        <f t="shared" si="10"/>
        <v>19.696155060244159</v>
      </c>
      <c r="J29">
        <f t="shared" si="11"/>
        <v>0.82426355333860468</v>
      </c>
      <c r="K29">
        <v>0</v>
      </c>
      <c r="L29">
        <v>-9.81</v>
      </c>
    </row>
    <row r="30" spans="5:12" x14ac:dyDescent="0.35">
      <c r="E30">
        <f t="shared" si="6"/>
        <v>29</v>
      </c>
      <c r="F30">
        <f t="shared" si="7"/>
        <v>0.28000000000000008</v>
      </c>
      <c r="G30">
        <f t="shared" si="8"/>
        <v>5.5149234168683678</v>
      </c>
      <c r="H30">
        <f t="shared" si="9"/>
        <v>0.58787779493480963</v>
      </c>
      <c r="I30">
        <f t="shared" si="10"/>
        <v>19.696155060244159</v>
      </c>
      <c r="J30">
        <f t="shared" si="11"/>
        <v>0.72616355333860472</v>
      </c>
      <c r="K30">
        <v>0</v>
      </c>
      <c r="L30">
        <v>-9.81</v>
      </c>
    </row>
    <row r="31" spans="5:12" x14ac:dyDescent="0.35">
      <c r="E31">
        <f t="shared" si="6"/>
        <v>30</v>
      </c>
      <c r="F31">
        <f t="shared" si="7"/>
        <v>0.29000000000000009</v>
      </c>
      <c r="G31">
        <f t="shared" si="8"/>
        <v>5.7118849674708096</v>
      </c>
      <c r="H31">
        <f t="shared" si="9"/>
        <v>0.59464893046819578</v>
      </c>
      <c r="I31">
        <f t="shared" si="10"/>
        <v>19.696155060244159</v>
      </c>
      <c r="J31">
        <f t="shared" si="11"/>
        <v>0.62806355333860475</v>
      </c>
      <c r="K31">
        <v>0</v>
      </c>
      <c r="L31">
        <v>-9.81</v>
      </c>
    </row>
    <row r="32" spans="5:12" x14ac:dyDescent="0.35">
      <c r="E32">
        <f t="shared" si="6"/>
        <v>31</v>
      </c>
      <c r="F32">
        <f t="shared" si="7"/>
        <v>0.3000000000000001</v>
      </c>
      <c r="G32">
        <f t="shared" si="8"/>
        <v>5.9088465180732515</v>
      </c>
      <c r="H32">
        <f t="shared" si="9"/>
        <v>0.60043906600158192</v>
      </c>
      <c r="I32">
        <f t="shared" si="10"/>
        <v>19.696155060244159</v>
      </c>
      <c r="J32">
        <f t="shared" si="11"/>
        <v>0.52996355333860479</v>
      </c>
      <c r="K32">
        <v>0</v>
      </c>
      <c r="L32">
        <v>-9.81</v>
      </c>
    </row>
    <row r="33" spans="5:12" x14ac:dyDescent="0.35">
      <c r="E33">
        <f t="shared" si="6"/>
        <v>32</v>
      </c>
      <c r="F33">
        <f t="shared" si="7"/>
        <v>0.31000000000000011</v>
      </c>
      <c r="G33">
        <f t="shared" si="8"/>
        <v>6.1058080686756933</v>
      </c>
      <c r="H33">
        <f t="shared" si="9"/>
        <v>0.60524820153496806</v>
      </c>
      <c r="I33">
        <f t="shared" si="10"/>
        <v>19.696155060244159</v>
      </c>
      <c r="J33">
        <f t="shared" si="11"/>
        <v>0.43186355333860477</v>
      </c>
      <c r="K33">
        <v>0</v>
      </c>
      <c r="L33">
        <v>-9.81</v>
      </c>
    </row>
    <row r="34" spans="5:12" x14ac:dyDescent="0.35">
      <c r="E34">
        <f t="shared" si="6"/>
        <v>33</v>
      </c>
      <c r="F34">
        <f t="shared" si="7"/>
        <v>0.32000000000000012</v>
      </c>
      <c r="G34">
        <f t="shared" si="8"/>
        <v>6.3027696192781351</v>
      </c>
      <c r="H34">
        <f t="shared" si="9"/>
        <v>0.60907633706835418</v>
      </c>
      <c r="I34">
        <f t="shared" si="10"/>
        <v>19.696155060244159</v>
      </c>
      <c r="J34">
        <f t="shared" si="11"/>
        <v>0.33376355333860475</v>
      </c>
      <c r="K34">
        <v>0</v>
      </c>
      <c r="L34">
        <v>-9.81</v>
      </c>
    </row>
    <row r="35" spans="5:12" x14ac:dyDescent="0.35">
      <c r="E35">
        <f t="shared" si="6"/>
        <v>34</v>
      </c>
      <c r="F35">
        <f t="shared" si="7"/>
        <v>0.33000000000000013</v>
      </c>
      <c r="G35">
        <f t="shared" si="8"/>
        <v>6.4997311698805769</v>
      </c>
      <c r="H35">
        <f t="shared" si="9"/>
        <v>0.61192347260174029</v>
      </c>
      <c r="I35">
        <f t="shared" si="10"/>
        <v>19.696155060244159</v>
      </c>
      <c r="J35">
        <f t="shared" si="11"/>
        <v>0.23566355333860473</v>
      </c>
      <c r="K35">
        <v>0</v>
      </c>
      <c r="L35">
        <v>-9.81</v>
      </c>
    </row>
    <row r="36" spans="5:12" x14ac:dyDescent="0.35">
      <c r="E36">
        <f t="shared" si="6"/>
        <v>35</v>
      </c>
      <c r="F36">
        <f t="shared" si="7"/>
        <v>0.34000000000000014</v>
      </c>
      <c r="G36">
        <f t="shared" si="8"/>
        <v>6.6966927204830187</v>
      </c>
      <c r="H36">
        <f t="shared" si="9"/>
        <v>0.6137896081351264</v>
      </c>
      <c r="I36">
        <f t="shared" si="10"/>
        <v>19.696155060244159</v>
      </c>
      <c r="J36">
        <f t="shared" si="11"/>
        <v>0.1375635533386047</v>
      </c>
      <c r="K36">
        <v>0</v>
      </c>
      <c r="L36">
        <v>-9.81</v>
      </c>
    </row>
    <row r="37" spans="5:12" x14ac:dyDescent="0.35">
      <c r="E37">
        <f t="shared" si="6"/>
        <v>36</v>
      </c>
      <c r="F37">
        <f t="shared" si="7"/>
        <v>0.35000000000000014</v>
      </c>
      <c r="G37">
        <f t="shared" si="8"/>
        <v>6.8936542710854605</v>
      </c>
      <c r="H37">
        <f t="shared" si="9"/>
        <v>0.61467474366851249</v>
      </c>
      <c r="I37">
        <f t="shared" si="10"/>
        <v>19.696155060244159</v>
      </c>
      <c r="J37">
        <f t="shared" si="11"/>
        <v>3.9463553338604698E-2</v>
      </c>
      <c r="K37">
        <v>0</v>
      </c>
      <c r="L37">
        <v>-9.81</v>
      </c>
    </row>
    <row r="38" spans="5:12" x14ac:dyDescent="0.35">
      <c r="E38">
        <f t="shared" si="6"/>
        <v>37</v>
      </c>
      <c r="F38">
        <f t="shared" si="7"/>
        <v>0.36000000000000015</v>
      </c>
      <c r="G38">
        <f t="shared" si="8"/>
        <v>7.0906158216879023</v>
      </c>
      <c r="H38">
        <f t="shared" si="9"/>
        <v>0.61457887920189858</v>
      </c>
      <c r="I38">
        <f t="shared" si="10"/>
        <v>19.696155060244159</v>
      </c>
      <c r="J38">
        <f t="shared" si="11"/>
        <v>-5.8636446661395308E-2</v>
      </c>
      <c r="K38">
        <v>0</v>
      </c>
      <c r="L38">
        <v>-9.81</v>
      </c>
    </row>
    <row r="39" spans="5:12" x14ac:dyDescent="0.35">
      <c r="E39">
        <f t="shared" si="6"/>
        <v>38</v>
      </c>
      <c r="F39">
        <f t="shared" si="7"/>
        <v>0.37000000000000016</v>
      </c>
      <c r="G39">
        <f t="shared" si="8"/>
        <v>7.2875773722903441</v>
      </c>
      <c r="H39">
        <f t="shared" si="9"/>
        <v>0.61350201473528465</v>
      </c>
      <c r="I39">
        <f t="shared" si="10"/>
        <v>19.696155060244159</v>
      </c>
      <c r="J39">
        <f t="shared" si="11"/>
        <v>-0.1567364466613953</v>
      </c>
      <c r="K39">
        <v>0</v>
      </c>
      <c r="L39">
        <v>-9.81</v>
      </c>
    </row>
    <row r="40" spans="5:12" x14ac:dyDescent="0.35">
      <c r="E40">
        <f t="shared" si="6"/>
        <v>39</v>
      </c>
      <c r="F40">
        <f t="shared" si="7"/>
        <v>0.38000000000000017</v>
      </c>
      <c r="G40">
        <f t="shared" si="8"/>
        <v>7.4845389228927859</v>
      </c>
      <c r="H40">
        <f t="shared" si="9"/>
        <v>0.61144415026867072</v>
      </c>
      <c r="I40">
        <f t="shared" si="10"/>
        <v>19.696155060244159</v>
      </c>
      <c r="J40">
        <f t="shared" si="11"/>
        <v>-0.25483644666139532</v>
      </c>
      <c r="K40">
        <v>0</v>
      </c>
      <c r="L40">
        <v>-9.81</v>
      </c>
    </row>
    <row r="41" spans="5:12" x14ac:dyDescent="0.35">
      <c r="E41">
        <f t="shared" si="6"/>
        <v>40</v>
      </c>
      <c r="F41">
        <f t="shared" si="7"/>
        <v>0.39000000000000018</v>
      </c>
      <c r="G41">
        <f t="shared" si="8"/>
        <v>7.6815004734952277</v>
      </c>
      <c r="H41">
        <f t="shared" si="9"/>
        <v>0.60840528580205677</v>
      </c>
      <c r="I41">
        <f t="shared" si="10"/>
        <v>19.696155060244159</v>
      </c>
      <c r="J41">
        <f t="shared" si="11"/>
        <v>-0.35293644666139534</v>
      </c>
      <c r="K41">
        <v>0</v>
      </c>
      <c r="L41">
        <v>-9.81</v>
      </c>
    </row>
    <row r="42" spans="5:12" x14ac:dyDescent="0.35">
      <c r="E42">
        <f t="shared" si="6"/>
        <v>41</v>
      </c>
      <c r="F42">
        <f t="shared" si="7"/>
        <v>0.40000000000000019</v>
      </c>
      <c r="G42">
        <f t="shared" si="8"/>
        <v>7.8784620240976695</v>
      </c>
      <c r="H42">
        <f t="shared" si="9"/>
        <v>0.60438542133544282</v>
      </c>
      <c r="I42">
        <f t="shared" si="10"/>
        <v>19.696155060244159</v>
      </c>
      <c r="J42">
        <f t="shared" si="11"/>
        <v>-0.45103644666139536</v>
      </c>
      <c r="K42">
        <v>0</v>
      </c>
      <c r="L42">
        <v>-9.81</v>
      </c>
    </row>
    <row r="43" spans="5:12" x14ac:dyDescent="0.35">
      <c r="E43">
        <f t="shared" si="6"/>
        <v>42</v>
      </c>
      <c r="F43">
        <f t="shared" si="7"/>
        <v>0.4100000000000002</v>
      </c>
      <c r="G43">
        <f t="shared" si="8"/>
        <v>8.0754235747001104</v>
      </c>
      <c r="H43">
        <f t="shared" si="9"/>
        <v>0.59938455686882897</v>
      </c>
      <c r="I43">
        <f t="shared" si="10"/>
        <v>19.696155060244159</v>
      </c>
      <c r="J43">
        <f t="shared" si="11"/>
        <v>-0.54913644666139538</v>
      </c>
      <c r="K43">
        <v>0</v>
      </c>
      <c r="L43">
        <v>-9.81</v>
      </c>
    </row>
    <row r="44" spans="5:12" x14ac:dyDescent="0.35">
      <c r="E44">
        <f t="shared" si="6"/>
        <v>43</v>
      </c>
      <c r="F44">
        <f t="shared" si="7"/>
        <v>0.42000000000000021</v>
      </c>
      <c r="G44">
        <f t="shared" si="8"/>
        <v>8.2723851253025522</v>
      </c>
      <c r="H44">
        <f t="shared" si="9"/>
        <v>0.5934026924022151</v>
      </c>
      <c r="I44">
        <f t="shared" si="10"/>
        <v>19.696155060244159</v>
      </c>
      <c r="J44">
        <f t="shared" si="11"/>
        <v>-0.64723644666139535</v>
      </c>
      <c r="K44">
        <v>0</v>
      </c>
      <c r="L44">
        <v>-9.81</v>
      </c>
    </row>
    <row r="45" spans="5:12" x14ac:dyDescent="0.35">
      <c r="E45">
        <f t="shared" si="6"/>
        <v>44</v>
      </c>
      <c r="F45">
        <f t="shared" si="7"/>
        <v>0.43000000000000022</v>
      </c>
      <c r="G45">
        <f t="shared" si="8"/>
        <v>8.469346675904994</v>
      </c>
      <c r="H45">
        <f t="shared" si="9"/>
        <v>0.58643982793560123</v>
      </c>
      <c r="I45">
        <f t="shared" si="10"/>
        <v>19.696155060244159</v>
      </c>
      <c r="J45">
        <f t="shared" si="11"/>
        <v>-0.74533644666139531</v>
      </c>
      <c r="K45">
        <v>0</v>
      </c>
      <c r="L45">
        <v>-9.81</v>
      </c>
    </row>
    <row r="46" spans="5:12" x14ac:dyDescent="0.35">
      <c r="E46">
        <f t="shared" si="6"/>
        <v>45</v>
      </c>
      <c r="F46">
        <f t="shared" si="7"/>
        <v>0.44000000000000022</v>
      </c>
      <c r="G46">
        <f t="shared" si="8"/>
        <v>8.6663082265074358</v>
      </c>
      <c r="H46">
        <f t="shared" si="9"/>
        <v>0.57849596346898735</v>
      </c>
      <c r="I46">
        <f t="shared" si="10"/>
        <v>19.696155060244159</v>
      </c>
      <c r="J46">
        <f t="shared" si="11"/>
        <v>-0.84343644666139528</v>
      </c>
      <c r="K46">
        <v>0</v>
      </c>
      <c r="L46">
        <v>-9.81</v>
      </c>
    </row>
    <row r="47" spans="5:12" x14ac:dyDescent="0.35">
      <c r="E47">
        <f t="shared" si="6"/>
        <v>46</v>
      </c>
      <c r="F47">
        <f t="shared" si="7"/>
        <v>0.45000000000000023</v>
      </c>
      <c r="G47">
        <f t="shared" si="8"/>
        <v>8.8632697771098776</v>
      </c>
      <c r="H47">
        <f t="shared" si="9"/>
        <v>0.56957109900237346</v>
      </c>
      <c r="I47">
        <f t="shared" si="10"/>
        <v>19.696155060244159</v>
      </c>
      <c r="J47">
        <f t="shared" si="11"/>
        <v>-0.94153644666139524</v>
      </c>
      <c r="K47">
        <v>0</v>
      </c>
      <c r="L47">
        <v>-9.81</v>
      </c>
    </row>
    <row r="48" spans="5:12" x14ac:dyDescent="0.35">
      <c r="E48">
        <f t="shared" si="6"/>
        <v>47</v>
      </c>
      <c r="F48">
        <f t="shared" si="7"/>
        <v>0.46000000000000024</v>
      </c>
      <c r="G48">
        <f t="shared" si="8"/>
        <v>9.0602313277123194</v>
      </c>
      <c r="H48">
        <f t="shared" si="9"/>
        <v>0.55966523453575956</v>
      </c>
      <c r="I48">
        <f t="shared" si="10"/>
        <v>19.696155060244159</v>
      </c>
      <c r="J48">
        <f t="shared" si="11"/>
        <v>-1.0396364466613952</v>
      </c>
      <c r="K48">
        <v>0</v>
      </c>
      <c r="L48">
        <v>-9.81</v>
      </c>
    </row>
    <row r="49" spans="5:12" x14ac:dyDescent="0.35">
      <c r="E49">
        <f t="shared" si="6"/>
        <v>48</v>
      </c>
      <c r="F49">
        <f t="shared" si="7"/>
        <v>0.47000000000000025</v>
      </c>
      <c r="G49">
        <f t="shared" si="8"/>
        <v>9.2571928783147612</v>
      </c>
      <c r="H49">
        <f t="shared" si="9"/>
        <v>0.54877837006914565</v>
      </c>
      <c r="I49">
        <f t="shared" si="10"/>
        <v>19.696155060244159</v>
      </c>
      <c r="J49">
        <f t="shared" si="11"/>
        <v>-1.1377364466613953</v>
      </c>
      <c r="K49">
        <v>0</v>
      </c>
      <c r="L49">
        <v>-9.81</v>
      </c>
    </row>
    <row r="50" spans="5:12" x14ac:dyDescent="0.35">
      <c r="E50">
        <f t="shared" si="6"/>
        <v>49</v>
      </c>
      <c r="F50">
        <f t="shared" si="7"/>
        <v>0.48000000000000026</v>
      </c>
      <c r="G50">
        <f t="shared" si="8"/>
        <v>9.454154428917203</v>
      </c>
      <c r="H50">
        <f t="shared" si="9"/>
        <v>0.53691050560253173</v>
      </c>
      <c r="I50">
        <f t="shared" si="10"/>
        <v>19.696155060244159</v>
      </c>
      <c r="J50">
        <f t="shared" si="11"/>
        <v>-1.2358364466613954</v>
      </c>
      <c r="K50">
        <v>0</v>
      </c>
      <c r="L50">
        <v>-9.81</v>
      </c>
    </row>
    <row r="51" spans="5:12" x14ac:dyDescent="0.35">
      <c r="E51">
        <f t="shared" si="6"/>
        <v>50</v>
      </c>
      <c r="F51">
        <f t="shared" si="7"/>
        <v>0.49000000000000027</v>
      </c>
      <c r="G51">
        <f t="shared" si="8"/>
        <v>9.6511159795196448</v>
      </c>
      <c r="H51">
        <f t="shared" si="9"/>
        <v>0.5240616411359178</v>
      </c>
      <c r="I51">
        <f t="shared" si="10"/>
        <v>19.696155060244159</v>
      </c>
      <c r="J51">
        <f t="shared" si="11"/>
        <v>-1.3339364466613954</v>
      </c>
      <c r="K51">
        <v>0</v>
      </c>
      <c r="L51">
        <v>-9.81</v>
      </c>
    </row>
    <row r="52" spans="5:12" x14ac:dyDescent="0.35">
      <c r="E52">
        <f t="shared" si="6"/>
        <v>51</v>
      </c>
      <c r="F52">
        <f t="shared" si="7"/>
        <v>0.50000000000000022</v>
      </c>
      <c r="G52">
        <f t="shared" si="8"/>
        <v>9.8480775301220866</v>
      </c>
      <c r="H52">
        <f t="shared" si="9"/>
        <v>0.51023177666930386</v>
      </c>
      <c r="I52">
        <f t="shared" si="10"/>
        <v>19.696155060244159</v>
      </c>
      <c r="J52">
        <f t="shared" si="11"/>
        <v>-1.4320364466613955</v>
      </c>
      <c r="K52">
        <v>0</v>
      </c>
      <c r="L52">
        <v>-9.81</v>
      </c>
    </row>
    <row r="53" spans="5:12" x14ac:dyDescent="0.35">
      <c r="E53">
        <f t="shared" si="6"/>
        <v>52</v>
      </c>
      <c r="F53">
        <f t="shared" si="7"/>
        <v>0.51000000000000023</v>
      </c>
      <c r="G53">
        <f t="shared" si="8"/>
        <v>10.045039080724528</v>
      </c>
      <c r="H53">
        <f t="shared" si="9"/>
        <v>0.49542091220268991</v>
      </c>
      <c r="I53">
        <f t="shared" si="10"/>
        <v>19.696155060244159</v>
      </c>
      <c r="J53">
        <f t="shared" si="11"/>
        <v>-1.5301364466613956</v>
      </c>
      <c r="K53">
        <v>0</v>
      </c>
      <c r="L53">
        <v>-9.81</v>
      </c>
    </row>
    <row r="54" spans="5:12" x14ac:dyDescent="0.35">
      <c r="E54">
        <f t="shared" si="6"/>
        <v>53</v>
      </c>
      <c r="F54">
        <f t="shared" si="7"/>
        <v>0.52000000000000024</v>
      </c>
      <c r="G54">
        <f t="shared" si="8"/>
        <v>10.24200063132697</v>
      </c>
      <c r="H54">
        <f t="shared" si="9"/>
        <v>0.47962904773607595</v>
      </c>
      <c r="I54">
        <f t="shared" si="10"/>
        <v>19.696155060244159</v>
      </c>
      <c r="J54">
        <f t="shared" si="11"/>
        <v>-1.6282364466613957</v>
      </c>
      <c r="K54">
        <v>0</v>
      </c>
      <c r="L54">
        <v>-9.81</v>
      </c>
    </row>
    <row r="55" spans="5:12" x14ac:dyDescent="0.35">
      <c r="E55">
        <f t="shared" si="6"/>
        <v>54</v>
      </c>
      <c r="F55">
        <f t="shared" si="7"/>
        <v>0.53000000000000025</v>
      </c>
      <c r="G55">
        <f t="shared" si="8"/>
        <v>10.438962181929412</v>
      </c>
      <c r="H55">
        <f t="shared" si="9"/>
        <v>0.46285618326946198</v>
      </c>
      <c r="I55">
        <f t="shared" si="10"/>
        <v>19.696155060244159</v>
      </c>
      <c r="J55">
        <f t="shared" si="11"/>
        <v>-1.7263364466613957</v>
      </c>
      <c r="K55">
        <v>0</v>
      </c>
      <c r="L55">
        <v>-9.81</v>
      </c>
    </row>
    <row r="56" spans="5:12" x14ac:dyDescent="0.35">
      <c r="E56">
        <f t="shared" si="6"/>
        <v>55</v>
      </c>
      <c r="F56">
        <f t="shared" si="7"/>
        <v>0.54000000000000026</v>
      </c>
      <c r="G56">
        <f t="shared" si="8"/>
        <v>10.635923732531854</v>
      </c>
      <c r="H56">
        <f t="shared" si="9"/>
        <v>0.44510231880284801</v>
      </c>
      <c r="I56">
        <f t="shared" si="10"/>
        <v>19.696155060244159</v>
      </c>
      <c r="J56">
        <f t="shared" si="11"/>
        <v>-1.8244364466613958</v>
      </c>
      <c r="K56">
        <v>0</v>
      </c>
      <c r="L56">
        <v>-9.81</v>
      </c>
    </row>
    <row r="57" spans="5:12" x14ac:dyDescent="0.35">
      <c r="E57">
        <f t="shared" si="6"/>
        <v>56</v>
      </c>
      <c r="F57">
        <f t="shared" si="7"/>
        <v>0.55000000000000027</v>
      </c>
      <c r="G57">
        <f t="shared" si="8"/>
        <v>10.832885283134296</v>
      </c>
      <c r="H57">
        <f t="shared" si="9"/>
        <v>0.42636745433623402</v>
      </c>
      <c r="I57">
        <f t="shared" si="10"/>
        <v>19.696155060244159</v>
      </c>
      <c r="J57">
        <f t="shared" si="11"/>
        <v>-1.9225364466613959</v>
      </c>
      <c r="K57">
        <v>0</v>
      </c>
      <c r="L57">
        <v>-9.81</v>
      </c>
    </row>
    <row r="58" spans="5:12" x14ac:dyDescent="0.35">
      <c r="E58">
        <f t="shared" si="6"/>
        <v>57</v>
      </c>
      <c r="F58">
        <f t="shared" si="7"/>
        <v>0.56000000000000028</v>
      </c>
      <c r="G58">
        <f t="shared" si="8"/>
        <v>11.029846833736737</v>
      </c>
      <c r="H58">
        <f t="shared" si="9"/>
        <v>0.40665158986962008</v>
      </c>
      <c r="I58">
        <f t="shared" si="10"/>
        <v>19.696155060244159</v>
      </c>
      <c r="J58">
        <f t="shared" si="11"/>
        <v>-2.020636446661396</v>
      </c>
      <c r="K58">
        <v>0</v>
      </c>
      <c r="L58">
        <v>-9.81</v>
      </c>
    </row>
    <row r="59" spans="5:12" x14ac:dyDescent="0.35">
      <c r="E59">
        <f t="shared" si="6"/>
        <v>58</v>
      </c>
      <c r="F59">
        <f t="shared" si="7"/>
        <v>0.57000000000000028</v>
      </c>
      <c r="G59">
        <f t="shared" si="8"/>
        <v>11.226808384339179</v>
      </c>
      <c r="H59">
        <f t="shared" si="9"/>
        <v>0.38595472540300613</v>
      </c>
      <c r="I59">
        <f t="shared" si="10"/>
        <v>19.696155060244159</v>
      </c>
      <c r="J59">
        <f t="shared" si="11"/>
        <v>-2.118736446661396</v>
      </c>
      <c r="K59">
        <v>0</v>
      </c>
      <c r="L59">
        <v>-9.81</v>
      </c>
    </row>
    <row r="60" spans="5:12" x14ac:dyDescent="0.35">
      <c r="E60">
        <f t="shared" si="6"/>
        <v>59</v>
      </c>
      <c r="F60">
        <f t="shared" si="7"/>
        <v>0.58000000000000029</v>
      </c>
      <c r="G60">
        <f t="shared" si="8"/>
        <v>11.423769934941621</v>
      </c>
      <c r="H60">
        <f t="shared" si="9"/>
        <v>0.36427686093639217</v>
      </c>
      <c r="I60">
        <f t="shared" si="10"/>
        <v>19.696155060244159</v>
      </c>
      <c r="J60">
        <f t="shared" si="11"/>
        <v>-2.2168364466613961</v>
      </c>
      <c r="K60">
        <v>0</v>
      </c>
      <c r="L60">
        <v>-9.81</v>
      </c>
    </row>
    <row r="61" spans="5:12" x14ac:dyDescent="0.35">
      <c r="E61">
        <f t="shared" si="6"/>
        <v>60</v>
      </c>
      <c r="F61">
        <f t="shared" si="7"/>
        <v>0.5900000000000003</v>
      </c>
      <c r="G61">
        <f t="shared" si="8"/>
        <v>11.620731485544063</v>
      </c>
      <c r="H61">
        <f t="shared" si="9"/>
        <v>0.3416179964697782</v>
      </c>
      <c r="I61">
        <f t="shared" si="10"/>
        <v>19.696155060244159</v>
      </c>
      <c r="J61">
        <f t="shared" si="11"/>
        <v>-2.3149364466613962</v>
      </c>
      <c r="K61">
        <v>0</v>
      </c>
      <c r="L61">
        <v>-9.81</v>
      </c>
    </row>
    <row r="62" spans="5:12" x14ac:dyDescent="0.35">
      <c r="E62">
        <f t="shared" si="6"/>
        <v>61</v>
      </c>
      <c r="F62">
        <f t="shared" si="7"/>
        <v>0.60000000000000031</v>
      </c>
      <c r="G62">
        <f t="shared" si="8"/>
        <v>11.817693036146505</v>
      </c>
      <c r="H62">
        <f t="shared" si="9"/>
        <v>0.31797813200316422</v>
      </c>
      <c r="I62">
        <f t="shared" si="10"/>
        <v>19.696155060244159</v>
      </c>
      <c r="J62">
        <f t="shared" si="11"/>
        <v>-2.4130364466613963</v>
      </c>
      <c r="K62">
        <v>0</v>
      </c>
      <c r="L62">
        <v>-9.81</v>
      </c>
    </row>
    <row r="63" spans="5:12" x14ac:dyDescent="0.35">
      <c r="E63">
        <f t="shared" si="6"/>
        <v>62</v>
      </c>
      <c r="F63">
        <f t="shared" si="7"/>
        <v>0.61000000000000032</v>
      </c>
      <c r="G63">
        <f t="shared" si="8"/>
        <v>12.014654586748946</v>
      </c>
      <c r="H63">
        <f t="shared" si="9"/>
        <v>0.29335726753655023</v>
      </c>
      <c r="I63">
        <f t="shared" si="10"/>
        <v>19.696155060244159</v>
      </c>
      <c r="J63">
        <f t="shared" si="11"/>
        <v>-2.5111364466613963</v>
      </c>
      <c r="K63">
        <v>0</v>
      </c>
      <c r="L63">
        <v>-9.81</v>
      </c>
    </row>
    <row r="64" spans="5:12" x14ac:dyDescent="0.35">
      <c r="E64">
        <f t="shared" si="6"/>
        <v>63</v>
      </c>
      <c r="F64">
        <f t="shared" si="7"/>
        <v>0.62000000000000033</v>
      </c>
      <c r="G64">
        <f t="shared" si="8"/>
        <v>12.211616137351388</v>
      </c>
      <c r="H64">
        <f t="shared" si="9"/>
        <v>0.26775540306993628</v>
      </c>
      <c r="I64">
        <f t="shared" si="10"/>
        <v>19.696155060244159</v>
      </c>
      <c r="J64">
        <f t="shared" si="11"/>
        <v>-2.6092364466613964</v>
      </c>
      <c r="K64">
        <v>0</v>
      </c>
      <c r="L64">
        <v>-9.81</v>
      </c>
    </row>
    <row r="65" spans="5:12" x14ac:dyDescent="0.35">
      <c r="E65">
        <f t="shared" si="6"/>
        <v>64</v>
      </c>
      <c r="F65">
        <f t="shared" si="7"/>
        <v>0.63000000000000034</v>
      </c>
      <c r="G65">
        <f t="shared" si="8"/>
        <v>12.40857768795383</v>
      </c>
      <c r="H65">
        <f t="shared" si="9"/>
        <v>0.2411725386033223</v>
      </c>
      <c r="I65">
        <f t="shared" si="10"/>
        <v>19.696155060244159</v>
      </c>
      <c r="J65">
        <f t="shared" si="11"/>
        <v>-2.7073364466613965</v>
      </c>
      <c r="K65">
        <v>0</v>
      </c>
      <c r="L65">
        <v>-9.81</v>
      </c>
    </row>
    <row r="66" spans="5:12" x14ac:dyDescent="0.35">
      <c r="E66">
        <f t="shared" si="6"/>
        <v>65</v>
      </c>
      <c r="F66">
        <f t="shared" si="7"/>
        <v>0.64000000000000035</v>
      </c>
      <c r="G66">
        <f t="shared" si="8"/>
        <v>12.605539238556272</v>
      </c>
      <c r="H66">
        <f t="shared" si="9"/>
        <v>0.21360867413670834</v>
      </c>
      <c r="I66">
        <f t="shared" si="10"/>
        <v>19.696155060244159</v>
      </c>
      <c r="J66">
        <f t="shared" si="11"/>
        <v>-2.8054364466613966</v>
      </c>
      <c r="K66">
        <v>0</v>
      </c>
      <c r="L66">
        <v>-9.81</v>
      </c>
    </row>
    <row r="67" spans="5:12" x14ac:dyDescent="0.35">
      <c r="E67">
        <f t="shared" si="6"/>
        <v>66</v>
      </c>
      <c r="F67">
        <f t="shared" si="7"/>
        <v>0.65000000000000036</v>
      </c>
      <c r="G67">
        <f t="shared" si="8"/>
        <v>12.802500789158714</v>
      </c>
      <c r="H67">
        <f t="shared" si="9"/>
        <v>0.18506380967009436</v>
      </c>
      <c r="I67">
        <f t="shared" si="10"/>
        <v>19.696155060244159</v>
      </c>
      <c r="J67">
        <f t="shared" si="11"/>
        <v>-2.9035364466613967</v>
      </c>
      <c r="K67">
        <v>0</v>
      </c>
      <c r="L67">
        <v>-9.81</v>
      </c>
    </row>
    <row r="68" spans="5:12" x14ac:dyDescent="0.35">
      <c r="E68">
        <f t="shared" si="6"/>
        <v>67</v>
      </c>
      <c r="F68">
        <f t="shared" si="7"/>
        <v>0.66000000000000036</v>
      </c>
      <c r="G68">
        <f t="shared" si="8"/>
        <v>12.999462339761156</v>
      </c>
      <c r="H68">
        <f t="shared" si="9"/>
        <v>0.15553794520348038</v>
      </c>
      <c r="I68">
        <f t="shared" si="10"/>
        <v>19.696155060244159</v>
      </c>
      <c r="J68">
        <f t="shared" si="11"/>
        <v>-3.0016364466613967</v>
      </c>
      <c r="K68">
        <v>0</v>
      </c>
      <c r="L68">
        <v>-9.81</v>
      </c>
    </row>
    <row r="69" spans="5:12" x14ac:dyDescent="0.35">
      <c r="E69">
        <f t="shared" si="6"/>
        <v>68</v>
      </c>
      <c r="F69">
        <f t="shared" si="7"/>
        <v>0.67000000000000037</v>
      </c>
      <c r="G69">
        <f t="shared" si="8"/>
        <v>13.196423890363597</v>
      </c>
      <c r="H69">
        <f t="shared" si="9"/>
        <v>0.12503108073686642</v>
      </c>
      <c r="I69">
        <f t="shared" si="10"/>
        <v>19.696155060244159</v>
      </c>
      <c r="J69">
        <f t="shared" si="11"/>
        <v>-3.0997364466613968</v>
      </c>
      <c r="K69">
        <v>0</v>
      </c>
      <c r="L69">
        <v>-9.81</v>
      </c>
    </row>
    <row r="70" spans="5:12" x14ac:dyDescent="0.35">
      <c r="E70">
        <f t="shared" si="6"/>
        <v>69</v>
      </c>
      <c r="F70">
        <f t="shared" si="7"/>
        <v>0.68000000000000038</v>
      </c>
      <c r="G70">
        <f t="shared" si="8"/>
        <v>13.393385440966039</v>
      </c>
      <c r="H70">
        <f t="shared" si="9"/>
        <v>9.3543216270252444E-2</v>
      </c>
      <c r="I70">
        <f t="shared" si="10"/>
        <v>19.696155060244159</v>
      </c>
      <c r="J70">
        <f t="shared" si="11"/>
        <v>-3.1978364466613969</v>
      </c>
      <c r="K70">
        <v>0</v>
      </c>
      <c r="L70">
        <v>-9.81</v>
      </c>
    </row>
    <row r="71" spans="5:12" x14ac:dyDescent="0.35">
      <c r="E71">
        <f t="shared" si="6"/>
        <v>70</v>
      </c>
      <c r="F71">
        <f t="shared" si="7"/>
        <v>0.69000000000000039</v>
      </c>
      <c r="G71">
        <f t="shared" si="8"/>
        <v>13.590346991568481</v>
      </c>
      <c r="H71">
        <f t="shared" si="9"/>
        <v>6.1074351803638474E-2</v>
      </c>
      <c r="I71">
        <f t="shared" si="10"/>
        <v>19.696155060244159</v>
      </c>
      <c r="J71">
        <f t="shared" si="11"/>
        <v>-3.295936446661397</v>
      </c>
      <c r="K71">
        <v>0</v>
      </c>
      <c r="L71">
        <v>-9.81</v>
      </c>
    </row>
    <row r="72" spans="5:12" x14ac:dyDescent="0.35">
      <c r="E72">
        <f t="shared" si="6"/>
        <v>71</v>
      </c>
      <c r="F72">
        <f t="shared" si="7"/>
        <v>0.7000000000000004</v>
      </c>
      <c r="G72">
        <f t="shared" si="8"/>
        <v>13.787308542170923</v>
      </c>
      <c r="H72">
        <f t="shared" si="9"/>
        <v>2.7624487337024505E-2</v>
      </c>
      <c r="I72">
        <f t="shared" si="10"/>
        <v>19.696155060244159</v>
      </c>
      <c r="J72">
        <f t="shared" si="11"/>
        <v>-3.394036446661397</v>
      </c>
      <c r="K72">
        <v>0</v>
      </c>
      <c r="L72">
        <v>-9.81</v>
      </c>
    </row>
    <row r="73" spans="5:12" x14ac:dyDescent="0.35">
      <c r="E73">
        <f t="shared" si="6"/>
        <v>72</v>
      </c>
      <c r="F73">
        <f t="shared" si="7"/>
        <v>0.71000000000000041</v>
      </c>
      <c r="G73">
        <f t="shared" si="8"/>
        <v>13.984270092773365</v>
      </c>
      <c r="H73">
        <f>H72+J72*$B$3+0.5*L72*$B$3*$B$3</f>
        <v>-6.8063771295894648E-3</v>
      </c>
      <c r="I73">
        <f t="shared" si="10"/>
        <v>19.696155060244159</v>
      </c>
      <c r="J73">
        <f t="shared" si="11"/>
        <v>-3.4921364466613971</v>
      </c>
      <c r="K73">
        <v>0</v>
      </c>
      <c r="L73">
        <v>-9.81</v>
      </c>
    </row>
    <row r="74" spans="5:12" x14ac:dyDescent="0.35">
      <c r="E74">
        <f t="shared" ref="E74:E81" si="12">E73+1</f>
        <v>73</v>
      </c>
      <c r="F74">
        <f t="shared" ref="F74:F81" si="13">F73+$B$3</f>
        <v>0.72000000000000042</v>
      </c>
      <c r="G74">
        <f t="shared" ref="G74:G81" si="14">G73+I73*$B$3</f>
        <v>14.181231643375806</v>
      </c>
      <c r="H74">
        <f t="shared" ref="H74:H81" si="15">H73+J73*$B$3+0.5*L73*$B$3*$B$3</f>
        <v>-4.2218241596203437E-2</v>
      </c>
      <c r="I74">
        <f t="shared" ref="I74:I81" si="16">I73+K74*B74</f>
        <v>19.696155060244159</v>
      </c>
      <c r="J74">
        <f t="shared" ref="J74:J81" si="17">J73+L73*$B$3</f>
        <v>-3.5902364466613972</v>
      </c>
      <c r="K74">
        <v>0</v>
      </c>
      <c r="L74">
        <v>-9.81</v>
      </c>
    </row>
    <row r="75" spans="5:12" x14ac:dyDescent="0.35">
      <c r="E75">
        <f t="shared" si="12"/>
        <v>74</v>
      </c>
      <c r="F75">
        <f t="shared" si="13"/>
        <v>0.73000000000000043</v>
      </c>
      <c r="G75">
        <f t="shared" si="14"/>
        <v>14.378193193978248</v>
      </c>
      <c r="H75">
        <f t="shared" si="15"/>
        <v>-7.8611106062817418E-2</v>
      </c>
      <c r="I75">
        <f t="shared" si="16"/>
        <v>19.696155060244159</v>
      </c>
      <c r="J75">
        <f t="shared" si="17"/>
        <v>-3.6883364466613973</v>
      </c>
      <c r="K75">
        <v>0</v>
      </c>
      <c r="L75">
        <v>-9.81</v>
      </c>
    </row>
    <row r="76" spans="5:12" x14ac:dyDescent="0.35">
      <c r="E76">
        <f t="shared" si="12"/>
        <v>75</v>
      </c>
      <c r="F76">
        <f t="shared" si="13"/>
        <v>0.74000000000000044</v>
      </c>
      <c r="G76">
        <f t="shared" si="14"/>
        <v>14.57515474458069</v>
      </c>
      <c r="H76">
        <f t="shared" si="15"/>
        <v>-0.11598497052943139</v>
      </c>
      <c r="I76">
        <f t="shared" si="16"/>
        <v>19.696155060244159</v>
      </c>
      <c r="J76">
        <f t="shared" si="17"/>
        <v>-3.7864364466613973</v>
      </c>
      <c r="K76">
        <v>0</v>
      </c>
      <c r="L76">
        <v>-9.81</v>
      </c>
    </row>
    <row r="77" spans="5:12" x14ac:dyDescent="0.35">
      <c r="E77">
        <f t="shared" si="12"/>
        <v>76</v>
      </c>
      <c r="F77">
        <f t="shared" si="13"/>
        <v>0.75000000000000044</v>
      </c>
      <c r="G77">
        <f t="shared" si="14"/>
        <v>14.772116295183132</v>
      </c>
      <c r="H77">
        <f t="shared" si="15"/>
        <v>-0.15433983499604537</v>
      </c>
      <c r="I77">
        <f t="shared" si="16"/>
        <v>19.696155060244159</v>
      </c>
      <c r="J77">
        <f t="shared" si="17"/>
        <v>-3.8845364466613974</v>
      </c>
      <c r="K77">
        <v>0</v>
      </c>
      <c r="L77">
        <v>-9.81</v>
      </c>
    </row>
    <row r="78" spans="5:12" x14ac:dyDescent="0.35">
      <c r="E78">
        <f t="shared" si="12"/>
        <v>77</v>
      </c>
      <c r="F78">
        <f t="shared" si="13"/>
        <v>0.76000000000000045</v>
      </c>
      <c r="G78">
        <f t="shared" si="14"/>
        <v>14.969077845785574</v>
      </c>
      <c r="H78">
        <f t="shared" si="15"/>
        <v>-0.19367569946265933</v>
      </c>
      <c r="I78">
        <f t="shared" si="16"/>
        <v>19.696155060244159</v>
      </c>
      <c r="J78">
        <f t="shared" si="17"/>
        <v>-3.9826364466613975</v>
      </c>
      <c r="K78">
        <v>0</v>
      </c>
      <c r="L78">
        <v>-9.81</v>
      </c>
    </row>
    <row r="79" spans="5:12" x14ac:dyDescent="0.35">
      <c r="E79">
        <f t="shared" si="12"/>
        <v>78</v>
      </c>
      <c r="F79">
        <f t="shared" si="13"/>
        <v>0.77000000000000046</v>
      </c>
      <c r="G79">
        <f t="shared" si="14"/>
        <v>15.166039396388015</v>
      </c>
      <c r="H79">
        <f t="shared" si="15"/>
        <v>-0.23399256392927331</v>
      </c>
      <c r="I79">
        <f t="shared" si="16"/>
        <v>19.696155060244159</v>
      </c>
      <c r="J79">
        <f t="shared" si="17"/>
        <v>-4.0807364466613976</v>
      </c>
      <c r="K79">
        <v>0</v>
      </c>
      <c r="L79">
        <v>-9.81</v>
      </c>
    </row>
    <row r="80" spans="5:12" x14ac:dyDescent="0.35">
      <c r="E80">
        <f t="shared" si="12"/>
        <v>79</v>
      </c>
      <c r="F80">
        <f t="shared" si="13"/>
        <v>0.78000000000000047</v>
      </c>
      <c r="G80">
        <f t="shared" si="14"/>
        <v>15.363000946990457</v>
      </c>
      <c r="H80">
        <f t="shared" si="15"/>
        <v>-0.2752904283958873</v>
      </c>
      <c r="I80">
        <f t="shared" si="16"/>
        <v>19.696155060244159</v>
      </c>
      <c r="J80">
        <f t="shared" si="17"/>
        <v>-4.1788364466613972</v>
      </c>
      <c r="K80">
        <v>0</v>
      </c>
      <c r="L80">
        <v>-9.81</v>
      </c>
    </row>
    <row r="81" spans="5:12" x14ac:dyDescent="0.35">
      <c r="E81">
        <f t="shared" si="12"/>
        <v>80</v>
      </c>
      <c r="F81">
        <f t="shared" si="13"/>
        <v>0.79000000000000048</v>
      </c>
      <c r="G81">
        <f t="shared" si="14"/>
        <v>15.559962497592899</v>
      </c>
      <c r="H81">
        <f t="shared" si="15"/>
        <v>-0.3175692928625013</v>
      </c>
      <c r="I81">
        <f t="shared" si="16"/>
        <v>19.696155060244159</v>
      </c>
      <c r="J81">
        <f t="shared" si="17"/>
        <v>-4.2769364466613968</v>
      </c>
      <c r="K81">
        <v>0</v>
      </c>
      <c r="L81">
        <v>-9.81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Prajit Sengupta</dc:creator>
  <cp:lastModifiedBy>Prajit Sengupta</cp:lastModifiedBy>
  <dcterms:created xsi:type="dcterms:W3CDTF">2021-09-27T02:40:41Z</dcterms:created>
  <dcterms:modified xsi:type="dcterms:W3CDTF">2021-09-27T04:01:23Z</dcterms:modified>
</cp:coreProperties>
</file>