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 Pahwa\OneDrive\Desktop\EDP\"/>
    </mc:Choice>
  </mc:AlternateContent>
  <xr:revisionPtr revIDLastSave="0" documentId="13_ncr:1_{66341AAB-C972-45BD-BBE2-C6ADC5970DA4}" xr6:coauthVersionLast="47" xr6:coauthVersionMax="47" xr10:uidLastSave="{00000000-0000-0000-0000-000000000000}"/>
  <bookViews>
    <workbookView xWindow="-98" yWindow="-98" windowWidth="17115" windowHeight="10755" activeTab="2" xr2:uid="{338994E6-9FEE-4542-A415-E8623D42E5FA}"/>
  </bookViews>
  <sheets>
    <sheet name="Q1" sheetId="1" r:id="rId1"/>
    <sheet name="Q2" sheetId="2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  <c r="D3" i="2"/>
  <c r="D4" i="2"/>
  <c r="D5" i="2"/>
  <c r="D6" i="2"/>
  <c r="D2" i="2"/>
  <c r="F4" i="1"/>
  <c r="E4" i="1"/>
  <c r="D4" i="1"/>
  <c r="G4" i="1" l="1"/>
</calcChain>
</file>

<file path=xl/sharedStrings.xml><?xml version="1.0" encoding="utf-8"?>
<sst xmlns="http://schemas.openxmlformats.org/spreadsheetml/2006/main" count="25" uniqueCount="21">
  <si>
    <t>Span</t>
  </si>
  <si>
    <t>L mm</t>
  </si>
  <si>
    <t>Dia</t>
  </si>
  <si>
    <t>d mm</t>
  </si>
  <si>
    <t>Failure Force</t>
  </si>
  <si>
    <t>P (N)</t>
  </si>
  <si>
    <t>M=PL/4</t>
  </si>
  <si>
    <t>y=d/2</t>
  </si>
  <si>
    <t>(Nmm)</t>
  </si>
  <si>
    <t>mm</t>
  </si>
  <si>
    <t>mm^4</t>
  </si>
  <si>
    <t>Actual Strength</t>
  </si>
  <si>
    <t>Mpa(N/mm^2)</t>
  </si>
  <si>
    <t>Measured</t>
  </si>
  <si>
    <t>Calculated</t>
  </si>
  <si>
    <t xml:space="preserve">sigma=y*M/I </t>
  </si>
  <si>
    <t>I=pi*d^4/64</t>
  </si>
  <si>
    <t>Mass (Kg)</t>
  </si>
  <si>
    <t>Weight(N)</t>
  </si>
  <si>
    <t>Height failure (m)</t>
  </si>
  <si>
    <t>Strike Velocity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</si>
</sst>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Failure</a:t>
            </a:r>
            <a:r>
              <a:rPr lang="en-IN" baseline="0"/>
              <a:t> Height vs Weight</a:t>
            </a:r>
            <a:endParaRPr lang="en-IN"/>
          </a:p>
        </c:rich>
      </c:tx>
      <c:layout>
        <c:manualLayout>
          <c:xMode val="edge"/>
          <c:yMode val="edge"/>
          <c:x val="0.16284024109043183"/>
          <c:y val="2.2678949411061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'Q2'!$B$2:$B$6</c:f>
              <c:numCache>
                <c:formatCode>General</c:formatCode>
                <c:ptCount val="5"/>
                <c:pt idx="0">
                  <c:v>8.8290000000000006</c:v>
                </c:pt>
                <c:pt idx="1">
                  <c:v>9.81</c:v>
                </c:pt>
                <c:pt idx="2">
                  <c:v>11.772</c:v>
                </c:pt>
                <c:pt idx="3">
                  <c:v>13.734</c:v>
                </c:pt>
                <c:pt idx="4">
                  <c:v>17.658000000000001</c:v>
                </c:pt>
              </c:numCache>
            </c:numRef>
          </c:xVal>
          <c:yVal>
            <c:numRef>
              <c:f>'Q2'!$C$2:$C$6</c:f>
              <c:numCache>
                <c:formatCode>General</c:formatCode>
                <c:ptCount val="5"/>
                <c:pt idx="0">
                  <c:v>0.2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5-4BE0-8878-8A12EB66D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48111"/>
        <c:axId val="1248158591"/>
      </c:scatterChart>
      <c:valAx>
        <c:axId val="13877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  <a:r>
                  <a:rPr lang="en-IN" baseline="0"/>
                  <a:t> (N)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58591"/>
        <c:crosses val="autoZero"/>
        <c:crossBetween val="midCat"/>
      </c:valAx>
      <c:valAx>
        <c:axId val="12481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Failure</a:t>
                </a:r>
                <a:r>
                  <a:rPr lang="en-IN" baseline="0"/>
                  <a:t> Height (m)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Failure</a:t>
            </a:r>
            <a:r>
              <a:rPr lang="en-IN" baseline="0"/>
              <a:t> Height vs Weight</a:t>
            </a:r>
            <a:endParaRPr lang="en-IN"/>
          </a:p>
        </c:rich>
      </c:tx>
      <c:layout>
        <c:manualLayout>
          <c:xMode val="edge"/>
          <c:yMode val="edge"/>
          <c:x val="0.16284024109043183"/>
          <c:y val="2.2678949411061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'Q3'!$B$2:$B$6</c:f>
              <c:numCache>
                <c:formatCode>General</c:formatCode>
                <c:ptCount val="5"/>
                <c:pt idx="0">
                  <c:v>8.8290000000000006</c:v>
                </c:pt>
                <c:pt idx="1">
                  <c:v>9.81</c:v>
                </c:pt>
                <c:pt idx="2">
                  <c:v>11.772</c:v>
                </c:pt>
                <c:pt idx="3">
                  <c:v>13.734</c:v>
                </c:pt>
                <c:pt idx="4">
                  <c:v>17.658000000000001</c:v>
                </c:pt>
              </c:numCache>
            </c:numRef>
          </c:xVal>
          <c:yVal>
            <c:numRef>
              <c:f>'Q3'!$D$2:$D$6</c:f>
              <c:numCache>
                <c:formatCode>General</c:formatCode>
                <c:ptCount val="5"/>
                <c:pt idx="0">
                  <c:v>1.9809088823063015</c:v>
                </c:pt>
                <c:pt idx="1">
                  <c:v>1.7717787672280081</c:v>
                </c:pt>
                <c:pt idx="2">
                  <c:v>1.657347278031976</c:v>
                </c:pt>
                <c:pt idx="3">
                  <c:v>1.5344054223053307</c:v>
                </c:pt>
                <c:pt idx="4">
                  <c:v>1.4007141035914503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A-4BC9-A07F-4E4AD583F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748111"/>
        <c:axId val="1248158591"/>
      </c:scatterChart>
      <c:valAx>
        <c:axId val="13877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  <a:r>
                  <a:rPr lang="en-IN" baseline="0"/>
                  <a:t> (N)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58591"/>
        <c:crosses val="autoZero"/>
        <c:crossBetween val="midCat"/>
      </c:valAx>
      <c:valAx>
        <c:axId val="12481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Velocity</a:t>
                </a:r>
                <a:r>
                  <a:rPr lang="en-IN" baseline="0"/>
                  <a:t> m/s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7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569117</xdr:colOff>
      <xdr:row>4</xdr:row>
      <xdr:rowOff>111919</xdr:rowOff>
    </xdr:from>
    <xdr:to>
      <xdr:col>11</xdr:col>
      <xdr:colOff>176212</xdr:colOff>
      <xdr:row>23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8D3F5-451C-4AEE-873D-161E5DBBF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366712</xdr:colOff>
      <xdr:row>4</xdr:row>
      <xdr:rowOff>104775</xdr:rowOff>
    </xdr:from>
    <xdr:ext cx="101079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10C388D-5698-46A9-B0B1-14F70B05A9D5}"/>
            </a:ext>
          </a:extLst>
        </xdr:cNvPr>
        <xdr:cNvSpPr txBox="1"/>
      </xdr:nvSpPr>
      <xdr:spPr>
        <a:xfrm>
          <a:off x="7277100" y="828675"/>
          <a:ext cx="101079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Gaurav Pahwa</a:t>
          </a:r>
        </a:p>
        <a:p>
          <a:r>
            <a:rPr lang="en-IN" sz="1100"/>
            <a:t>102003087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569117</xdr:colOff>
      <xdr:row>4</xdr:row>
      <xdr:rowOff>111919</xdr:rowOff>
    </xdr:from>
    <xdr:to>
      <xdr:col>11</xdr:col>
      <xdr:colOff>176212</xdr:colOff>
      <xdr:row>23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4760C-3525-4246-8768-249DBE5E3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366712</xdr:colOff>
      <xdr:row>4</xdr:row>
      <xdr:rowOff>104775</xdr:rowOff>
    </xdr:from>
    <xdr:ext cx="101079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061003C-BC82-478F-ACE5-D3B29F808E63}"/>
            </a:ext>
          </a:extLst>
        </xdr:cNvPr>
        <xdr:cNvSpPr txBox="1"/>
      </xdr:nvSpPr>
      <xdr:spPr>
        <a:xfrm>
          <a:off x="7277100" y="828675"/>
          <a:ext cx="101079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Gaurav Pahwa</a:t>
          </a:r>
        </a:p>
        <a:p>
          <a:r>
            <a:rPr lang="en-IN" sz="1100"/>
            <a:t>102003087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09CE3-62E7-4A8B-8BC3-02F20A8EFAC2}">
  <dimension ref="A1:G4"/>
  <sheetViews>
    <sheetView workbookViewId="0">
      <selection activeCell="B20" sqref="B20"/>
    </sheetView>
  </sheetViews>
  <sheetFormatPr defaultRowHeight="14.25" x14ac:dyDescent="0.45"/>
  <cols>
    <col min="3" max="3" width="11.53125" customWidth="1"/>
    <col min="6" max="6" width="11.46484375" customWidth="1"/>
    <col min="7" max="7" width="15.796875" customWidth="1"/>
  </cols>
  <sheetData>
    <row r="1" spans="1:7" x14ac:dyDescent="0.45">
      <c r="A1" s="3" t="s">
        <v>13</v>
      </c>
      <c r="B1" s="3"/>
      <c r="C1" s="3"/>
      <c r="D1" s="3" t="s">
        <v>14</v>
      </c>
      <c r="E1" s="3"/>
      <c r="F1" s="3"/>
      <c r="G1" s="1" t="s">
        <v>11</v>
      </c>
    </row>
    <row r="2" spans="1:7" x14ac:dyDescent="0.45">
      <c r="A2" t="s">
        <v>0</v>
      </c>
      <c r="B2" t="s">
        <v>2</v>
      </c>
      <c r="C2" t="s">
        <v>4</v>
      </c>
      <c r="D2" t="s">
        <v>6</v>
      </c>
      <c r="E2" t="s">
        <v>7</v>
      </c>
      <c r="F2" t="s">
        <v>16</v>
      </c>
      <c r="G2" t="s">
        <v>15</v>
      </c>
    </row>
    <row r="3" spans="1:7" x14ac:dyDescent="0.45">
      <c r="A3" t="s">
        <v>1</v>
      </c>
      <c r="B3" t="s">
        <v>3</v>
      </c>
      <c r="C3" t="s">
        <v>5</v>
      </c>
      <c r="D3" t="s">
        <v>8</v>
      </c>
      <c r="E3" t="s">
        <v>9</v>
      </c>
      <c r="F3" t="s">
        <v>10</v>
      </c>
      <c r="G3" t="s">
        <v>12</v>
      </c>
    </row>
    <row r="4" spans="1:7" x14ac:dyDescent="0.45">
      <c r="A4" s="2">
        <v>300</v>
      </c>
      <c r="B4" s="2">
        <v>6</v>
      </c>
      <c r="C4" s="2">
        <v>47</v>
      </c>
      <c r="D4" s="2">
        <f>C4*A4/4</f>
        <v>3525</v>
      </c>
      <c r="E4" s="2">
        <f>B4/2</f>
        <v>3</v>
      </c>
      <c r="F4" s="2">
        <f>3.14*B4*B4*B4*B4/64</f>
        <v>63.585000000000001</v>
      </c>
      <c r="G4" s="2">
        <f>E4*D4/F4</f>
        <v>166.31280962491152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C419-B70B-4662-B046-25D6A2B2E6A1}">
  <dimension ref="A1:D6"/>
  <sheetViews>
    <sheetView topLeftCell="A3" workbookViewId="0">
      <selection activeCell="N10" sqref="N10"/>
    </sheetView>
  </sheetViews>
  <sheetFormatPr defaultRowHeight="14.25" x14ac:dyDescent="0.45"/>
  <cols>
    <col min="3" max="3" width="16.1328125" customWidth="1"/>
    <col min="4" max="4" width="17.1328125" customWidth="1"/>
  </cols>
  <sheetData>
    <row r="1" spans="1:4" x14ac:dyDescent="0.45">
      <c r="A1" t="s">
        <v>17</v>
      </c>
      <c r="B1" t="s">
        <v>18</v>
      </c>
      <c r="C1" t="s">
        <v>19</v>
      </c>
      <c r="D1" t="s">
        <v>20</v>
      </c>
    </row>
    <row r="2" spans="1:4" x14ac:dyDescent="0.45">
      <c r="A2">
        <v>0.9</v>
      </c>
      <c r="B2">
        <v>8.8290000000000006</v>
      </c>
      <c r="C2">
        <v>0.2</v>
      </c>
      <c r="D2">
        <f>SQRT(2*9.81*C2)</f>
        <v>1.9809088823063015</v>
      </c>
    </row>
    <row r="3" spans="1:4" x14ac:dyDescent="0.45">
      <c r="A3">
        <v>1</v>
      </c>
      <c r="B3">
        <v>9.81</v>
      </c>
      <c r="C3">
        <v>0.16</v>
      </c>
      <c r="D3">
        <f t="shared" ref="D3:D6" si="0">SQRT(2*9.81*C3)</f>
        <v>1.7717787672280081</v>
      </c>
    </row>
    <row r="4" spans="1:4" x14ac:dyDescent="0.45">
      <c r="A4">
        <v>1.2</v>
      </c>
      <c r="B4">
        <v>11.772</v>
      </c>
      <c r="C4">
        <v>0.14000000000000001</v>
      </c>
      <c r="D4">
        <f t="shared" si="0"/>
        <v>1.657347278031976</v>
      </c>
    </row>
    <row r="5" spans="1:4" x14ac:dyDescent="0.45">
      <c r="A5">
        <v>1.4</v>
      </c>
      <c r="B5">
        <v>13.734</v>
      </c>
      <c r="C5">
        <v>0.12</v>
      </c>
      <c r="D5">
        <f t="shared" si="0"/>
        <v>1.5344054223053307</v>
      </c>
    </row>
    <row r="6" spans="1:4" x14ac:dyDescent="0.45">
      <c r="A6">
        <v>1.8</v>
      </c>
      <c r="B6">
        <v>17.658000000000001</v>
      </c>
      <c r="C6">
        <v>0.1</v>
      </c>
      <c r="D6">
        <f t="shared" si="0"/>
        <v>1.4007141035914503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B6F6-E67A-45C5-A539-2F6B6AE9F324}">
  <dimension ref="A1:D6"/>
  <sheetViews>
    <sheetView tabSelected="1" topLeftCell="A4" workbookViewId="0">
      <selection activeCell="M17" sqref="M17"/>
    </sheetView>
  </sheetViews>
  <sheetFormatPr defaultRowHeight="14.25" x14ac:dyDescent="0.45"/>
  <cols>
    <col min="3" max="3" width="16.1328125" customWidth="1"/>
    <col min="4" max="4" width="17.1328125" customWidth="1"/>
  </cols>
  <sheetData>
    <row r="1" spans="1:4" x14ac:dyDescent="0.45">
      <c r="A1" t="s">
        <v>17</v>
      </c>
      <c r="B1" t="s">
        <v>18</v>
      </c>
      <c r="C1" t="s">
        <v>19</v>
      </c>
      <c r="D1" t="s">
        <v>20</v>
      </c>
    </row>
    <row r="2" spans="1:4" x14ac:dyDescent="0.45">
      <c r="A2">
        <v>0.9</v>
      </c>
      <c r="B2">
        <v>8.8290000000000006</v>
      </c>
      <c r="C2">
        <v>0.2</v>
      </c>
      <c r="D2">
        <f>SQRT(2*9.81*C2)</f>
        <v>1.9809088823063015</v>
      </c>
    </row>
    <row r="3" spans="1:4" x14ac:dyDescent="0.45">
      <c r="A3">
        <v>1</v>
      </c>
      <c r="B3">
        <v>9.81</v>
      </c>
      <c r="C3">
        <v>0.16</v>
      </c>
      <c r="D3">
        <f t="shared" ref="D3:D6" si="0">SQRT(2*9.81*C3)</f>
        <v>1.7717787672280081</v>
      </c>
    </row>
    <row r="4" spans="1:4" x14ac:dyDescent="0.45">
      <c r="A4">
        <v>1.2</v>
      </c>
      <c r="B4">
        <v>11.772</v>
      </c>
      <c r="C4">
        <v>0.14000000000000001</v>
      </c>
      <c r="D4">
        <f t="shared" si="0"/>
        <v>1.657347278031976</v>
      </c>
    </row>
    <row r="5" spans="1:4" x14ac:dyDescent="0.45">
      <c r="A5">
        <v>1.4</v>
      </c>
      <c r="B5">
        <v>13.734</v>
      </c>
      <c r="C5">
        <v>0.12</v>
      </c>
      <c r="D5">
        <f t="shared" si="0"/>
        <v>1.5344054223053307</v>
      </c>
    </row>
    <row r="6" spans="1:4" x14ac:dyDescent="0.45">
      <c r="A6">
        <v>1.8</v>
      </c>
      <c r="B6">
        <v>17.658000000000001</v>
      </c>
      <c r="C6">
        <v>0.1</v>
      </c>
      <c r="D6">
        <f t="shared" si="0"/>
        <v>1.4007141035914503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Pahwa</dc:creator>
  <cp:lastModifiedBy>Gaurav Pahwa</cp:lastModifiedBy>
  <dcterms:created xsi:type="dcterms:W3CDTF">2021-08-26T05:12:43Z</dcterms:created>
  <dcterms:modified xsi:type="dcterms:W3CDTF">2021-09-01T17:56:27Z</dcterms:modified>
</cp:coreProperties>
</file>