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le_J\OneDrive - OECD\R Analysis\PRESS\Tmp\"/>
    </mc:Choice>
  </mc:AlternateContent>
  <bookViews>
    <workbookView xWindow="0" yWindow="0" windowWidth="20496" windowHeight="715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2" i="1" l="1"/>
  <c r="G5" i="1" l="1"/>
  <c r="H18" i="1"/>
  <c r="H19" i="1"/>
  <c r="H17" i="1"/>
  <c r="G18" i="1"/>
  <c r="G19" i="1"/>
  <c r="G17" i="1"/>
  <c r="H11" i="1"/>
  <c r="H12" i="1"/>
  <c r="H10" i="1"/>
  <c r="H3" i="1"/>
  <c r="H4" i="1"/>
  <c r="H5" i="1"/>
  <c r="G11" i="1"/>
  <c r="G12" i="1"/>
  <c r="G10" i="1"/>
  <c r="G4" i="1"/>
  <c r="G3" i="1"/>
</calcChain>
</file>

<file path=xl/sharedStrings.xml><?xml version="1.0" encoding="utf-8"?>
<sst xmlns="http://schemas.openxmlformats.org/spreadsheetml/2006/main" count="76" uniqueCount="60">
  <si>
    <t>language</t>
  </si>
  <si>
    <t>title_language</t>
  </si>
  <si>
    <t>long_language</t>
  </si>
  <si>
    <t>af</t>
  </si>
  <si>
    <t>az</t>
  </si>
  <si>
    <t>bs</t>
  </si>
  <si>
    <t>ca</t>
  </si>
  <si>
    <t>ceb</t>
  </si>
  <si>
    <t>cs</t>
  </si>
  <si>
    <t>cy</t>
  </si>
  <si>
    <t>da</t>
  </si>
  <si>
    <t>de</t>
  </si>
  <si>
    <t>en</t>
  </si>
  <si>
    <t>es</t>
  </si>
  <si>
    <t>et</t>
  </si>
  <si>
    <t>eu</t>
  </si>
  <si>
    <t>fr</t>
  </si>
  <si>
    <t>ga</t>
  </si>
  <si>
    <t>gd</t>
  </si>
  <si>
    <t>gl</t>
  </si>
  <si>
    <t>hmn</t>
  </si>
  <si>
    <t>hr</t>
  </si>
  <si>
    <t>hu</t>
  </si>
  <si>
    <t>id</t>
  </si>
  <si>
    <t>is</t>
  </si>
  <si>
    <t>it</t>
  </si>
  <si>
    <t>ku</t>
  </si>
  <si>
    <t>lg</t>
  </si>
  <si>
    <t>mg</t>
  </si>
  <si>
    <t>ms</t>
  </si>
  <si>
    <t>mt</t>
  </si>
  <si>
    <t>nl</t>
  </si>
  <si>
    <t>no</t>
  </si>
  <si>
    <t>ny</t>
  </si>
  <si>
    <t>pt</t>
  </si>
  <si>
    <t>ro</t>
  </si>
  <si>
    <t>rw</t>
  </si>
  <si>
    <t>sk</t>
  </si>
  <si>
    <t>sq</t>
  </si>
  <si>
    <t>sr</t>
  </si>
  <si>
    <t>st</t>
  </si>
  <si>
    <t>su</t>
  </si>
  <si>
    <t>sv</t>
  </si>
  <si>
    <t>sw</t>
  </si>
  <si>
    <t>tl</t>
  </si>
  <si>
    <t>tr</t>
  </si>
  <si>
    <t>uz</t>
  </si>
  <si>
    <t>vi</t>
  </si>
  <si>
    <t>Total projects</t>
  </si>
  <si>
    <t>without long description</t>
  </si>
  <si>
    <t>title language English</t>
  </si>
  <si>
    <t>title language not English with long description</t>
  </si>
  <si>
    <t>German</t>
  </si>
  <si>
    <t>Spanish</t>
  </si>
  <si>
    <t xml:space="preserve">totals </t>
  </si>
  <si>
    <t>percent</t>
  </si>
  <si>
    <t>difference</t>
  </si>
  <si>
    <t>French</t>
  </si>
  <si>
    <t>match_gender</t>
  </si>
  <si>
    <t>match_stat (incl. scb wo mining)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</si>
</sst>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Sheet1!$E$2:$E$5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23771</c:v>
                </c:pt>
                <c:pt idx="1">
                  <c:v>4239</c:v>
                </c:pt>
                <c:pt idx="2">
                  <c:v>17383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6-4F6D-B0E3-FE6A1365C23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Sheet1!$E$2:$E$5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0</c:v>
                </c:pt>
                <c:pt idx="1">
                  <c:v>19532</c:v>
                </c:pt>
                <c:pt idx="2">
                  <c:v>6388</c:v>
                </c:pt>
                <c:pt idx="3">
                  <c:v>22175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6-4F6D-B0E3-FE6A1365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036048"/>
        <c:axId val="508040968"/>
      </c:barChart>
      <c:catAx>
        <c:axId val="5080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0968"/>
        <c:crosses val="autoZero"/>
        <c:auto val="1"/>
        <c:lblAlgn val="ctr"/>
        <c:lblOffset val="100"/>
        <c:noMultiLvlLbl val="0"/>
      </c:catAx>
      <c:valAx>
        <c:axId val="5080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Spanish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totals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Sheet1!$E$9:$E$12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Sheet1!$F$9:$F$12</c:f>
              <c:numCache>
                <c:formatCode>General</c:formatCode>
                <c:ptCount val="4"/>
                <c:pt idx="0">
                  <c:v>70486</c:v>
                </c:pt>
                <c:pt idx="1">
                  <c:v>4027</c:v>
                </c:pt>
                <c:pt idx="2">
                  <c:v>48372</c:v>
                </c:pt>
                <c:pt idx="3">
                  <c:v>15692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8-41B5-84B3-81CE6B004068}"/>
            </c:ext>
          </c:extLst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Sheet1!$E$9:$E$12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Sheet1!$G$9:$G$12</c:f>
              <c:numCache>
                <c:formatCode>General</c:formatCode>
                <c:ptCount val="4"/>
                <c:pt idx="0">
                  <c:v>0</c:v>
                </c:pt>
                <c:pt idx="1">
                  <c:v>66459</c:v>
                </c:pt>
                <c:pt idx="2">
                  <c:v>22114</c:v>
                </c:pt>
                <c:pt idx="3">
                  <c:v>54794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8-41B5-84B3-81CE6B00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704432"/>
        <c:axId val="220705744"/>
      </c:barChart>
      <c:catAx>
        <c:axId val="2207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05744"/>
        <c:crosses val="autoZero"/>
        <c:auto val="1"/>
        <c:lblAlgn val="ctr"/>
        <c:lblOffset val="100"/>
        <c:noMultiLvlLbl val="0"/>
      </c:catAx>
      <c:valAx>
        <c:axId val="2207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French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totals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Sheet1!$E$16:$E$19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Sheet1!$F$16:$F$19</c:f>
              <c:numCache>
                <c:formatCode>General</c:formatCode>
                <c:ptCount val="4"/>
                <c:pt idx="0">
                  <c:v>125387</c:v>
                </c:pt>
                <c:pt idx="1">
                  <c:v>17516</c:v>
                </c:pt>
                <c:pt idx="2">
                  <c:v>14436</c:v>
                </c:pt>
                <c:pt idx="3">
                  <c:v>82941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8-412E-A6DD-90EB5B1143A5}"/>
            </c:ext>
          </c:extLst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Sheet1!$E$16:$E$19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Sheet1!$G$16:$G$19</c:f>
              <c:numCache>
                <c:formatCode>General</c:formatCode>
                <c:ptCount val="4"/>
                <c:pt idx="0">
                  <c:v>0</c:v>
                </c:pt>
                <c:pt idx="1">
                  <c:v>107871</c:v>
                </c:pt>
                <c:pt idx="2">
                  <c:v>110951</c:v>
                </c:pt>
                <c:pt idx="3">
                  <c:v>42446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8-412E-A6DD-90EB5B11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355968"/>
        <c:axId val="508358264"/>
      </c:barChart>
      <c:catAx>
        <c:axId val="5083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58264"/>
        <c:crosses val="autoZero"/>
        <c:auto val="1"/>
        <c:lblAlgn val="ctr"/>
        <c:lblOffset val="100"/>
        <c:noMultiLvlLbl val="0"/>
      </c:catAx>
      <c:valAx>
        <c:axId val="5083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107268</xdr:colOff>
      <xdr:row>0</xdr:row>
      <xdr:rowOff>51981</xdr:rowOff>
    </xdr:from>
    <xdr:to>
      <xdr:col>18</xdr:col>
      <xdr:colOff>294630</xdr:colOff>
      <xdr:row>13</xdr:row>
      <xdr:rowOff>68101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1293519</xdr:colOff>
      <xdr:row>14</xdr:row>
      <xdr:rowOff>82315</xdr:rowOff>
    </xdr:from>
    <xdr:to>
      <xdr:col>15</xdr:col>
      <xdr:colOff>579874</xdr:colOff>
      <xdr:row>28</xdr:row>
      <xdr:rowOff>173123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247022</xdr:colOff>
      <xdr:row>29</xdr:row>
      <xdr:rowOff>99018</xdr:rowOff>
    </xdr:from>
    <xdr:to>
      <xdr:col>15</xdr:col>
      <xdr:colOff>569407</xdr:colOff>
      <xdr:row>44</xdr:row>
      <xdr:rowOff>16119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D1" zoomScale="81" workbookViewId="0">
      <selection activeCell="I13" sqref="I13"/>
    </sheetView>
  </sheetViews>
  <sheetFormatPr defaultRowHeight="14.4" x14ac:dyDescent="0.3"/>
  <cols>
    <col min="2" max="2" width="16.88671875" customWidth="1"/>
    <col min="3" max="3" width="19.33203125" customWidth="1"/>
    <col min="5" max="5" width="52.88671875" customWidth="1"/>
    <col min="6" max="6" width="9.109375" customWidth="1"/>
    <col min="7" max="7" width="11.109375" customWidth="1"/>
    <col min="9" max="9" width="33.88671875" customWidth="1"/>
    <col min="10" max="10" width="15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E1" s="1" t="s">
        <v>52</v>
      </c>
      <c r="F1" s="1" t="s">
        <v>54</v>
      </c>
      <c r="G1" s="1" t="s">
        <v>56</v>
      </c>
      <c r="H1" s="1" t="s">
        <v>55</v>
      </c>
      <c r="I1" s="1" t="s">
        <v>59</v>
      </c>
      <c r="J1" s="1" t="s">
        <v>58</v>
      </c>
    </row>
    <row r="2" spans="1:10" x14ac:dyDescent="0.3">
      <c r="A2" t="s">
        <v>3</v>
      </c>
      <c r="B2">
        <v>11</v>
      </c>
      <c r="C2">
        <v>5</v>
      </c>
      <c r="E2" t="s">
        <v>48</v>
      </c>
      <c r="F2">
        <v>23771</v>
      </c>
      <c r="G2">
        <v>0</v>
      </c>
      <c r="H2">
        <v>1</v>
      </c>
    </row>
    <row r="3" spans="1:10" x14ac:dyDescent="0.3">
      <c r="A3" t="s">
        <v>4</v>
      </c>
      <c r="B3">
        <v>1</v>
      </c>
      <c r="C3">
        <v>1</v>
      </c>
      <c r="E3" t="s">
        <v>49</v>
      </c>
      <c r="F3">
        <v>4239</v>
      </c>
      <c r="G3">
        <f xml:space="preserve"> $F$2 - F3</f>
        <v>19532</v>
      </c>
      <c r="H3">
        <f xml:space="preserve"> F3/$F$2</f>
        <v>0.17832653232930881</v>
      </c>
    </row>
    <row r="4" spans="1:10" x14ac:dyDescent="0.3">
      <c r="A4" t="s">
        <v>5</v>
      </c>
      <c r="B4">
        <v>2</v>
      </c>
      <c r="C4" t="e">
        <v>#N/A</v>
      </c>
      <c r="E4" t="s">
        <v>50</v>
      </c>
      <c r="F4">
        <v>17383</v>
      </c>
      <c r="G4">
        <f t="shared" ref="G4:G5" si="0" xml:space="preserve"> $F$2 - F4</f>
        <v>6388</v>
      </c>
      <c r="H4">
        <f t="shared" ref="H4:H5" si="1" xml:space="preserve"> F4/$F$2</f>
        <v>0.73126919355517228</v>
      </c>
      <c r="I4">
        <v>47</v>
      </c>
      <c r="J4">
        <v>1041</v>
      </c>
    </row>
    <row r="5" spans="1:10" x14ac:dyDescent="0.3">
      <c r="A5" t="s">
        <v>6</v>
      </c>
      <c r="B5">
        <v>7</v>
      </c>
      <c r="C5">
        <v>4</v>
      </c>
      <c r="E5" t="s">
        <v>51</v>
      </c>
      <c r="F5">
        <v>1596</v>
      </c>
      <c r="G5">
        <f t="shared" si="0"/>
        <v>22175</v>
      </c>
      <c r="H5">
        <f t="shared" si="1"/>
        <v>6.7140633545075934E-2</v>
      </c>
    </row>
    <row r="6" spans="1:10" x14ac:dyDescent="0.3">
      <c r="A6" t="s">
        <v>7</v>
      </c>
      <c r="B6">
        <v>2</v>
      </c>
      <c r="C6">
        <v>1</v>
      </c>
    </row>
    <row r="7" spans="1:10" x14ac:dyDescent="0.3">
      <c r="A7" t="s">
        <v>8</v>
      </c>
      <c r="B7">
        <v>3</v>
      </c>
      <c r="C7">
        <v>2</v>
      </c>
    </row>
    <row r="8" spans="1:10" x14ac:dyDescent="0.3">
      <c r="A8" t="s">
        <v>9</v>
      </c>
      <c r="B8">
        <v>1</v>
      </c>
      <c r="C8" t="e">
        <v>#N/A</v>
      </c>
      <c r="E8" s="1" t="s">
        <v>53</v>
      </c>
      <c r="F8" s="1" t="s">
        <v>54</v>
      </c>
      <c r="G8" s="1" t="s">
        <v>56</v>
      </c>
      <c r="H8" s="1" t="s">
        <v>55</v>
      </c>
      <c r="I8" s="1" t="s">
        <v>59</v>
      </c>
      <c r="J8" s="1" t="s">
        <v>58</v>
      </c>
    </row>
    <row r="9" spans="1:10" x14ac:dyDescent="0.3">
      <c r="A9" t="s">
        <v>10</v>
      </c>
      <c r="B9">
        <v>22</v>
      </c>
      <c r="C9">
        <v>12</v>
      </c>
      <c r="E9" t="s">
        <v>48</v>
      </c>
      <c r="F9">
        <v>70486</v>
      </c>
      <c r="G9">
        <v>0</v>
      </c>
      <c r="H9">
        <v>1</v>
      </c>
    </row>
    <row r="10" spans="1:10" x14ac:dyDescent="0.3">
      <c r="A10" t="s">
        <v>11</v>
      </c>
      <c r="B10">
        <v>5022</v>
      </c>
      <c r="C10">
        <v>13845</v>
      </c>
      <c r="E10" t="s">
        <v>49</v>
      </c>
      <c r="F10">
        <v>4027</v>
      </c>
      <c r="G10">
        <f xml:space="preserve"> $F$9 - F10</f>
        <v>66459</v>
      </c>
      <c r="H10">
        <f xml:space="preserve"> F10/$F$9</f>
        <v>5.7131912720256507E-2</v>
      </c>
    </row>
    <row r="11" spans="1:10" x14ac:dyDescent="0.3">
      <c r="A11" t="s">
        <v>12</v>
      </c>
      <c r="B11">
        <v>71833</v>
      </c>
      <c r="C11">
        <v>57657</v>
      </c>
      <c r="E11" t="s">
        <v>50</v>
      </c>
      <c r="F11">
        <v>48372</v>
      </c>
      <c r="G11">
        <f t="shared" ref="G11:G12" si="2" xml:space="preserve"> $F$9 - F11</f>
        <v>22114</v>
      </c>
      <c r="H11">
        <f t="shared" ref="H11:H12" si="3" xml:space="preserve"> F11/$F$9</f>
        <v>0.6862639389382289</v>
      </c>
      <c r="I11">
        <v>237</v>
      </c>
      <c r="J11">
        <v>6219</v>
      </c>
    </row>
    <row r="12" spans="1:10" x14ac:dyDescent="0.3">
      <c r="A12" t="s">
        <v>13</v>
      </c>
      <c r="B12">
        <v>126</v>
      </c>
      <c r="C12">
        <v>148</v>
      </c>
      <c r="E12" t="s">
        <v>51</v>
      </c>
      <c r="F12">
        <v>15692</v>
      </c>
      <c r="G12">
        <f t="shared" si="2"/>
        <v>54794</v>
      </c>
      <c r="H12">
        <f t="shared" si="3"/>
        <v>0.22262576965638567</v>
      </c>
      <c r="I12">
        <f xml:space="preserve"> 237*100/68</f>
        <v>348.52941176470586</v>
      </c>
    </row>
    <row r="13" spans="1:10" x14ac:dyDescent="0.3">
      <c r="A13" t="s">
        <v>14</v>
      </c>
      <c r="B13">
        <v>2</v>
      </c>
      <c r="C13" t="e">
        <v>#N/A</v>
      </c>
    </row>
    <row r="14" spans="1:10" x14ac:dyDescent="0.3">
      <c r="A14" t="s">
        <v>15</v>
      </c>
      <c r="B14">
        <v>1</v>
      </c>
      <c r="C14" t="e">
        <v>#N/A</v>
      </c>
    </row>
    <row r="15" spans="1:10" x14ac:dyDescent="0.3">
      <c r="A15" t="s">
        <v>16</v>
      </c>
      <c r="B15">
        <v>584</v>
      </c>
      <c r="C15">
        <v>514</v>
      </c>
      <c r="E15" s="1" t="s">
        <v>57</v>
      </c>
      <c r="F15" s="1" t="s">
        <v>54</v>
      </c>
      <c r="G15" s="1" t="s">
        <v>56</v>
      </c>
      <c r="H15" s="1" t="s">
        <v>55</v>
      </c>
    </row>
    <row r="16" spans="1:10" x14ac:dyDescent="0.3">
      <c r="A16" t="s">
        <v>17</v>
      </c>
      <c r="B16">
        <v>2</v>
      </c>
      <c r="C16" t="e">
        <v>#N/A</v>
      </c>
      <c r="E16" t="s">
        <v>48</v>
      </c>
      <c r="F16">
        <v>125387</v>
      </c>
      <c r="G16">
        <v>0</v>
      </c>
      <c r="H16">
        <v>1</v>
      </c>
    </row>
    <row r="17" spans="1:8" x14ac:dyDescent="0.3">
      <c r="A17" t="s">
        <v>18</v>
      </c>
      <c r="B17">
        <v>1</v>
      </c>
      <c r="C17" t="e">
        <v>#N/A</v>
      </c>
      <c r="E17" t="s">
        <v>49</v>
      </c>
      <c r="F17">
        <v>17516</v>
      </c>
      <c r="G17">
        <f xml:space="preserve"> $F$16 - F17</f>
        <v>107871</v>
      </c>
      <c r="H17">
        <f xml:space="preserve"> F17/$F$16</f>
        <v>0.13969550272356784</v>
      </c>
    </row>
    <row r="18" spans="1:8" x14ac:dyDescent="0.3">
      <c r="A18" t="s">
        <v>19</v>
      </c>
      <c r="B18">
        <v>37</v>
      </c>
      <c r="C18">
        <v>38</v>
      </c>
      <c r="E18" t="s">
        <v>50</v>
      </c>
      <c r="F18">
        <v>14436</v>
      </c>
      <c r="G18">
        <f t="shared" ref="G18:G19" si="4" xml:space="preserve"> $F$16 - F18</f>
        <v>110951</v>
      </c>
      <c r="H18">
        <f t="shared" ref="H18:H19" si="5" xml:space="preserve"> F18/$F$16</f>
        <v>0.11513155271280116</v>
      </c>
    </row>
    <row r="19" spans="1:8" x14ac:dyDescent="0.3">
      <c r="A19" t="s">
        <v>20</v>
      </c>
      <c r="B19">
        <v>1</v>
      </c>
      <c r="C19" t="e">
        <v>#N/A</v>
      </c>
      <c r="E19" t="s">
        <v>51</v>
      </c>
      <c r="F19">
        <v>82941</v>
      </c>
      <c r="G19">
        <f t="shared" si="4"/>
        <v>42446</v>
      </c>
      <c r="H19">
        <f t="shared" si="5"/>
        <v>0.6614800577412332</v>
      </c>
    </row>
    <row r="20" spans="1:8" x14ac:dyDescent="0.3">
      <c r="A20" t="s">
        <v>21</v>
      </c>
      <c r="B20">
        <v>3</v>
      </c>
      <c r="C20">
        <v>1</v>
      </c>
    </row>
    <row r="21" spans="1:8" x14ac:dyDescent="0.3">
      <c r="A21" t="s">
        <v>22</v>
      </c>
      <c r="B21">
        <v>1</v>
      </c>
      <c r="C21" t="e">
        <v>#N/A</v>
      </c>
    </row>
    <row r="22" spans="1:8" x14ac:dyDescent="0.3">
      <c r="A22" t="s">
        <v>23</v>
      </c>
      <c r="B22">
        <v>15</v>
      </c>
      <c r="C22">
        <v>15</v>
      </c>
    </row>
    <row r="23" spans="1:8" x14ac:dyDescent="0.3">
      <c r="A23" t="s">
        <v>24</v>
      </c>
      <c r="B23">
        <v>1</v>
      </c>
      <c r="C23" t="e">
        <v>#N/A</v>
      </c>
    </row>
    <row r="24" spans="1:8" x14ac:dyDescent="0.3">
      <c r="A24" t="s">
        <v>25</v>
      </c>
      <c r="B24">
        <v>12</v>
      </c>
      <c r="C24">
        <v>5</v>
      </c>
    </row>
    <row r="25" spans="1:8" x14ac:dyDescent="0.3">
      <c r="A25" t="s">
        <v>26</v>
      </c>
      <c r="B25">
        <v>3</v>
      </c>
      <c r="C25">
        <v>1</v>
      </c>
    </row>
    <row r="26" spans="1:8" x14ac:dyDescent="0.3">
      <c r="A26" t="s">
        <v>27</v>
      </c>
      <c r="B26">
        <v>8</v>
      </c>
      <c r="C26">
        <v>4</v>
      </c>
    </row>
    <row r="27" spans="1:8" x14ac:dyDescent="0.3">
      <c r="A27" t="s">
        <v>28</v>
      </c>
      <c r="B27">
        <v>8</v>
      </c>
      <c r="C27">
        <v>1</v>
      </c>
    </row>
    <row r="28" spans="1:8" x14ac:dyDescent="0.3">
      <c r="A28" t="s">
        <v>29</v>
      </c>
      <c r="B28">
        <v>5</v>
      </c>
      <c r="C28">
        <v>4</v>
      </c>
    </row>
    <row r="29" spans="1:8" x14ac:dyDescent="0.3">
      <c r="A29" t="s">
        <v>30</v>
      </c>
      <c r="B29">
        <v>37</v>
      </c>
      <c r="C29">
        <v>19</v>
      </c>
    </row>
    <row r="30" spans="1:8" x14ac:dyDescent="0.3">
      <c r="A30" t="s">
        <v>31</v>
      </c>
      <c r="B30">
        <v>4</v>
      </c>
      <c r="C30">
        <v>1</v>
      </c>
    </row>
    <row r="31" spans="1:8" x14ac:dyDescent="0.3">
      <c r="A31" t="s">
        <v>32</v>
      </c>
      <c r="B31">
        <v>28</v>
      </c>
      <c r="C31">
        <v>8</v>
      </c>
    </row>
    <row r="32" spans="1:8" x14ac:dyDescent="0.3">
      <c r="A32" t="s">
        <v>33</v>
      </c>
      <c r="B32">
        <v>13</v>
      </c>
      <c r="C32">
        <v>9</v>
      </c>
    </row>
    <row r="33" spans="1:3" x14ac:dyDescent="0.3">
      <c r="A33" t="s">
        <v>34</v>
      </c>
      <c r="B33">
        <v>31</v>
      </c>
      <c r="C33">
        <v>28</v>
      </c>
    </row>
    <row r="34" spans="1:3" x14ac:dyDescent="0.3">
      <c r="A34" t="s">
        <v>35</v>
      </c>
      <c r="B34">
        <v>4</v>
      </c>
      <c r="C34">
        <v>1</v>
      </c>
    </row>
    <row r="35" spans="1:3" x14ac:dyDescent="0.3">
      <c r="A35" t="s">
        <v>36</v>
      </c>
      <c r="B35">
        <v>42</v>
      </c>
      <c r="C35">
        <v>19</v>
      </c>
    </row>
    <row r="36" spans="1:3" x14ac:dyDescent="0.3">
      <c r="A36" t="s">
        <v>37</v>
      </c>
      <c r="B36">
        <v>24</v>
      </c>
      <c r="C36">
        <v>9</v>
      </c>
    </row>
    <row r="37" spans="1:3" x14ac:dyDescent="0.3">
      <c r="A37" t="s">
        <v>38</v>
      </c>
      <c r="B37">
        <v>3</v>
      </c>
      <c r="C37" t="e">
        <v>#N/A</v>
      </c>
    </row>
    <row r="38" spans="1:3" x14ac:dyDescent="0.3">
      <c r="A38" t="s">
        <v>39</v>
      </c>
      <c r="B38">
        <v>3</v>
      </c>
      <c r="C38">
        <v>3</v>
      </c>
    </row>
    <row r="39" spans="1:3" x14ac:dyDescent="0.3">
      <c r="A39" t="s">
        <v>40</v>
      </c>
      <c r="B39">
        <v>27</v>
      </c>
      <c r="C39">
        <v>9</v>
      </c>
    </row>
    <row r="40" spans="1:3" x14ac:dyDescent="0.3">
      <c r="A40" t="s">
        <v>41</v>
      </c>
      <c r="B40">
        <v>2</v>
      </c>
      <c r="C40" t="e">
        <v>#N/A</v>
      </c>
    </row>
    <row r="41" spans="1:3" x14ac:dyDescent="0.3">
      <c r="A41" t="s">
        <v>42</v>
      </c>
      <c r="B41">
        <v>2</v>
      </c>
      <c r="C41">
        <v>1</v>
      </c>
    </row>
    <row r="42" spans="1:3" x14ac:dyDescent="0.3">
      <c r="A42" t="s">
        <v>43</v>
      </c>
      <c r="B42">
        <v>11</v>
      </c>
      <c r="C42">
        <v>3</v>
      </c>
    </row>
    <row r="43" spans="1:3" x14ac:dyDescent="0.3">
      <c r="A43" t="s">
        <v>44</v>
      </c>
      <c r="B43">
        <v>1</v>
      </c>
      <c r="C43">
        <v>1</v>
      </c>
    </row>
    <row r="44" spans="1:3" x14ac:dyDescent="0.3">
      <c r="A44" t="s">
        <v>45</v>
      </c>
      <c r="B44">
        <v>5</v>
      </c>
      <c r="C44">
        <v>1</v>
      </c>
    </row>
    <row r="45" spans="1:3" x14ac:dyDescent="0.3">
      <c r="A45" t="s">
        <v>46</v>
      </c>
      <c r="B45">
        <v>21</v>
      </c>
      <c r="C45">
        <v>7</v>
      </c>
    </row>
    <row r="46" spans="1:3" x14ac:dyDescent="0.3">
      <c r="A46" t="s">
        <v>47</v>
      </c>
      <c r="B46">
        <v>4</v>
      </c>
      <c r="C4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ABELE Johannes</cp:lastModifiedBy>
  <dcterms:created xsi:type="dcterms:W3CDTF">2022-05-20T08:31:36Z</dcterms:created>
  <dcterms:modified xsi:type="dcterms:W3CDTF">2022-05-23T16:20:42Z</dcterms:modified>
</cp:coreProperties>
</file>