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gil01\Downloads\jhp\i\KF-16\"/>
    </mc:Choice>
  </mc:AlternateContent>
  <bookViews>
    <workbookView xWindow="0" yWindow="600" windowWidth="28800" windowHeight="12270" activeTab="2"/>
  </bookViews>
  <sheets>
    <sheet name="1.사업관리" sheetId="1" r:id="rId1"/>
    <sheet name="2.가상정비훈련체계(VMT)" sheetId="2" r:id="rId2"/>
    <sheet name="3.가상현실훈련체계(VR)" sheetId="10" r:id="rId3"/>
    <sheet name="4.정비훈련실습장비(MTD)" sheetId="6" r:id="rId4"/>
    <sheet name="5.무장장착실습(WLT)" sheetId="9" r:id="rId5"/>
    <sheet name="6.TIMS" sheetId="11" r:id="rId6"/>
    <sheet name="7.IL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2" l="1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86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M4" i="2"/>
  <c r="AW150" i="2"/>
  <c r="AV150" i="2"/>
  <c r="AU150" i="2"/>
  <c r="AT150" i="2"/>
  <c r="AW149" i="2"/>
  <c r="AV149" i="2"/>
  <c r="AU149" i="2"/>
  <c r="AT149" i="2"/>
  <c r="AS149" i="2"/>
  <c r="AW148" i="2"/>
  <c r="AV148" i="2"/>
  <c r="AU148" i="2"/>
  <c r="AT148" i="2"/>
  <c r="AS148" i="2"/>
  <c r="AW147" i="2"/>
  <c r="AV147" i="2"/>
  <c r="AU147" i="2"/>
  <c r="AT147" i="2"/>
  <c r="AS147" i="2"/>
  <c r="AW146" i="2"/>
  <c r="AV146" i="2"/>
  <c r="AU146" i="2"/>
  <c r="AT146" i="2"/>
  <c r="AS146" i="2"/>
  <c r="AX145" i="2"/>
  <c r="AW145" i="2"/>
  <c r="AV145" i="2"/>
  <c r="AU145" i="2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M4" i="10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M4" i="6"/>
  <c r="N4" i="9" l="1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M4" i="9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O5" i="11"/>
</calcChain>
</file>

<file path=xl/sharedStrings.xml><?xml version="1.0" encoding="utf-8"?>
<sst xmlns="http://schemas.openxmlformats.org/spreadsheetml/2006/main" count="2000" uniqueCount="1266">
  <si>
    <t>WBS ID</t>
  </si>
  <si>
    <t>Activity/Task(WBS)</t>
  </si>
  <si>
    <t>Task Owner</t>
  </si>
  <si>
    <t>일정</t>
  </si>
  <si>
    <t>Rationale</t>
  </si>
  <si>
    <t>비고</t>
  </si>
  <si>
    <t>시작</t>
  </si>
  <si>
    <t>완료예정일</t>
  </si>
  <si>
    <t>완료일</t>
  </si>
  <si>
    <t>Status</t>
  </si>
  <si>
    <t>Total</t>
  </si>
  <si>
    <t>사업관리</t>
  </si>
  <si>
    <t>일반(공통)</t>
  </si>
  <si>
    <t>1.1.1</t>
  </si>
  <si>
    <t>사업관리회의</t>
  </si>
  <si>
    <t>1.2.1</t>
  </si>
  <si>
    <t>1.2.1.1</t>
  </si>
  <si>
    <t>사업착수회의 공문 접수</t>
  </si>
  <si>
    <t>1.2.1.2</t>
  </si>
  <si>
    <t>사업착수회의 참석자 명단 공문 접수</t>
  </si>
  <si>
    <t>1.2.1.3</t>
  </si>
  <si>
    <t>사업착수회의 후속조치</t>
  </si>
  <si>
    <t>1.2.1.4</t>
  </si>
  <si>
    <t>사업착수회의 회의록 공문 접수</t>
  </si>
  <si>
    <t>1.2.1.5</t>
  </si>
  <si>
    <t>1.2.1.6</t>
  </si>
  <si>
    <t>사업종결회의</t>
  </si>
  <si>
    <t>월간회의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</si>
  <si>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</si>
  <si>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</si>
  <si>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</si>
  <si>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</si>
  <si>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</si>
  <si>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</si>
  <si>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</si>
  <si>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</si>
  <si>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</si>
  <si>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분석단계</t>
  </si>
  <si>
    <t>요구사항 분석</t>
  </si>
  <si>
    <t>개발기초자료(훈련절차) 획득</t>
  </si>
  <si>
    <t>개발기초자료 획득 (1차)</t>
  </si>
  <si>
    <t>기초자료 소스data(image,3Dmax 등)</t>
  </si>
  <si>
    <t>공통항목</t>
  </si>
  <si>
    <t>정비자격</t>
  </si>
  <si>
    <t>훈련항목 및 훈련절차 분석</t>
  </si>
  <si>
    <t>기체</t>
  </si>
  <si>
    <t>유압</t>
  </si>
  <si>
    <t>프로토타입 개발계획 수립</t>
  </si>
  <si>
    <t>프로토타입 개발계획서</t>
  </si>
  <si>
    <t>스타일가이드 작성</t>
  </si>
  <si>
    <t>스타일가이드</t>
  </si>
  <si>
    <t>프로토타입 개발</t>
  </si>
  <si>
    <t>프로토타입 개발물</t>
  </si>
  <si>
    <t>프로토타입 시연</t>
  </si>
  <si>
    <t>설계단계</t>
  </si>
  <si>
    <t>정비훈련절차 식별/분석(스토리보드 초안)</t>
  </si>
  <si>
    <t>스토리보드</t>
  </si>
  <si>
    <t>스토리보드 작성(교수설계)</t>
  </si>
  <si>
    <t>개발단계</t>
  </si>
  <si>
    <t>콘텐츠 Source 구축</t>
  </si>
  <si>
    <t>3D Scan (사진촬영 포함)</t>
  </si>
  <si>
    <t>기체 외부</t>
  </si>
  <si>
    <t>기체 외부 OML, 조종면, 캐노피</t>
  </si>
  <si>
    <t>스피드 브레이크, 점검창류</t>
  </si>
  <si>
    <t>조종석</t>
  </si>
  <si>
    <t>구조물</t>
  </si>
  <si>
    <t>장착품(HUD, MFD, LRU 등)</t>
  </si>
  <si>
    <t>사출좌석</t>
  </si>
  <si>
    <t>엔진</t>
  </si>
  <si>
    <t>외부 형상</t>
  </si>
  <si>
    <t>내부 형상</t>
  </si>
  <si>
    <t>외부 장착물</t>
  </si>
  <si>
    <t>POD류</t>
  </si>
  <si>
    <t>파일론</t>
  </si>
  <si>
    <t>공대공/공대지 무장</t>
  </si>
  <si>
    <t>외부 연료탱크 및 기타 구성품</t>
  </si>
  <si>
    <t>기체 내부</t>
  </si>
  <si>
    <t>랜딩기어</t>
  </si>
  <si>
    <t>레이더 및 항전장비</t>
  </si>
  <si>
    <t>유압계통 장비 및 구성품</t>
  </si>
  <si>
    <t>전기계통 장비 및 구성품</t>
  </si>
  <si>
    <t>기체계통 장비 및 구성품</t>
  </si>
  <si>
    <t>무장계통 장비 및 구성품</t>
  </si>
  <si>
    <t>비행조종계통 장비 및 구성품</t>
  </si>
  <si>
    <t>전자전계통 장비 및 구성품</t>
  </si>
  <si>
    <t>항공기 지원장비</t>
  </si>
  <si>
    <t>프레임</t>
  </si>
  <si>
    <t>기타 일반 장비 및 구성품</t>
  </si>
  <si>
    <t>3D Modeling</t>
  </si>
  <si>
    <t>항공기</t>
  </si>
  <si>
    <t>각 계통 장비 및 구성품</t>
  </si>
  <si>
    <t>항공기 3D Modeling 통합</t>
  </si>
  <si>
    <t>GTG</t>
  </si>
  <si>
    <t>Heater</t>
  </si>
  <si>
    <t>Air Conditioner</t>
  </si>
  <si>
    <t>Cabin Tester</t>
  </si>
  <si>
    <t>Hydraulic Tester</t>
  </si>
  <si>
    <t>High Compressor</t>
  </si>
  <si>
    <t>Low Compressor</t>
  </si>
  <si>
    <t>Flood Light</t>
  </si>
  <si>
    <t>기타지원장비</t>
  </si>
  <si>
    <t>2.3.2.2</t>
  </si>
  <si>
    <t>2.3.2.3</t>
  </si>
  <si>
    <t>2.3.2.4</t>
  </si>
  <si>
    <t>2.3.2.5</t>
  </si>
  <si>
    <t>기본설계</t>
  </si>
  <si>
    <t>2.3.3.2</t>
  </si>
  <si>
    <t>상세설계</t>
  </si>
  <si>
    <t>교관석 SW 설계</t>
  </si>
  <si>
    <t>훈련석 SW 설계</t>
  </si>
  <si>
    <t>2.3.3.3</t>
  </si>
  <si>
    <t>구현</t>
  </si>
  <si>
    <t>교관석 SW 개발</t>
  </si>
  <si>
    <t>훈련석 SW 개발</t>
  </si>
  <si>
    <t>통합/시험</t>
  </si>
  <si>
    <t>시스템 통합시험</t>
  </si>
  <si>
    <t>개발시험평가/보완</t>
  </si>
  <si>
    <t>개발시험평가계획서, 절차서, 결과보고서</t>
  </si>
  <si>
    <t>이전/설치/교육</t>
  </si>
  <si>
    <t>운용시험평가/보완</t>
  </si>
  <si>
    <t>운용시험평가계획서, 절차서, 결과보고서</t>
  </si>
  <si>
    <t>인수검사</t>
  </si>
  <si>
    <t>납품</t>
  </si>
  <si>
    <t>개발기초자료 확보 (T.O 확보)</t>
  </si>
  <si>
    <t>훈련항목분석</t>
  </si>
  <si>
    <t>프로토타입 계획 수립</t>
  </si>
  <si>
    <t>요구도 분석 보고서</t>
  </si>
  <si>
    <t>SRR 발표자료 활용</t>
  </si>
  <si>
    <t>S/W 개발계획서 작성</t>
  </si>
  <si>
    <t>SDP(개발언어, 개발환경, 시험방법 등)</t>
  </si>
  <si>
    <t>요구사항 검토회의(SRR) 수행</t>
  </si>
  <si>
    <t>SRR 발표자료</t>
  </si>
  <si>
    <t>개발규격서 작성</t>
  </si>
  <si>
    <t>설계기술서 작성</t>
  </si>
  <si>
    <t>시스템 요구사항 기술</t>
  </si>
  <si>
    <t>H/W 기본설계</t>
  </si>
  <si>
    <t>제품규격서</t>
  </si>
  <si>
    <t>모의조종석</t>
  </si>
  <si>
    <t>3D Model, 도면, BOM</t>
  </si>
  <si>
    <t>계통모의패널</t>
  </si>
  <si>
    <t>윤성업</t>
  </si>
  <si>
    <t>교관석</t>
  </si>
  <si>
    <t>S/W 기본설계</t>
  </si>
  <si>
    <t>S/W 요구사항 명세서 작성</t>
  </si>
  <si>
    <t>SRS</t>
  </si>
  <si>
    <t>S/W 설계기술서 작성 (초안)</t>
  </si>
  <si>
    <t>SDD 초안  (IDD, DBDD 포함)</t>
  </si>
  <si>
    <t>계기시현</t>
  </si>
  <si>
    <t>항공기 모의</t>
  </si>
  <si>
    <t>기본설계 검토회의(PDR) 수행</t>
  </si>
  <si>
    <t>PDR 발표자료</t>
  </si>
  <si>
    <t>H/W 상세설계</t>
  </si>
  <si>
    <t>BOM, 도면(3D 모델 포함),시스템설계명세서</t>
  </si>
  <si>
    <t>S/W 상세설계</t>
  </si>
  <si>
    <t>S/W 설계기술서 작성</t>
  </si>
  <si>
    <t>SDD</t>
  </si>
  <si>
    <t>S/W 통합시험계획서 작성 (초안)</t>
  </si>
  <si>
    <t>STP, 초안</t>
  </si>
  <si>
    <t>상세설계 검토회의(CDR) 수행</t>
  </si>
  <si>
    <t>CDR 발표자료</t>
  </si>
  <si>
    <t>수락시험계획서/절차서/결과보고서</t>
  </si>
  <si>
    <t>시스템 통합</t>
  </si>
  <si>
    <t>개발시험평가 보완</t>
  </si>
  <si>
    <t>통합훈련관리체계(TIMS)</t>
  </si>
  <si>
    <t>체계/요구사항 분석 및 검토</t>
  </si>
  <si>
    <t>소프트웨어 개발계획서(SDP)</t>
  </si>
  <si>
    <t>소프트웨어 요구사항 분석 및 검토</t>
  </si>
  <si>
    <t>기본설계단계</t>
  </si>
  <si>
    <t>소프트웨어 요구사항명세서(SRS)</t>
  </si>
  <si>
    <t>소프트웨어 구조 정의 및 설계</t>
  </si>
  <si>
    <t>5.2.2</t>
  </si>
  <si>
    <t>인터페이스 설계</t>
  </si>
  <si>
    <t>데이터베이스 설계</t>
  </si>
  <si>
    <t>소프트웨어 구조설계 검토</t>
  </si>
  <si>
    <t>상세설계단계</t>
  </si>
  <si>
    <t>소프트웨어 설계기술서(SDD)</t>
  </si>
  <si>
    <t>소프트웨어 구성요소 상세설계</t>
  </si>
  <si>
    <t>소프트웨어 상세설계 검토</t>
  </si>
  <si>
    <t>소프트웨어 통합시험 계획 수립</t>
  </si>
  <si>
    <t>소프트웨어 시험계획서(SDP)</t>
  </si>
  <si>
    <t>구현단계</t>
  </si>
  <si>
    <t>단위 소프트웨어 구현 및 데이터베이스 개발</t>
  </si>
  <si>
    <t>단위 소프트웨어 및 데이터베이스 시험 준비</t>
  </si>
  <si>
    <t>소프트웨어 코드 및 단위시험 결과 후속조치</t>
  </si>
  <si>
    <t>소프트웨어 통합시험계획서 및 시험절차서 작성</t>
  </si>
  <si>
    <t>소프트웨어 시험절차서(STD)</t>
  </si>
  <si>
    <t>체계 통합 시험 및 검토 보완</t>
  </si>
  <si>
    <t>소프트웨어 설치계획 작성</t>
  </si>
  <si>
    <t>개발시험평가계획서 및 시험절차서 작성</t>
  </si>
  <si>
    <t>통합시험결과서 작성</t>
  </si>
  <si>
    <t>소프트웨어 시험결과보고서(STR)</t>
  </si>
  <si>
    <t>개발시험평가</t>
  </si>
  <si>
    <t>개발시험평가 환경 구성 및 시험평가</t>
  </si>
  <si>
    <t>개발시험평가 결과서 작성</t>
  </si>
  <si>
    <t>운용시험평가지원 계획서 작성</t>
  </si>
  <si>
    <t>운용시험평가</t>
  </si>
  <si>
    <t>운용시험평가요원 교육</t>
  </si>
  <si>
    <t>운용시험평가 지원 및 후속조치</t>
  </si>
  <si>
    <t>운용시험평가 지원 결과서 작성</t>
  </si>
  <si>
    <t>소프트웨어 설치</t>
  </si>
  <si>
    <t>소프트웨어 설치 수행</t>
  </si>
  <si>
    <t>소프트웨어 설치 결과서 작성</t>
  </si>
  <si>
    <t>인도</t>
  </si>
  <si>
    <t>소프트웨어 산출물 인도</t>
  </si>
  <si>
    <t>종합군수지원(ILS)</t>
  </si>
  <si>
    <t>연구 및 설계반영</t>
  </si>
  <si>
    <t>군수지원성 검토</t>
  </si>
  <si>
    <t>군수지원성 검토표</t>
  </si>
  <si>
    <t>연구 및 설계반영 보고서 작성</t>
  </si>
  <si>
    <t>연구 및 설계반영 보고서 최신화</t>
  </si>
  <si>
    <t>표준화 및 호환성</t>
  </si>
  <si>
    <t>표준화/호환성 품목 식별</t>
  </si>
  <si>
    <t>표준화 품목현황자료, 호환성 검토자료</t>
  </si>
  <si>
    <t>표준화/호환성 분석 보고서 작성</t>
  </si>
  <si>
    <t>표준화/호환성 분석 보고서</t>
  </si>
  <si>
    <t>표준화/호환성 분석 보고서 최신화</t>
  </si>
  <si>
    <t>기목록화 품목식별</t>
  </si>
  <si>
    <t>목록화 대상품 목록</t>
  </si>
  <si>
    <t>목록화 요청</t>
  </si>
  <si>
    <t>목록화 요청자료</t>
  </si>
  <si>
    <t>NSN 획득/반영</t>
  </si>
  <si>
    <t>정비계획</t>
  </si>
  <si>
    <t>정비개념 정립</t>
  </si>
  <si>
    <t>정비계획서</t>
  </si>
  <si>
    <t>정비업무량 추정 및 분석</t>
  </si>
  <si>
    <t>정비계획서 작성</t>
  </si>
  <si>
    <t>정비계획서 최신화</t>
  </si>
  <si>
    <t>지원장비</t>
  </si>
  <si>
    <t>지원장비 소요검토</t>
  </si>
  <si>
    <t>지원장비 추천자료(SERD)</t>
  </si>
  <si>
    <t>지원장비 추천자료(SERD) 작성</t>
  </si>
  <si>
    <t>추천 수리부속 목록</t>
  </si>
  <si>
    <t>지원장비 추천자료(SERD) 최신화</t>
  </si>
  <si>
    <t>보급지원</t>
  </si>
  <si>
    <t>보급지원 개념 설정</t>
  </si>
  <si>
    <t>보급제원 목록</t>
  </si>
  <si>
    <t>6.5.2</t>
  </si>
  <si>
    <t>CSP 품목 목록 작성 및 검토</t>
  </si>
  <si>
    <t>CSP 산출결과보고서</t>
  </si>
  <si>
    <t>6.5.3</t>
  </si>
  <si>
    <t>CSP 품목 확정</t>
  </si>
  <si>
    <t>군수인력운용</t>
  </si>
  <si>
    <t>정비계단 별 기술수준판단</t>
  </si>
  <si>
    <t>6.6.2</t>
  </si>
  <si>
    <t>인력소요 검토서 작성</t>
  </si>
  <si>
    <t>인력소요검토서</t>
  </si>
  <si>
    <t>6.6.3</t>
  </si>
  <si>
    <t>인력소요 검토서 최신화</t>
  </si>
  <si>
    <t>군수지원교육</t>
  </si>
  <si>
    <t>교육계획 수립</t>
  </si>
  <si>
    <t>교육훈련기초자료 및 각종 매뉴얼</t>
  </si>
  <si>
    <t>6.7.2</t>
  </si>
  <si>
    <t>교육용 교재작성</t>
  </si>
  <si>
    <t>교육용 교안</t>
  </si>
  <si>
    <t>6.7.3</t>
  </si>
  <si>
    <t>시험평가요원 운영/군수요원 교육</t>
  </si>
  <si>
    <t>기술교범</t>
  </si>
  <si>
    <t>기술교범 분류/목차 구성</t>
  </si>
  <si>
    <t>기술교범 초안 작성</t>
  </si>
  <si>
    <t>기술교범 소요군 검토/최신화/발간승인</t>
  </si>
  <si>
    <t>포장,취급,저장 및 수송</t>
  </si>
  <si>
    <t>포장,취급,저장 기준서 작성</t>
  </si>
  <si>
    <t>포장, 취급, 저장기준서</t>
  </si>
  <si>
    <t>포장제원표 수송지침서 작성</t>
  </si>
  <si>
    <t>수송 지침서</t>
  </si>
  <si>
    <t>포장제원표 수송지침서 최신화</t>
  </si>
  <si>
    <t>정비 및 보급시설</t>
  </si>
  <si>
    <t>시설소요 판단/작성</t>
  </si>
  <si>
    <t>시설요구도</t>
  </si>
  <si>
    <t>시설요구서 수정/보완</t>
  </si>
  <si>
    <t>시설요구서 최신화</t>
  </si>
  <si>
    <t>기술자료관리</t>
  </si>
  <si>
    <t>설계/ILS개발 기술자료 1차 통합</t>
  </si>
  <si>
    <t>개발 산출물 기술자료(TDP)</t>
  </si>
  <si>
    <t>설계/ILS개발 기술자료 2차 통합</t>
  </si>
  <si>
    <t>2021년</t>
    <phoneticPr fontId="1" type="noConversion"/>
  </si>
  <si>
    <t>2022년</t>
    <phoneticPr fontId="1" type="noConversion"/>
  </si>
  <si>
    <t>2023년</t>
    <phoneticPr fontId="1" type="noConversion"/>
  </si>
  <si>
    <t>○ WBS별 개발일정_(K)F-16 MTS 구축</t>
    <phoneticPr fontId="1" type="noConversion"/>
  </si>
  <si>
    <t>MTD 콘텐츠 개발</t>
    <phoneticPr fontId="1" type="noConversion"/>
  </si>
  <si>
    <t>WLT</t>
    <phoneticPr fontId="1" type="noConversion"/>
  </si>
  <si>
    <t>공군 제20전비 상시출입신청</t>
    <phoneticPr fontId="1" type="noConversion"/>
  </si>
  <si>
    <t>서해원</t>
    <phoneticPr fontId="1" type="noConversion"/>
  </si>
  <si>
    <t>사업착수회의</t>
    <phoneticPr fontId="1" type="noConversion"/>
  </si>
  <si>
    <t>PMR-1차(SRR)</t>
    <phoneticPr fontId="1" type="noConversion"/>
  </si>
  <si>
    <t>PMR-4차</t>
    <phoneticPr fontId="1" type="noConversion"/>
  </si>
  <si>
    <t>PMR-2차(PDR, ILS-MT 1)</t>
    <phoneticPr fontId="1" type="noConversion"/>
  </si>
  <si>
    <t>PMR-3차(CDR, ILS-MT 2)</t>
    <phoneticPr fontId="1" type="noConversion"/>
  </si>
  <si>
    <t>PMR-5차</t>
    <phoneticPr fontId="1" type="noConversion"/>
  </si>
  <si>
    <t>PMR-6차(DTRR, ILS-MT 3)</t>
    <phoneticPr fontId="1" type="noConversion"/>
  </si>
  <si>
    <t>PMR-7차(OTRR)</t>
    <phoneticPr fontId="1" type="noConversion"/>
  </si>
  <si>
    <t>CRB#1</t>
    <phoneticPr fontId="1" type="noConversion"/>
  </si>
  <si>
    <t>CRB#2</t>
    <phoneticPr fontId="1" type="noConversion"/>
  </si>
  <si>
    <t>CRB#3</t>
    <phoneticPr fontId="1" type="noConversion"/>
  </si>
  <si>
    <t>1.2.5</t>
    <phoneticPr fontId="1" type="noConversion"/>
  </si>
  <si>
    <t>1.2.6</t>
    <phoneticPr fontId="1" type="noConversion"/>
  </si>
  <si>
    <t>1.2.7</t>
    <phoneticPr fontId="1" type="noConversion"/>
  </si>
  <si>
    <t>1.2.8</t>
    <phoneticPr fontId="1" type="noConversion"/>
  </si>
  <si>
    <t>1.2.9</t>
    <phoneticPr fontId="1" type="noConversion"/>
  </si>
  <si>
    <t>1.2.10</t>
    <phoneticPr fontId="1" type="noConversion"/>
  </si>
  <si>
    <t>1.2.11</t>
    <phoneticPr fontId="1" type="noConversion"/>
  </si>
  <si>
    <t>월간회의(2111)</t>
    <phoneticPr fontId="1" type="noConversion"/>
  </si>
  <si>
    <t>월간회의(2201)</t>
    <phoneticPr fontId="1" type="noConversion"/>
  </si>
  <si>
    <t>월간회의(2202)</t>
    <phoneticPr fontId="1" type="noConversion"/>
  </si>
  <si>
    <t>월간회의(2204)</t>
    <phoneticPr fontId="1" type="noConversion"/>
  </si>
  <si>
    <t>월간회의(2205)</t>
    <phoneticPr fontId="1" type="noConversion"/>
  </si>
  <si>
    <t>월간회의(2208)</t>
    <phoneticPr fontId="1" type="noConversion"/>
  </si>
  <si>
    <t>월간회의(2211)</t>
    <phoneticPr fontId="1" type="noConversion"/>
  </si>
  <si>
    <t>월간회의(2301)</t>
    <phoneticPr fontId="1" type="noConversion"/>
  </si>
  <si>
    <t>월간회의(2302)</t>
    <phoneticPr fontId="1" type="noConversion"/>
  </si>
  <si>
    <t>월간회의(2303)</t>
    <phoneticPr fontId="1" type="noConversion"/>
  </si>
  <si>
    <t>월간회의(2305)</t>
    <phoneticPr fontId="1" type="noConversion"/>
  </si>
  <si>
    <t>월간회의(2308)</t>
    <phoneticPr fontId="1" type="noConversion"/>
  </si>
  <si>
    <t>월간회의(2309)</t>
    <phoneticPr fontId="1" type="noConversion"/>
  </si>
  <si>
    <t>월간회의(2310)/사업종결회의 대체</t>
    <phoneticPr fontId="1" type="noConversion"/>
  </si>
  <si>
    <t>월간회의(2112)/PMR-1차 대체</t>
    <phoneticPr fontId="1" type="noConversion"/>
  </si>
  <si>
    <t>월간회의(2203)/PMR-2차 대체</t>
    <phoneticPr fontId="1" type="noConversion"/>
  </si>
  <si>
    <t>월간회의(2206)</t>
    <phoneticPr fontId="1" type="noConversion"/>
  </si>
  <si>
    <t>월간회의(2207)/PMR-3차 대체</t>
    <phoneticPr fontId="1" type="noConversion"/>
  </si>
  <si>
    <t>월간회의(2209)</t>
    <phoneticPr fontId="1" type="noConversion"/>
  </si>
  <si>
    <t>월간회의(2210)/PMR-4차 대체</t>
    <phoneticPr fontId="1" type="noConversion"/>
  </si>
  <si>
    <t>월간회의(2212)/PMR-5차 대체</t>
    <phoneticPr fontId="1" type="noConversion"/>
  </si>
  <si>
    <t>월간회의(2304)/PMR-6차 대체</t>
    <phoneticPr fontId="1" type="noConversion"/>
  </si>
  <si>
    <t>월간회의(2306)</t>
    <phoneticPr fontId="1" type="noConversion"/>
  </si>
  <si>
    <t>월간회의(2307)/PMR-7차 대체</t>
    <phoneticPr fontId="1" type="noConversion"/>
  </si>
  <si>
    <t>2022-0830</t>
    <phoneticPr fontId="1" type="noConversion"/>
  </si>
  <si>
    <t>1.2.2</t>
    <phoneticPr fontId="1" type="noConversion"/>
  </si>
  <si>
    <t>1.2.3</t>
    <phoneticPr fontId="1" type="noConversion"/>
  </si>
  <si>
    <t>1.2.4</t>
    <phoneticPr fontId="1" type="noConversion"/>
  </si>
  <si>
    <t>1.2.12</t>
    <phoneticPr fontId="1" type="noConversion"/>
  </si>
  <si>
    <t>사업착수회의 결과 및 사업수행계획서 
승인 공문 접수</t>
    <phoneticPr fontId="1" type="noConversion"/>
  </si>
  <si>
    <t>사업수행계획서 제출</t>
    <phoneticPr fontId="1" type="noConversion"/>
  </si>
  <si>
    <t>VMT 개발</t>
    <phoneticPr fontId="1" type="noConversion"/>
  </si>
  <si>
    <t>VMT 콘텐츠 개발</t>
    <phoneticPr fontId="1" type="noConversion"/>
  </si>
  <si>
    <t>VMT Contents 개발물</t>
    <phoneticPr fontId="1" type="noConversion"/>
  </si>
  <si>
    <t>정비훈련실습체계(MTD)</t>
    <phoneticPr fontId="1" type="noConversion"/>
  </si>
  <si>
    <t>시스템 통합(H/W, S/W)</t>
    <phoneticPr fontId="1" type="noConversion"/>
  </si>
  <si>
    <t>2.3.4.1</t>
    <phoneticPr fontId="1" type="noConversion"/>
  </si>
  <si>
    <t>통신항법</t>
    <phoneticPr fontId="1" type="noConversion"/>
  </si>
  <si>
    <t>전자전</t>
    <phoneticPr fontId="1" type="noConversion"/>
  </si>
  <si>
    <t>전기</t>
    <phoneticPr fontId="1" type="noConversion"/>
  </si>
  <si>
    <t>무장</t>
    <phoneticPr fontId="1" type="noConversion"/>
  </si>
  <si>
    <t>탄약</t>
    <phoneticPr fontId="1" type="noConversion"/>
  </si>
  <si>
    <t>기관</t>
    <phoneticPr fontId="1" type="noConversion"/>
  </si>
  <si>
    <t>공격</t>
    <phoneticPr fontId="1" type="noConversion"/>
  </si>
  <si>
    <t>비행조종</t>
    <phoneticPr fontId="1" type="noConversion"/>
  </si>
  <si>
    <t>장비</t>
    <phoneticPr fontId="1" type="noConversion"/>
  </si>
  <si>
    <t>수정/보완</t>
    <phoneticPr fontId="1" type="noConversion"/>
  </si>
  <si>
    <t>작업공구/자재/부품</t>
    <phoneticPr fontId="1" type="noConversion"/>
  </si>
  <si>
    <t>VR 콘텐츠 개발</t>
    <phoneticPr fontId="1" type="noConversion"/>
  </si>
  <si>
    <t>주/보조 디스플레이</t>
    <phoneticPr fontId="1" type="noConversion"/>
  </si>
  <si>
    <t>HW 제작 및 구현</t>
    <phoneticPr fontId="1" type="noConversion"/>
  </si>
  <si>
    <t>모의조종실 제작</t>
    <phoneticPr fontId="1" type="noConversion"/>
  </si>
  <si>
    <t>보조 디스플레이 시스템 제작</t>
    <phoneticPr fontId="1" type="noConversion"/>
  </si>
  <si>
    <t>주 디스플레이 시스템 제작(구매/조립)</t>
    <phoneticPr fontId="1" type="noConversion"/>
  </si>
  <si>
    <t>교관석 시스템 제작(구매/조립)</t>
    <phoneticPr fontId="1" type="noConversion"/>
  </si>
  <si>
    <t>모의 조종실</t>
    <phoneticPr fontId="1" type="noConversion"/>
  </si>
  <si>
    <t>항공기 모의</t>
    <phoneticPr fontId="1" type="noConversion"/>
  </si>
  <si>
    <t>계기시현</t>
    <phoneticPr fontId="1" type="noConversion"/>
  </si>
  <si>
    <t>교관석</t>
    <phoneticPr fontId="1" type="noConversion"/>
  </si>
  <si>
    <t>보조 디스플레이</t>
    <phoneticPr fontId="1" type="noConversion"/>
  </si>
  <si>
    <t>SW 제작 및 구현</t>
    <phoneticPr fontId="1" type="noConversion"/>
  </si>
  <si>
    <t>4.1.1</t>
    <phoneticPr fontId="1" type="noConversion"/>
  </si>
  <si>
    <t>4.2.1</t>
    <phoneticPr fontId="1" type="noConversion"/>
  </si>
  <si>
    <t>4.3.1</t>
    <phoneticPr fontId="1" type="noConversion"/>
  </si>
  <si>
    <t>4.3.2.1</t>
    <phoneticPr fontId="1" type="noConversion"/>
  </si>
  <si>
    <t>4.3.2.3</t>
  </si>
  <si>
    <t>4.3.2.4</t>
  </si>
  <si>
    <t>4.3.2.5</t>
  </si>
  <si>
    <t>4.3.2</t>
    <phoneticPr fontId="1" type="noConversion"/>
  </si>
  <si>
    <t>4.3.1.1</t>
    <phoneticPr fontId="1" type="noConversion"/>
  </si>
  <si>
    <t>4.3.3.1</t>
    <phoneticPr fontId="1" type="noConversion"/>
  </si>
  <si>
    <t>4.3.4</t>
    <phoneticPr fontId="1" type="noConversion"/>
  </si>
  <si>
    <t>4.3.4.1</t>
    <phoneticPr fontId="1" type="noConversion"/>
  </si>
  <si>
    <t>4.3.4.2</t>
  </si>
  <si>
    <t>4.3.4.3</t>
  </si>
  <si>
    <t>4.3.5</t>
    <phoneticPr fontId="1" type="noConversion"/>
  </si>
  <si>
    <t>4.3.6</t>
    <phoneticPr fontId="1" type="noConversion"/>
  </si>
  <si>
    <t>5.1.1</t>
    <phoneticPr fontId="1" type="noConversion"/>
  </si>
  <si>
    <t>5.1.2</t>
    <phoneticPr fontId="1" type="noConversion"/>
  </si>
  <si>
    <t>5.2.1</t>
    <phoneticPr fontId="1" type="noConversion"/>
  </si>
  <si>
    <t>5.3.1</t>
    <phoneticPr fontId="1" type="noConversion"/>
  </si>
  <si>
    <t>HW 기본설계</t>
    <phoneticPr fontId="1" type="noConversion"/>
  </si>
  <si>
    <t>HW 상세설계</t>
    <phoneticPr fontId="1" type="noConversion"/>
  </si>
  <si>
    <t>하중분석</t>
    <phoneticPr fontId="1" type="noConversion"/>
  </si>
  <si>
    <t>하중 해석</t>
    <phoneticPr fontId="1" type="noConversion"/>
  </si>
  <si>
    <t>제작</t>
    <phoneticPr fontId="1" type="noConversion"/>
  </si>
  <si>
    <t>장착 기구부</t>
    <phoneticPr fontId="1" type="noConversion"/>
  </si>
  <si>
    <t>항공기 구조물</t>
    <phoneticPr fontId="1" type="noConversion"/>
  </si>
  <si>
    <t>웨이트 카운트 파트/모션</t>
    <phoneticPr fontId="1" type="noConversion"/>
  </si>
  <si>
    <t>도색/마킹</t>
    <phoneticPr fontId="1" type="noConversion"/>
  </si>
  <si>
    <t>요구기능분석</t>
    <phoneticPr fontId="1" type="noConversion"/>
  </si>
  <si>
    <t>주/보조 디스플레이시스템</t>
    <phoneticPr fontId="1" type="noConversion"/>
  </si>
  <si>
    <t>프로토타입 개발(계통모의)</t>
    <phoneticPr fontId="1" type="noConversion"/>
  </si>
  <si>
    <t>계통모의 패널 제작
(구조물, 탑재장비, 입출력 포함)</t>
    <phoneticPr fontId="1" type="noConversion"/>
  </si>
  <si>
    <t>이전/설치/교육</t>
    <phoneticPr fontId="1" type="noConversion"/>
  </si>
  <si>
    <t>교관석, 훈련석 소프트웨어 개발</t>
    <phoneticPr fontId="1" type="noConversion"/>
  </si>
  <si>
    <t>2.2.1</t>
    <phoneticPr fontId="1" type="noConversion"/>
  </si>
  <si>
    <t>프로토타입 개발</t>
    <phoneticPr fontId="1" type="noConversion"/>
  </si>
  <si>
    <t>VR 
개발</t>
    <phoneticPr fontId="1" type="noConversion"/>
  </si>
  <si>
    <t>6.1.1</t>
    <phoneticPr fontId="1" type="noConversion"/>
  </si>
  <si>
    <t>6.3.1</t>
    <phoneticPr fontId="1" type="noConversion"/>
  </si>
  <si>
    <t>6.3.1.1.</t>
    <phoneticPr fontId="1" type="noConversion"/>
  </si>
  <si>
    <t>6.3.1.1.1</t>
    <phoneticPr fontId="1" type="noConversion"/>
  </si>
  <si>
    <t>6.3.1.1.4</t>
  </si>
  <si>
    <t>6.3.2</t>
    <phoneticPr fontId="1" type="noConversion"/>
  </si>
  <si>
    <t>6.3.3</t>
    <phoneticPr fontId="1" type="noConversion"/>
  </si>
  <si>
    <t>6.3.4</t>
    <phoneticPr fontId="1" type="noConversion"/>
  </si>
  <si>
    <t>6.3.5</t>
    <phoneticPr fontId="1" type="noConversion"/>
  </si>
  <si>
    <t>6.4.1</t>
    <phoneticPr fontId="1" type="noConversion"/>
  </si>
  <si>
    <t>6.4.1.1.1</t>
    <phoneticPr fontId="1" type="noConversion"/>
  </si>
  <si>
    <t>6.4.2</t>
    <phoneticPr fontId="1" type="noConversion"/>
  </si>
  <si>
    <t>6.4.3</t>
    <phoneticPr fontId="1" type="noConversion"/>
  </si>
  <si>
    <t>6.4.4</t>
    <phoneticPr fontId="1" type="noConversion"/>
  </si>
  <si>
    <t>6.4.5</t>
    <phoneticPr fontId="1" type="noConversion"/>
  </si>
  <si>
    <t>6.5.1</t>
    <phoneticPr fontId="1" type="noConversion"/>
  </si>
  <si>
    <t>6.5.4</t>
  </si>
  <si>
    <t>6.6.1</t>
    <phoneticPr fontId="1" type="noConversion"/>
  </si>
  <si>
    <t>6.7.1</t>
    <phoneticPr fontId="1" type="noConversion"/>
  </si>
  <si>
    <t>6.8.1</t>
    <phoneticPr fontId="1" type="noConversion"/>
  </si>
  <si>
    <t>6.8.2</t>
    <phoneticPr fontId="1" type="noConversion"/>
  </si>
  <si>
    <t>6.9.1</t>
    <phoneticPr fontId="1" type="noConversion"/>
  </si>
  <si>
    <t>7.1.1</t>
    <phoneticPr fontId="1" type="noConversion"/>
  </si>
  <si>
    <t>7.2.1</t>
    <phoneticPr fontId="1" type="noConversion"/>
  </si>
  <si>
    <t>7.2.2</t>
  </si>
  <si>
    <t>7.2.3</t>
  </si>
  <si>
    <t>7.2.4</t>
  </si>
  <si>
    <t>7.2.5</t>
  </si>
  <si>
    <t>7.2.6</t>
  </si>
  <si>
    <t>7.3.1</t>
    <phoneticPr fontId="1" type="noConversion"/>
  </si>
  <si>
    <t>7.3.2</t>
  </si>
  <si>
    <t>7.3.3</t>
  </si>
  <si>
    <t>7.3.4</t>
  </si>
  <si>
    <t>7.4.1</t>
    <phoneticPr fontId="1" type="noConversion"/>
  </si>
  <si>
    <t>7.4.2</t>
  </si>
  <si>
    <t>7.4.3</t>
  </si>
  <si>
    <t>7.5.1</t>
    <phoneticPr fontId="1" type="noConversion"/>
  </si>
  <si>
    <t>7.5.2</t>
  </si>
  <si>
    <t>7.5.3</t>
  </si>
  <si>
    <t>7.6.1</t>
    <phoneticPr fontId="1" type="noConversion"/>
  </si>
  <si>
    <t>7.6.2</t>
  </si>
  <si>
    <t>7.6.3</t>
  </si>
  <si>
    <t>7.7.1</t>
    <phoneticPr fontId="1" type="noConversion"/>
  </si>
  <si>
    <t>7.7.2</t>
  </si>
  <si>
    <t>7.7.3</t>
  </si>
  <si>
    <t>7.8.1</t>
    <phoneticPr fontId="1" type="noConversion"/>
  </si>
  <si>
    <t>7.8.2</t>
  </si>
  <si>
    <t>7.8.3</t>
  </si>
  <si>
    <t>7.9.1</t>
    <phoneticPr fontId="1" type="noConversion"/>
  </si>
  <si>
    <t>7.9.2</t>
  </si>
  <si>
    <t>7.9.3</t>
  </si>
  <si>
    <t>7.10.1</t>
    <phoneticPr fontId="1" type="noConversion"/>
  </si>
  <si>
    <t>7.10.2</t>
  </si>
  <si>
    <t>7.10.3</t>
  </si>
  <si>
    <t>7.11.1</t>
    <phoneticPr fontId="1" type="noConversion"/>
  </si>
  <si>
    <t>7.11.2</t>
  </si>
  <si>
    <t>7.12.1</t>
    <phoneticPr fontId="1" type="noConversion"/>
  </si>
  <si>
    <t>7.12.2</t>
  </si>
  <si>
    <t>7.12.3</t>
  </si>
  <si>
    <t>7.12.4</t>
  </si>
  <si>
    <t>훈련관리체계(TMS)</t>
    <phoneticPr fontId="1" type="noConversion"/>
  </si>
  <si>
    <t>Resource Pool</t>
    <phoneticPr fontId="14" type="noConversion"/>
  </si>
  <si>
    <t>Capability</t>
    <phoneticPr fontId="14" type="noConversion"/>
  </si>
  <si>
    <t>#1 PM/PL</t>
    <phoneticPr fontId="14" type="noConversion"/>
  </si>
  <si>
    <t>특급</t>
    <phoneticPr fontId="14" type="noConversion"/>
  </si>
  <si>
    <t>#2 개발자</t>
    <phoneticPr fontId="14" type="noConversion"/>
  </si>
  <si>
    <t>중급</t>
    <phoneticPr fontId="14" type="noConversion"/>
  </si>
  <si>
    <t>#3 개발자</t>
    <phoneticPr fontId="14" type="noConversion"/>
  </si>
  <si>
    <t>중상급</t>
    <phoneticPr fontId="14" type="noConversion"/>
  </si>
  <si>
    <t>6.2.1</t>
    <phoneticPr fontId="14" type="noConversion"/>
  </si>
  <si>
    <t>자원관리</t>
    <phoneticPr fontId="14" type="noConversion"/>
  </si>
  <si>
    <t>6.3.1.1.1.1</t>
    <phoneticPr fontId="14" type="noConversion"/>
  </si>
  <si>
    <t>과정관리</t>
    <phoneticPr fontId="14" type="noConversion"/>
  </si>
  <si>
    <t>6.3.1.1.1.1.1</t>
    <phoneticPr fontId="14" type="noConversion"/>
  </si>
  <si>
    <t>IMQC</t>
    <phoneticPr fontId="14" type="noConversion"/>
  </si>
  <si>
    <t>6.3.1.1.1.1.2</t>
    <phoneticPr fontId="14" type="noConversion"/>
  </si>
  <si>
    <t>자격취득</t>
    <phoneticPr fontId="14" type="noConversion"/>
  </si>
  <si>
    <t>6.3.1.1.1.2</t>
    <phoneticPr fontId="14" type="noConversion"/>
  </si>
  <si>
    <t>정비사관리</t>
    <phoneticPr fontId="14" type="noConversion"/>
  </si>
  <si>
    <t>6.3.1.1.1.2.1</t>
    <phoneticPr fontId="14" type="noConversion"/>
  </si>
  <si>
    <t>정비사정보</t>
    <phoneticPr fontId="14" type="noConversion"/>
  </si>
  <si>
    <t>6.3.1.1.1.2.2</t>
    <phoneticPr fontId="14" type="noConversion"/>
  </si>
  <si>
    <t>개인일정</t>
    <phoneticPr fontId="14" type="noConversion"/>
  </si>
  <si>
    <t>6.3.1.1.1.2.3</t>
    <phoneticPr fontId="14" type="noConversion"/>
  </si>
  <si>
    <t>대대일정</t>
    <phoneticPr fontId="14" type="noConversion"/>
  </si>
  <si>
    <t>6.3.1.1.1.3</t>
    <phoneticPr fontId="14" type="noConversion"/>
  </si>
  <si>
    <t>학습자료관리</t>
    <phoneticPr fontId="14" type="noConversion"/>
  </si>
  <si>
    <t>6.3.1.1.1.3.1</t>
    <phoneticPr fontId="14" type="noConversion"/>
  </si>
  <si>
    <t>VMT(CBT)</t>
    <phoneticPr fontId="14" type="noConversion"/>
  </si>
  <si>
    <t>6.3.1.1.1.3.2</t>
    <phoneticPr fontId="14" type="noConversion"/>
  </si>
  <si>
    <t>교육보조물</t>
    <phoneticPr fontId="14" type="noConversion"/>
  </si>
  <si>
    <t>6.3.1.1.1.4</t>
    <phoneticPr fontId="14" type="noConversion"/>
  </si>
  <si>
    <t>훈련장비관리</t>
    <phoneticPr fontId="14" type="noConversion"/>
  </si>
  <si>
    <t>6.3.1.1.1.4.1</t>
    <phoneticPr fontId="14" type="noConversion"/>
  </si>
  <si>
    <t>훈련장비현황</t>
    <phoneticPr fontId="14" type="noConversion"/>
  </si>
  <si>
    <t>6.3.1.1.1.5</t>
    <phoneticPr fontId="14" type="noConversion"/>
  </si>
  <si>
    <t>훈련시설관리</t>
    <phoneticPr fontId="14" type="noConversion"/>
  </si>
  <si>
    <t>6.3.1.1.1.5.1</t>
    <phoneticPr fontId="14" type="noConversion"/>
  </si>
  <si>
    <t>훈련시설현황</t>
    <phoneticPr fontId="14" type="noConversion"/>
  </si>
  <si>
    <t>6.3.1.1.2</t>
    <phoneticPr fontId="14" type="noConversion"/>
  </si>
  <si>
    <t>훈련계획관리</t>
    <phoneticPr fontId="14" type="noConversion"/>
  </si>
  <si>
    <t>6.3.1.1.2.1</t>
    <phoneticPr fontId="14" type="noConversion"/>
  </si>
  <si>
    <t>연간계획관리</t>
    <phoneticPr fontId="14" type="noConversion"/>
  </si>
  <si>
    <t>6.3.1.1.2.1.1</t>
    <phoneticPr fontId="14" type="noConversion"/>
  </si>
  <si>
    <t>6.3.1.1.2.2</t>
    <phoneticPr fontId="14" type="noConversion"/>
  </si>
  <si>
    <t>월간계획관리</t>
    <phoneticPr fontId="14" type="noConversion"/>
  </si>
  <si>
    <t>6.3.1.1.2.2.1</t>
    <phoneticPr fontId="14" type="noConversion"/>
  </si>
  <si>
    <t>6.3.1.1.2.2.2</t>
    <phoneticPr fontId="14" type="noConversion"/>
  </si>
  <si>
    <t>6.3.1.1.2.2.3</t>
    <phoneticPr fontId="14" type="noConversion"/>
  </si>
  <si>
    <t>일반과정</t>
    <phoneticPr fontId="14" type="noConversion"/>
  </si>
  <si>
    <t>6.3.1.1.3</t>
    <phoneticPr fontId="14" type="noConversion"/>
  </si>
  <si>
    <t>훈련운영</t>
    <phoneticPr fontId="14" type="noConversion"/>
  </si>
  <si>
    <t>6.3.1.1.3.1</t>
    <phoneticPr fontId="14" type="noConversion"/>
  </si>
  <si>
    <t>훈련계획</t>
    <phoneticPr fontId="14" type="noConversion"/>
  </si>
  <si>
    <t>6.3.1.1.3.1.1</t>
    <phoneticPr fontId="14" type="noConversion"/>
  </si>
  <si>
    <t>6.3.1.1.3.1.2</t>
    <phoneticPr fontId="14" type="noConversion"/>
  </si>
  <si>
    <t>6.3.1.1.3.1.3</t>
    <phoneticPr fontId="14" type="noConversion"/>
  </si>
  <si>
    <t>6.3.1.1.3.2</t>
    <phoneticPr fontId="14" type="noConversion"/>
  </si>
  <si>
    <t>훈련현황</t>
    <phoneticPr fontId="14" type="noConversion"/>
  </si>
  <si>
    <t>6.3.1.1.3.2.1</t>
    <phoneticPr fontId="14" type="noConversion"/>
  </si>
  <si>
    <t>6.3.1.1.3.2.2</t>
    <phoneticPr fontId="14" type="noConversion"/>
  </si>
  <si>
    <t>6.3.1.1.3.2.3</t>
    <phoneticPr fontId="14" type="noConversion"/>
  </si>
  <si>
    <t>6.3.1.1.3.3</t>
    <phoneticPr fontId="14" type="noConversion"/>
  </si>
  <si>
    <t>학술교육평가</t>
    <phoneticPr fontId="14" type="noConversion"/>
  </si>
  <si>
    <t>6.3.1.1.3.3.1</t>
    <phoneticPr fontId="14" type="noConversion"/>
  </si>
  <si>
    <t>계획수립</t>
    <phoneticPr fontId="14" type="noConversion"/>
  </si>
  <si>
    <t>6.3.1.1.3.3.2</t>
    <phoneticPr fontId="14" type="noConversion"/>
  </si>
  <si>
    <t>평가응시</t>
    <phoneticPr fontId="14" type="noConversion"/>
  </si>
  <si>
    <t>6.3.1.1.3.3.3</t>
    <phoneticPr fontId="14" type="noConversion"/>
  </si>
  <si>
    <t>평가통제</t>
    <phoneticPr fontId="14" type="noConversion"/>
  </si>
  <si>
    <t>6.3.1.1.3.3.4</t>
    <phoneticPr fontId="14" type="noConversion"/>
  </si>
  <si>
    <t>채점</t>
    <phoneticPr fontId="14" type="noConversion"/>
  </si>
  <si>
    <t>6.3.1.1.3.3.5</t>
    <phoneticPr fontId="14" type="noConversion"/>
  </si>
  <si>
    <t>결과조회</t>
    <phoneticPr fontId="14" type="noConversion"/>
  </si>
  <si>
    <t>6.3.1.1.3.4</t>
    <phoneticPr fontId="14" type="noConversion"/>
  </si>
  <si>
    <t>훈련결과</t>
    <phoneticPr fontId="14" type="noConversion"/>
  </si>
  <si>
    <t>6.3.1.1.3.4.1</t>
    <phoneticPr fontId="14" type="noConversion"/>
  </si>
  <si>
    <t>6.3.1.1.3.4.2</t>
    <phoneticPr fontId="14" type="noConversion"/>
  </si>
  <si>
    <t>6.3.1.1.3.4.3</t>
    <phoneticPr fontId="14" type="noConversion"/>
  </si>
  <si>
    <t>6.3.1.1.3.4.4</t>
    <phoneticPr fontId="14" type="noConversion"/>
  </si>
  <si>
    <t>종합등급현황</t>
    <phoneticPr fontId="14" type="noConversion"/>
  </si>
  <si>
    <t>6.3.1.1.3.4.5</t>
    <phoneticPr fontId="14" type="noConversion"/>
  </si>
  <si>
    <t>자격취득현황</t>
    <phoneticPr fontId="14" type="noConversion"/>
  </si>
  <si>
    <t>6.3.1.1.3.4.6</t>
    <phoneticPr fontId="14" type="noConversion"/>
  </si>
  <si>
    <t>IMQC현황</t>
    <phoneticPr fontId="14" type="noConversion"/>
  </si>
  <si>
    <t>6.3.1.1.3.4.7</t>
    <phoneticPr fontId="14" type="noConversion"/>
  </si>
  <si>
    <t>IMQC검열</t>
    <phoneticPr fontId="14" type="noConversion"/>
  </si>
  <si>
    <t>6.3.1.1.3.5</t>
    <phoneticPr fontId="14" type="noConversion"/>
  </si>
  <si>
    <t>설문</t>
    <phoneticPr fontId="14" type="noConversion"/>
  </si>
  <si>
    <t>6.3.1.1.3.5.1</t>
    <phoneticPr fontId="14" type="noConversion"/>
  </si>
  <si>
    <t>설문출제</t>
    <phoneticPr fontId="14" type="noConversion"/>
  </si>
  <si>
    <t>6.3.1.1.3.5.2</t>
    <phoneticPr fontId="14" type="noConversion"/>
  </si>
  <si>
    <t>설문응답</t>
    <phoneticPr fontId="14" type="noConversion"/>
  </si>
  <si>
    <t>6.3.1.1.3.6</t>
    <phoneticPr fontId="14" type="noConversion"/>
  </si>
  <si>
    <t>메시지</t>
    <phoneticPr fontId="14" type="noConversion"/>
  </si>
  <si>
    <t>6.3.1.1.3.6.1</t>
    <phoneticPr fontId="14" type="noConversion"/>
  </si>
  <si>
    <t>수신메시지</t>
    <phoneticPr fontId="14" type="noConversion"/>
  </si>
  <si>
    <t>6.3.1.1.3.6.2</t>
    <phoneticPr fontId="14" type="noConversion"/>
  </si>
  <si>
    <t>발신메시지</t>
    <phoneticPr fontId="14" type="noConversion"/>
  </si>
  <si>
    <t>6.3.1.1.3.6.3</t>
    <phoneticPr fontId="14" type="noConversion"/>
  </si>
  <si>
    <t>메시지작성</t>
    <phoneticPr fontId="14" type="noConversion"/>
  </si>
  <si>
    <t>6.3.1.1.3.6.4</t>
    <phoneticPr fontId="14" type="noConversion"/>
  </si>
  <si>
    <t>휴지통</t>
    <phoneticPr fontId="14" type="noConversion"/>
  </si>
  <si>
    <t>6.3.1.1.3.7</t>
    <phoneticPr fontId="14" type="noConversion"/>
  </si>
  <si>
    <t>게시판</t>
    <phoneticPr fontId="14" type="noConversion"/>
  </si>
  <si>
    <t>6.3.1.1.3.7.1</t>
    <phoneticPr fontId="14" type="noConversion"/>
  </si>
  <si>
    <t>공지사항</t>
    <phoneticPr fontId="14" type="noConversion"/>
  </si>
  <si>
    <t>6.3.1.1.3.7.2</t>
    <phoneticPr fontId="14" type="noConversion"/>
  </si>
  <si>
    <t>건의&amp;제안사항</t>
    <phoneticPr fontId="14" type="noConversion"/>
  </si>
  <si>
    <t>6.3.1.1.3.7.3</t>
    <phoneticPr fontId="14" type="noConversion"/>
  </si>
  <si>
    <t>자유게시판</t>
    <phoneticPr fontId="14" type="noConversion"/>
  </si>
  <si>
    <t>훈련분석</t>
    <phoneticPr fontId="14" type="noConversion"/>
  </si>
  <si>
    <t>6.3.1.1.4.1</t>
    <phoneticPr fontId="14" type="noConversion"/>
  </si>
  <si>
    <t>훈련장비</t>
    <phoneticPr fontId="14" type="noConversion"/>
  </si>
  <si>
    <t>6.3.1.1.4.1.1</t>
    <phoneticPr fontId="14" type="noConversion"/>
  </si>
  <si>
    <t>가동시간</t>
    <phoneticPr fontId="14" type="noConversion"/>
  </si>
  <si>
    <t>6.3.1.1.4.1.2</t>
    <phoneticPr fontId="14" type="noConversion"/>
  </si>
  <si>
    <t>훈련시간</t>
    <phoneticPr fontId="14" type="noConversion"/>
  </si>
  <si>
    <t>6.3.1.1.4.1.3</t>
    <phoneticPr fontId="14" type="noConversion"/>
  </si>
  <si>
    <t>고장현황</t>
    <phoneticPr fontId="14" type="noConversion"/>
  </si>
  <si>
    <t>6.3.1.1.4.2</t>
    <phoneticPr fontId="14" type="noConversion"/>
  </si>
  <si>
    <t>6.3.1.1.4.2.1</t>
    <phoneticPr fontId="14" type="noConversion"/>
  </si>
  <si>
    <t>IMQC항목이수현황</t>
    <phoneticPr fontId="14" type="noConversion"/>
  </si>
  <si>
    <t>6.3.1.1.4.2.2</t>
    <phoneticPr fontId="14" type="noConversion"/>
  </si>
  <si>
    <t>종합등급승급현황</t>
    <phoneticPr fontId="14" type="noConversion"/>
  </si>
  <si>
    <t>6.3.1.1.4.2.3</t>
    <phoneticPr fontId="14" type="noConversion"/>
  </si>
  <si>
    <t>6.3.1.1.4.2.4</t>
    <phoneticPr fontId="14" type="noConversion"/>
  </si>
  <si>
    <t>오조작비율</t>
    <phoneticPr fontId="14" type="noConversion"/>
  </si>
  <si>
    <t>6.3.1.1.4.3</t>
    <phoneticPr fontId="14" type="noConversion"/>
  </si>
  <si>
    <t>6.3.1.1.4.3.1</t>
    <phoneticPr fontId="14" type="noConversion"/>
  </si>
  <si>
    <t>설문결과</t>
    <phoneticPr fontId="14" type="noConversion"/>
  </si>
  <si>
    <t>6.3.1.1.5</t>
    <phoneticPr fontId="14" type="noConversion"/>
  </si>
  <si>
    <t>TIMS 지원시스템(TSS)</t>
    <phoneticPr fontId="14" type="noConversion"/>
  </si>
  <si>
    <t>6.3.1.1.5.1</t>
    <phoneticPr fontId="14" type="noConversion"/>
  </si>
  <si>
    <t>시스템도구</t>
    <phoneticPr fontId="14" type="noConversion"/>
  </si>
  <si>
    <t>6.3.1.1.5.1.1</t>
    <phoneticPr fontId="14" type="noConversion"/>
  </si>
  <si>
    <t>사용자관리</t>
    <phoneticPr fontId="14" type="noConversion"/>
  </si>
  <si>
    <t>6.3.1.1.5.1.2</t>
    <phoneticPr fontId="14" type="noConversion"/>
  </si>
  <si>
    <t>메뉴관리</t>
    <phoneticPr fontId="14" type="noConversion"/>
  </si>
  <si>
    <t>6.3.1.1.5.1.3</t>
    <phoneticPr fontId="14" type="noConversion"/>
  </si>
  <si>
    <t>시스템이력</t>
    <phoneticPr fontId="14" type="noConversion"/>
  </si>
  <si>
    <t>6.3.1.1.5.1.4</t>
    <phoneticPr fontId="14" type="noConversion"/>
  </si>
  <si>
    <t>6.3.1.1.5.1.5</t>
    <phoneticPr fontId="14" type="noConversion"/>
  </si>
  <si>
    <t>6.3.1.1.5.1.6</t>
    <phoneticPr fontId="14" type="noConversion"/>
  </si>
  <si>
    <t>TIMS코드관리</t>
    <phoneticPr fontId="14" type="noConversion"/>
  </si>
  <si>
    <t>6.3.1.1.5.2</t>
    <phoneticPr fontId="14" type="noConversion"/>
  </si>
  <si>
    <t>연동관리</t>
    <phoneticPr fontId="14" type="noConversion"/>
  </si>
  <si>
    <t>6.3.1.1.5.2.1</t>
    <phoneticPr fontId="14" type="noConversion"/>
  </si>
  <si>
    <t>수신</t>
    <phoneticPr fontId="14" type="noConversion"/>
  </si>
  <si>
    <t>6.3.1.1.5.2.2</t>
    <phoneticPr fontId="14" type="noConversion"/>
  </si>
  <si>
    <t>송신</t>
    <phoneticPr fontId="14" type="noConversion"/>
  </si>
  <si>
    <t>6.3.1.1.5.2.3</t>
    <phoneticPr fontId="14" type="noConversion"/>
  </si>
  <si>
    <t>연동로그관리</t>
    <phoneticPr fontId="14" type="noConversion"/>
  </si>
  <si>
    <t>6.3.1.1.5.3</t>
    <phoneticPr fontId="14" type="noConversion"/>
  </si>
  <si>
    <t>6.3.1.1.5.3.1</t>
    <phoneticPr fontId="14" type="noConversion"/>
  </si>
  <si>
    <t>기본정보등록</t>
    <phoneticPr fontId="14" type="noConversion"/>
  </si>
  <si>
    <t>6.3.1.1.5.3.2</t>
    <phoneticPr fontId="14" type="noConversion"/>
  </si>
  <si>
    <t>가용현황관리</t>
    <phoneticPr fontId="14" type="noConversion"/>
  </si>
  <si>
    <t>6.3.1.1.5.4</t>
    <phoneticPr fontId="14" type="noConversion"/>
  </si>
  <si>
    <t>설문관리</t>
    <phoneticPr fontId="14" type="noConversion"/>
  </si>
  <si>
    <t>6.3.1.1.5.4.1</t>
    <phoneticPr fontId="14" type="noConversion"/>
  </si>
  <si>
    <t>설문작성</t>
    <phoneticPr fontId="14" type="noConversion"/>
  </si>
  <si>
    <t>6.3.1.1.5.4.2</t>
    <phoneticPr fontId="14" type="noConversion"/>
  </si>
  <si>
    <t>6.3.1.1.5.4.3</t>
    <phoneticPr fontId="14" type="noConversion"/>
  </si>
  <si>
    <t>6.3.1.1.5.4.4</t>
    <phoneticPr fontId="14" type="noConversion"/>
  </si>
  <si>
    <t>6.3.1.1.6</t>
    <phoneticPr fontId="14" type="noConversion"/>
  </si>
  <si>
    <t>Contents 지원시스템(CSS)</t>
    <phoneticPr fontId="14" type="noConversion"/>
  </si>
  <si>
    <t>6.3.1.1.6.1</t>
    <phoneticPr fontId="14" type="noConversion"/>
  </si>
  <si>
    <t>6.3.1.1.6.1.1</t>
    <phoneticPr fontId="14" type="noConversion"/>
  </si>
  <si>
    <t>장비제원</t>
    <phoneticPr fontId="14" type="noConversion"/>
  </si>
  <si>
    <t>6.3.1.1.6.1.2</t>
    <phoneticPr fontId="14" type="noConversion"/>
  </si>
  <si>
    <t>계획정비</t>
    <phoneticPr fontId="14" type="noConversion"/>
  </si>
  <si>
    <t>6.3.1.1.6.1.3</t>
    <phoneticPr fontId="14" type="noConversion"/>
  </si>
  <si>
    <t>비계획정비</t>
    <phoneticPr fontId="14" type="noConversion"/>
  </si>
  <si>
    <t>6.3.1.1.6.2</t>
    <phoneticPr fontId="14" type="noConversion"/>
  </si>
  <si>
    <t>교육보조물관리</t>
    <phoneticPr fontId="14" type="noConversion"/>
  </si>
  <si>
    <t>6.3.1.1.6.2.1</t>
    <phoneticPr fontId="14" type="noConversion"/>
  </si>
  <si>
    <t>6.3.1.1.6.2.2</t>
    <phoneticPr fontId="14" type="noConversion"/>
  </si>
  <si>
    <t>대여현황</t>
    <phoneticPr fontId="14" type="noConversion"/>
  </si>
  <si>
    <t>6.3.1.1.6.2.3</t>
    <phoneticPr fontId="14" type="noConversion"/>
  </si>
  <si>
    <t>사용이력</t>
    <phoneticPr fontId="14" type="noConversion"/>
  </si>
  <si>
    <t>6.3.1.1.6.3</t>
    <phoneticPr fontId="14" type="noConversion"/>
  </si>
  <si>
    <t>6.3.1.1.6.3.1</t>
    <phoneticPr fontId="14" type="noConversion"/>
  </si>
  <si>
    <t>편성정보</t>
    <phoneticPr fontId="14" type="noConversion"/>
  </si>
  <si>
    <t>6.3.1.1.6.3.2</t>
    <phoneticPr fontId="14" type="noConversion"/>
  </si>
  <si>
    <t>템플릿</t>
    <phoneticPr fontId="14" type="noConversion"/>
  </si>
  <si>
    <t>6.3.1.1.6.3.3</t>
    <phoneticPr fontId="14" type="noConversion"/>
  </si>
  <si>
    <t>학습모듈</t>
    <phoneticPr fontId="14" type="noConversion"/>
  </si>
  <si>
    <t>6.3.1.1.6.3.4</t>
    <phoneticPr fontId="14" type="noConversion"/>
  </si>
  <si>
    <t>강의구성</t>
    <phoneticPr fontId="14" type="noConversion"/>
  </si>
  <si>
    <t>6.3.1.1.6.3.5</t>
    <phoneticPr fontId="14" type="noConversion"/>
  </si>
  <si>
    <t>실습강의등록</t>
    <phoneticPr fontId="14" type="noConversion"/>
  </si>
  <si>
    <t>6.3.1.1.6.4</t>
    <phoneticPr fontId="14" type="noConversion"/>
  </si>
  <si>
    <t>학습자료형상관리</t>
    <phoneticPr fontId="14" type="noConversion"/>
  </si>
  <si>
    <t>6.3.1.1.6.4.1</t>
    <phoneticPr fontId="14" type="noConversion"/>
  </si>
  <si>
    <t>연계성추적</t>
    <phoneticPr fontId="14" type="noConversion"/>
  </si>
  <si>
    <t>6.3.1.1.6.4.2</t>
    <phoneticPr fontId="14" type="noConversion"/>
  </si>
  <si>
    <t>Publish관리</t>
    <phoneticPr fontId="14" type="noConversion"/>
  </si>
  <si>
    <t>6.3.1.1.6.4.3</t>
    <phoneticPr fontId="14" type="noConversion"/>
  </si>
  <si>
    <t>변경이력관리</t>
    <phoneticPr fontId="14" type="noConversion"/>
  </si>
  <si>
    <t>6.3.1.1.6.5</t>
    <phoneticPr fontId="14" type="noConversion"/>
  </si>
  <si>
    <t>학습운영관리</t>
    <phoneticPr fontId="14" type="noConversion"/>
  </si>
  <si>
    <t>6.3.1.1.6.5.1</t>
    <phoneticPr fontId="14" type="noConversion"/>
  </si>
  <si>
    <t>과정운영관리</t>
    <phoneticPr fontId="14" type="noConversion"/>
  </si>
  <si>
    <t>6.3.1.1.6.5.2</t>
    <phoneticPr fontId="14" type="noConversion"/>
  </si>
  <si>
    <t>강의목록조회</t>
    <phoneticPr fontId="14" type="noConversion"/>
  </si>
  <si>
    <t>6.3.1.1.6.6</t>
    <phoneticPr fontId="14" type="noConversion"/>
  </si>
  <si>
    <t>평가관리</t>
    <phoneticPr fontId="14" type="noConversion"/>
  </si>
  <si>
    <t>6.3.1.1.6.6.1</t>
    <phoneticPr fontId="14" type="noConversion"/>
  </si>
  <si>
    <t>평가문항</t>
    <phoneticPr fontId="14" type="noConversion"/>
  </si>
  <si>
    <t>6.3.1.1.6.6.2</t>
    <phoneticPr fontId="14" type="noConversion"/>
  </si>
  <si>
    <t>평가문제지</t>
    <phoneticPr fontId="14" type="noConversion"/>
  </si>
  <si>
    <t>6.3.1.1.6.6.3</t>
    <phoneticPr fontId="14" type="noConversion"/>
  </si>
  <si>
    <t>6.3.1.1.6.6.4</t>
    <phoneticPr fontId="14" type="noConversion"/>
  </si>
  <si>
    <t>6.3.1.1.6.6.5</t>
    <phoneticPr fontId="14" type="noConversion"/>
  </si>
  <si>
    <t>6.3.1.1.7</t>
    <phoneticPr fontId="14" type="noConversion"/>
  </si>
  <si>
    <t>Syllabus 지원시스템(SSS)</t>
    <phoneticPr fontId="14" type="noConversion"/>
  </si>
  <si>
    <t>6.3.1.1.7.1</t>
    <phoneticPr fontId="14" type="noConversion"/>
  </si>
  <si>
    <t>과정기준코드</t>
    <phoneticPr fontId="14" type="noConversion"/>
  </si>
  <si>
    <t>6.3.1.1.7.1.1</t>
    <phoneticPr fontId="14" type="noConversion"/>
  </si>
  <si>
    <t>6.3.1.1.7.1.2</t>
    <phoneticPr fontId="14" type="noConversion"/>
  </si>
  <si>
    <t>6.3.1.1.7.2</t>
    <phoneticPr fontId="14" type="noConversion"/>
  </si>
  <si>
    <t>6.3.1.1.7.2.1</t>
    <phoneticPr fontId="14" type="noConversion"/>
  </si>
  <si>
    <t>6.3.1.1.7.2.2</t>
    <phoneticPr fontId="14" type="noConversion"/>
  </si>
  <si>
    <t>6.3.1.1.7.3</t>
    <phoneticPr fontId="14" type="noConversion"/>
  </si>
  <si>
    <t>형상관리</t>
    <phoneticPr fontId="14" type="noConversion"/>
  </si>
  <si>
    <t>6.3.1.1.7.3.1</t>
    <phoneticPr fontId="14" type="noConversion"/>
  </si>
  <si>
    <t>6.3.1.1.7.3.2</t>
    <phoneticPr fontId="14" type="noConversion"/>
  </si>
  <si>
    <t>데이터베이스 상세설계</t>
    <phoneticPr fontId="14" type="noConversion"/>
  </si>
  <si>
    <t>인터페이스 상세설계</t>
    <phoneticPr fontId="14" type="noConversion"/>
  </si>
  <si>
    <t>6.4.1.1.</t>
    <phoneticPr fontId="1" type="noConversion"/>
  </si>
  <si>
    <t>6.4.1.1.1.1</t>
    <phoneticPr fontId="14" type="noConversion"/>
  </si>
  <si>
    <t>6.4.1.1.1.1.1</t>
    <phoneticPr fontId="14" type="noConversion"/>
  </si>
  <si>
    <t>6.4.1.1.1.1.2</t>
    <phoneticPr fontId="14" type="noConversion"/>
  </si>
  <si>
    <t>6.4.1.1.1.2</t>
    <phoneticPr fontId="14" type="noConversion"/>
  </si>
  <si>
    <t>6.4.1.1.1.2.1</t>
    <phoneticPr fontId="14" type="noConversion"/>
  </si>
  <si>
    <t>6.4.1.1.1.2.2</t>
    <phoneticPr fontId="14" type="noConversion"/>
  </si>
  <si>
    <t>6.4.1.1.1.2.3</t>
    <phoneticPr fontId="14" type="noConversion"/>
  </si>
  <si>
    <t>6.4.1.1.1.3</t>
    <phoneticPr fontId="14" type="noConversion"/>
  </si>
  <si>
    <t>6.4.1.1.1.3.1</t>
    <phoneticPr fontId="14" type="noConversion"/>
  </si>
  <si>
    <t>6.4.1.1.1.3.2</t>
    <phoneticPr fontId="14" type="noConversion"/>
  </si>
  <si>
    <t>6.4.1.1.1.4</t>
    <phoneticPr fontId="14" type="noConversion"/>
  </si>
  <si>
    <t>6.4.1.1.1.4.1</t>
    <phoneticPr fontId="14" type="noConversion"/>
  </si>
  <si>
    <t>6.4.1.1.1.5</t>
    <phoneticPr fontId="14" type="noConversion"/>
  </si>
  <si>
    <t>6.4.1.1.1.5.1</t>
    <phoneticPr fontId="14" type="noConversion"/>
  </si>
  <si>
    <t>6.4.1.1.2</t>
    <phoneticPr fontId="14" type="noConversion"/>
  </si>
  <si>
    <t>6.4.1.1.2.1</t>
    <phoneticPr fontId="14" type="noConversion"/>
  </si>
  <si>
    <t>6.4.1.1.2.1.1</t>
    <phoneticPr fontId="14" type="noConversion"/>
  </si>
  <si>
    <t>6.4.1.1.2.2</t>
    <phoneticPr fontId="14" type="noConversion"/>
  </si>
  <si>
    <t>6.4.1.1.2.2.1</t>
    <phoneticPr fontId="14" type="noConversion"/>
  </si>
  <si>
    <t>6.4.1.1.2.2.2</t>
    <phoneticPr fontId="14" type="noConversion"/>
  </si>
  <si>
    <t>6.4.1.1.2.2.3</t>
    <phoneticPr fontId="14" type="noConversion"/>
  </si>
  <si>
    <t>6.4.1.1.3</t>
    <phoneticPr fontId="14" type="noConversion"/>
  </si>
  <si>
    <t>6.4.1.1.3.1</t>
    <phoneticPr fontId="14" type="noConversion"/>
  </si>
  <si>
    <t>6.4.1.1.3.1.1</t>
    <phoneticPr fontId="14" type="noConversion"/>
  </si>
  <si>
    <t>6.4.1.1.3.1.2</t>
    <phoneticPr fontId="14" type="noConversion"/>
  </si>
  <si>
    <t>6.4.1.1.3.1.3</t>
    <phoneticPr fontId="14" type="noConversion"/>
  </si>
  <si>
    <t>6.4.1.1.3.2</t>
    <phoneticPr fontId="14" type="noConversion"/>
  </si>
  <si>
    <t>6.4.1.1.3.2.1</t>
    <phoneticPr fontId="14" type="noConversion"/>
  </si>
  <si>
    <t>6.4.1.1.3.2.2</t>
    <phoneticPr fontId="14" type="noConversion"/>
  </si>
  <si>
    <t>6.4.1.1.3.2.3</t>
    <phoneticPr fontId="14" type="noConversion"/>
  </si>
  <si>
    <t>6.4.1.1.3.3</t>
    <phoneticPr fontId="14" type="noConversion"/>
  </si>
  <si>
    <t>6.4.1.1.3.3.1</t>
    <phoneticPr fontId="14" type="noConversion"/>
  </si>
  <si>
    <t>6.4.1.1.3.3.2</t>
    <phoneticPr fontId="14" type="noConversion"/>
  </si>
  <si>
    <t>6.4.1.1.3.3.3</t>
    <phoneticPr fontId="14" type="noConversion"/>
  </si>
  <si>
    <t>6.4.1.1.3.3.4</t>
    <phoneticPr fontId="14" type="noConversion"/>
  </si>
  <si>
    <t>6.4.1.1.3.3.5</t>
    <phoneticPr fontId="14" type="noConversion"/>
  </si>
  <si>
    <t>6.4.1.1.3.4</t>
    <phoneticPr fontId="14" type="noConversion"/>
  </si>
  <si>
    <t>6.4.1.1.3.4.1</t>
    <phoneticPr fontId="14" type="noConversion"/>
  </si>
  <si>
    <t>6.4.1.1.3.4.2</t>
    <phoneticPr fontId="14" type="noConversion"/>
  </si>
  <si>
    <t>6.4.1.1.3.4.3</t>
    <phoneticPr fontId="14" type="noConversion"/>
  </si>
  <si>
    <t>6.4.1.1.3.4.4</t>
    <phoneticPr fontId="14" type="noConversion"/>
  </si>
  <si>
    <t>6.4.1.1.3.4.5</t>
    <phoneticPr fontId="14" type="noConversion"/>
  </si>
  <si>
    <t>6.4.1.1.3.4.6</t>
    <phoneticPr fontId="14" type="noConversion"/>
  </si>
  <si>
    <t>6.4.1.1.3.4.7</t>
    <phoneticPr fontId="14" type="noConversion"/>
  </si>
  <si>
    <t>6.4.1.1.3.5</t>
    <phoneticPr fontId="14" type="noConversion"/>
  </si>
  <si>
    <t>6.4.1.1.3.5.1</t>
    <phoneticPr fontId="14" type="noConversion"/>
  </si>
  <si>
    <t>6.4.1.1.3.5.2</t>
    <phoneticPr fontId="14" type="noConversion"/>
  </si>
  <si>
    <t>6.4.1.1.3.6</t>
    <phoneticPr fontId="14" type="noConversion"/>
  </si>
  <si>
    <t>6.4.1.1.3.6.1</t>
    <phoneticPr fontId="14" type="noConversion"/>
  </si>
  <si>
    <t>6.4.1.1.3.6.2</t>
    <phoneticPr fontId="14" type="noConversion"/>
  </si>
  <si>
    <t>6.4.1.1.3.6.3</t>
    <phoneticPr fontId="14" type="noConversion"/>
  </si>
  <si>
    <t>6.4.1.1.3.6.4</t>
    <phoneticPr fontId="14" type="noConversion"/>
  </si>
  <si>
    <t>6.4.1.1.3.7</t>
    <phoneticPr fontId="14" type="noConversion"/>
  </si>
  <si>
    <t>6.4.1.1.3.7.1</t>
    <phoneticPr fontId="14" type="noConversion"/>
  </si>
  <si>
    <t>6.4.1.1.3.7.2</t>
    <phoneticPr fontId="14" type="noConversion"/>
  </si>
  <si>
    <t>6.4.1.1.3.7.3</t>
    <phoneticPr fontId="14" type="noConversion"/>
  </si>
  <si>
    <t>6.4.1.1.4</t>
    <phoneticPr fontId="14" type="noConversion"/>
  </si>
  <si>
    <t>6.4.1.1.4.1</t>
    <phoneticPr fontId="14" type="noConversion"/>
  </si>
  <si>
    <t>6.4.1.1.4.1.1</t>
    <phoneticPr fontId="14" type="noConversion"/>
  </si>
  <si>
    <t>6.4.1.1.4.1.2</t>
    <phoneticPr fontId="14" type="noConversion"/>
  </si>
  <si>
    <t>6.4.1.1.4.1.3</t>
    <phoneticPr fontId="14" type="noConversion"/>
  </si>
  <si>
    <t>6.4.1.1.4.2</t>
    <phoneticPr fontId="14" type="noConversion"/>
  </si>
  <si>
    <t>6.4.1.1.4.2.1</t>
    <phoneticPr fontId="14" type="noConversion"/>
  </si>
  <si>
    <t>6.4.1.1.4.2.2</t>
    <phoneticPr fontId="14" type="noConversion"/>
  </si>
  <si>
    <t>6.4.1.1.4.2.3</t>
    <phoneticPr fontId="14" type="noConversion"/>
  </si>
  <si>
    <t>6.4.1.1.4.2.4</t>
    <phoneticPr fontId="14" type="noConversion"/>
  </si>
  <si>
    <t>6.4.1.1.4.3</t>
    <phoneticPr fontId="14" type="noConversion"/>
  </si>
  <si>
    <t>6.4.1.1.4.3.1</t>
    <phoneticPr fontId="14" type="noConversion"/>
  </si>
  <si>
    <t>6.4.1.1.5</t>
    <phoneticPr fontId="14" type="noConversion"/>
  </si>
  <si>
    <t>6.4.1.1.5.1</t>
    <phoneticPr fontId="14" type="noConversion"/>
  </si>
  <si>
    <t>6.4.1.1.5.1.1</t>
    <phoneticPr fontId="14" type="noConversion"/>
  </si>
  <si>
    <t>6.4.1.1.5.1.2</t>
    <phoneticPr fontId="14" type="noConversion"/>
  </si>
  <si>
    <t>6.4.1.1.5.1.3</t>
    <phoneticPr fontId="14" type="noConversion"/>
  </si>
  <si>
    <t>6.4.1.1.5.1.4</t>
    <phoneticPr fontId="14" type="noConversion"/>
  </si>
  <si>
    <t>6.4.1.1.5.1.5</t>
    <phoneticPr fontId="14" type="noConversion"/>
  </si>
  <si>
    <t>6.4.1.1.5.1.6</t>
    <phoneticPr fontId="14" type="noConversion"/>
  </si>
  <si>
    <t>6.4.1.1.5.2</t>
    <phoneticPr fontId="14" type="noConversion"/>
  </si>
  <si>
    <t>6.4.1.1.5.2.1</t>
    <phoneticPr fontId="14" type="noConversion"/>
  </si>
  <si>
    <t>6.4.1.1.5.2.2</t>
    <phoneticPr fontId="14" type="noConversion"/>
  </si>
  <si>
    <t>6.4.1.1.5.2.3</t>
    <phoneticPr fontId="14" type="noConversion"/>
  </si>
  <si>
    <t>6.4.1.1.5.3</t>
    <phoneticPr fontId="14" type="noConversion"/>
  </si>
  <si>
    <t>6.4.1.1.5.3.1</t>
    <phoneticPr fontId="14" type="noConversion"/>
  </si>
  <si>
    <t>6.4.1.1.5.3.2</t>
    <phoneticPr fontId="14" type="noConversion"/>
  </si>
  <si>
    <t>6.4.1.1.5.4</t>
    <phoneticPr fontId="14" type="noConversion"/>
  </si>
  <si>
    <t>6.4.1.1.5.4.1</t>
    <phoneticPr fontId="14" type="noConversion"/>
  </si>
  <si>
    <t>6.4.1.1.5.4.2</t>
    <phoneticPr fontId="14" type="noConversion"/>
  </si>
  <si>
    <t>6.4.1.1.5.4.3</t>
    <phoneticPr fontId="14" type="noConversion"/>
  </si>
  <si>
    <t>6.4.1.1.5.4.4</t>
    <phoneticPr fontId="14" type="noConversion"/>
  </si>
  <si>
    <t>6.4.1.1.6</t>
    <phoneticPr fontId="14" type="noConversion"/>
  </si>
  <si>
    <t>6.4.1.1.6.1</t>
    <phoneticPr fontId="14" type="noConversion"/>
  </si>
  <si>
    <t>6.4.1.1.6.1.1</t>
    <phoneticPr fontId="14" type="noConversion"/>
  </si>
  <si>
    <t>6.4.1.1.6.1.2</t>
    <phoneticPr fontId="14" type="noConversion"/>
  </si>
  <si>
    <t>6.4.1.1.6.1.3</t>
    <phoneticPr fontId="14" type="noConversion"/>
  </si>
  <si>
    <t>6.4.1.1.6.2</t>
    <phoneticPr fontId="14" type="noConversion"/>
  </si>
  <si>
    <t>6.4.1.1.6.2.1</t>
    <phoneticPr fontId="14" type="noConversion"/>
  </si>
  <si>
    <t>6.4.1.1.6.2.2</t>
    <phoneticPr fontId="14" type="noConversion"/>
  </si>
  <si>
    <t>6.4.1.1.6.2.3</t>
    <phoneticPr fontId="14" type="noConversion"/>
  </si>
  <si>
    <t>6.4.1.1.6.3</t>
    <phoneticPr fontId="14" type="noConversion"/>
  </si>
  <si>
    <t>6.4.1.1.6.3.1</t>
    <phoneticPr fontId="14" type="noConversion"/>
  </si>
  <si>
    <t>6.4.1.1.6.3.2</t>
    <phoneticPr fontId="14" type="noConversion"/>
  </si>
  <si>
    <t>6.4.1.1.6.3.3</t>
    <phoneticPr fontId="14" type="noConversion"/>
  </si>
  <si>
    <t>6.4.1.1.6.3.4</t>
    <phoneticPr fontId="14" type="noConversion"/>
  </si>
  <si>
    <t>6.4.1.1.6.3.5</t>
    <phoneticPr fontId="14" type="noConversion"/>
  </si>
  <si>
    <t>6.4.1.1.6.4</t>
    <phoneticPr fontId="14" type="noConversion"/>
  </si>
  <si>
    <t>6.4.1.1.6.4.1</t>
    <phoneticPr fontId="14" type="noConversion"/>
  </si>
  <si>
    <t>6.4.1.1.6.4.2</t>
    <phoneticPr fontId="14" type="noConversion"/>
  </si>
  <si>
    <t>6.4.1.1.6.4.3</t>
    <phoneticPr fontId="14" type="noConversion"/>
  </si>
  <si>
    <t>6.4.1.1.6.5</t>
    <phoneticPr fontId="14" type="noConversion"/>
  </si>
  <si>
    <t>6.4.1.1.6.5.1</t>
    <phoneticPr fontId="14" type="noConversion"/>
  </si>
  <si>
    <t>6.4.1.1.6.5.2</t>
    <phoneticPr fontId="14" type="noConversion"/>
  </si>
  <si>
    <t>6.4.1.1.6.6</t>
    <phoneticPr fontId="14" type="noConversion"/>
  </si>
  <si>
    <t>6.4.1.1.6.6.1</t>
    <phoneticPr fontId="14" type="noConversion"/>
  </si>
  <si>
    <t>6.4.1.1.6.6.2</t>
    <phoneticPr fontId="14" type="noConversion"/>
  </si>
  <si>
    <t>6.4.1.1.6.6.3</t>
    <phoneticPr fontId="14" type="noConversion"/>
  </si>
  <si>
    <t>6.4.1.1.6.6.4</t>
    <phoneticPr fontId="14" type="noConversion"/>
  </si>
  <si>
    <t>6.4.1.1.6.6.5</t>
    <phoneticPr fontId="14" type="noConversion"/>
  </si>
  <si>
    <t>6.4.1.1.7</t>
    <phoneticPr fontId="14" type="noConversion"/>
  </si>
  <si>
    <t>6.4.1.1.7.1</t>
    <phoneticPr fontId="14" type="noConversion"/>
  </si>
  <si>
    <t>6.4.1.1.7.1.1</t>
    <phoneticPr fontId="14" type="noConversion"/>
  </si>
  <si>
    <t>6.4.1.1.7.1.2</t>
    <phoneticPr fontId="14" type="noConversion"/>
  </si>
  <si>
    <t>6.4.1.1.7.2</t>
    <phoneticPr fontId="14" type="noConversion"/>
  </si>
  <si>
    <t>6.4.1.1.7.2.1</t>
    <phoneticPr fontId="14" type="noConversion"/>
  </si>
  <si>
    <t>6.4.1.1.7.2.2</t>
    <phoneticPr fontId="14" type="noConversion"/>
  </si>
  <si>
    <t>6.4.1.1.7.3</t>
    <phoneticPr fontId="14" type="noConversion"/>
  </si>
  <si>
    <t>6.4.1.1.7.3.1</t>
    <phoneticPr fontId="14" type="noConversion"/>
  </si>
  <si>
    <t>6.4.1.1.7.3.2</t>
    <phoneticPr fontId="14" type="noConversion"/>
  </si>
  <si>
    <t>○ WBS별 개발일정_(K)F-16 MTS 구축___25 개월</t>
    <phoneticPr fontId="1" type="noConversion"/>
  </si>
  <si>
    <t>SRR</t>
    <phoneticPr fontId="14" type="noConversion"/>
  </si>
  <si>
    <t>PDR</t>
    <phoneticPr fontId="14" type="noConversion"/>
  </si>
  <si>
    <t>CDR</t>
    <phoneticPr fontId="14" type="noConversion"/>
  </si>
  <si>
    <t>DTRR</t>
    <phoneticPr fontId="14" type="noConversion"/>
  </si>
  <si>
    <t>ORTT</t>
    <phoneticPr fontId="14" type="noConversion"/>
  </si>
  <si>
    <t xml:space="preserve">. 훈련절차를 획득한 후,??  </t>
    <phoneticPr fontId="14" type="noConversion"/>
  </si>
  <si>
    <t>정비훈련절차 식별/분석(스토리보드 초안)</t>
    <phoneticPr fontId="14" type="noConversion"/>
  </si>
  <si>
    <t>기체(19)</t>
    <phoneticPr fontId="1" type="noConversion"/>
  </si>
  <si>
    <t>주기검사(6)</t>
    <phoneticPr fontId="1" type="noConversion"/>
  </si>
  <si>
    <t>일선정비(19)</t>
    <phoneticPr fontId="1" type="noConversion"/>
  </si>
  <si>
    <t>사출반(30)</t>
    <phoneticPr fontId="1" type="noConversion"/>
  </si>
  <si>
    <t>연료반(43)</t>
    <phoneticPr fontId="1" type="noConversion"/>
  </si>
  <si>
    <t>난냉반(10)</t>
    <phoneticPr fontId="1" type="noConversion"/>
  </si>
  <si>
    <t>기관일선반(15)</t>
    <phoneticPr fontId="1" type="noConversion"/>
  </si>
  <si>
    <t>기관정비반(16)</t>
    <phoneticPr fontId="1" type="noConversion"/>
  </si>
  <si>
    <t>기관운전반(27)</t>
    <phoneticPr fontId="1" type="noConversion"/>
  </si>
  <si>
    <t>일선무장(80)</t>
    <phoneticPr fontId="1" type="noConversion"/>
  </si>
  <si>
    <t>기총반(1)</t>
    <phoneticPr fontId="1" type="noConversion"/>
  </si>
  <si>
    <t>발사반(1)</t>
    <phoneticPr fontId="1" type="noConversion"/>
  </si>
  <si>
    <t>유도무기(21)</t>
    <phoneticPr fontId="1" type="noConversion"/>
  </si>
  <si>
    <t>탄약관리(11)</t>
    <phoneticPr fontId="1" type="noConversion"/>
  </si>
  <si>
    <t>탄약지원(24)</t>
    <phoneticPr fontId="1" type="noConversion"/>
  </si>
  <si>
    <t>기관시운전반(27)</t>
    <phoneticPr fontId="1" type="noConversion"/>
  </si>
  <si>
    <t>영상장치반(46)</t>
    <phoneticPr fontId="1" type="noConversion"/>
  </si>
  <si>
    <t>정밀폭격장치(일선)(36)</t>
    <phoneticPr fontId="1" type="noConversion"/>
  </si>
  <si>
    <t>화력제어반(69)</t>
    <phoneticPr fontId="1" type="noConversion"/>
  </si>
  <si>
    <t>통신항법반(72)</t>
    <phoneticPr fontId="1" type="noConversion"/>
  </si>
  <si>
    <t>전자전(87)</t>
    <phoneticPr fontId="1" type="noConversion"/>
  </si>
  <si>
    <t>비행제어(67)</t>
    <phoneticPr fontId="1" type="noConversion"/>
  </si>
  <si>
    <t>전기(66)</t>
    <phoneticPr fontId="1" type="noConversion"/>
  </si>
  <si>
    <t>유압(65)</t>
    <phoneticPr fontId="1" type="noConversion"/>
  </si>
  <si>
    <t>장비일선(12)</t>
    <phoneticPr fontId="1" type="noConversion"/>
  </si>
  <si>
    <t>장비정비(54)</t>
    <phoneticPr fontId="1" type="noConversion"/>
  </si>
  <si>
    <t>공통항목(246)</t>
    <phoneticPr fontId="1" type="noConversion"/>
  </si>
  <si>
    <t>정비자격(14)</t>
    <phoneticPr fontId="1" type="noConversion"/>
  </si>
  <si>
    <t>기관시운전(27)</t>
    <phoneticPr fontId="1" type="noConversion"/>
  </si>
  <si>
    <t>훈련항목 분석(22)</t>
    <phoneticPr fontId="1" type="noConversion"/>
  </si>
  <si>
    <t>기체(3)</t>
    <phoneticPr fontId="1" type="noConversion"/>
  </si>
  <si>
    <t>연료반(1)</t>
    <phoneticPr fontId="1" type="noConversion"/>
  </si>
  <si>
    <t>일선정비(1)</t>
    <phoneticPr fontId="1" type="noConversion"/>
  </si>
  <si>
    <t>주기검사(2)</t>
    <phoneticPr fontId="1" type="noConversion"/>
  </si>
  <si>
    <t>일선무장(18)</t>
    <phoneticPr fontId="1" type="noConversion"/>
  </si>
  <si>
    <t>기관일선(3)</t>
    <phoneticPr fontId="1" type="noConversion"/>
  </si>
  <si>
    <t>영상장치반(2)</t>
    <phoneticPr fontId="1" type="noConversion"/>
  </si>
  <si>
    <t>화력제어(18)</t>
    <phoneticPr fontId="1" type="noConversion"/>
  </si>
  <si>
    <t>통신항법반(11)</t>
    <phoneticPr fontId="1" type="noConversion"/>
  </si>
  <si>
    <t>비행제어(8)</t>
    <phoneticPr fontId="1" type="noConversion"/>
  </si>
  <si>
    <t>전기(6)</t>
    <phoneticPr fontId="1" type="noConversion"/>
  </si>
  <si>
    <t>유압(2)</t>
    <phoneticPr fontId="1" type="noConversion"/>
  </si>
  <si>
    <t>공통항목(2)</t>
    <phoneticPr fontId="1" type="noConversion"/>
  </si>
  <si>
    <t>정비자격(2)</t>
    <phoneticPr fontId="1" type="noConversion"/>
  </si>
  <si>
    <t>기체(4)</t>
    <phoneticPr fontId="1" type="noConversion"/>
  </si>
  <si>
    <t>연료반(11)</t>
    <phoneticPr fontId="1" type="noConversion"/>
  </si>
  <si>
    <t>일선정비(3)</t>
    <phoneticPr fontId="1" type="noConversion"/>
  </si>
  <si>
    <t>일선무장(3)</t>
    <phoneticPr fontId="1" type="noConversion"/>
  </si>
  <si>
    <t>유도무기(9)</t>
    <phoneticPr fontId="1" type="noConversion"/>
  </si>
  <si>
    <t>탄약지원(11)</t>
    <phoneticPr fontId="1" type="noConversion"/>
  </si>
  <si>
    <t>영상장치반(5)</t>
    <phoneticPr fontId="1" type="noConversion"/>
  </si>
  <si>
    <t>통신항법반(37)</t>
    <phoneticPr fontId="1" type="noConversion"/>
  </si>
  <si>
    <t>비행제어(5)</t>
    <phoneticPr fontId="1" type="noConversion"/>
  </si>
  <si>
    <t>전기(7)</t>
    <phoneticPr fontId="1" type="noConversion"/>
  </si>
  <si>
    <t>유압(8)</t>
    <phoneticPr fontId="1" type="noConversion"/>
  </si>
  <si>
    <t>공통항목(6)</t>
    <phoneticPr fontId="1" type="noConversion"/>
  </si>
  <si>
    <t>정비자격(4)</t>
    <phoneticPr fontId="1" type="noConversion"/>
  </si>
  <si>
    <t>화력제어(2)</t>
    <phoneticPr fontId="1" type="noConversion"/>
  </si>
  <si>
    <t>영상장치(46)</t>
    <phoneticPr fontId="1" type="noConversion"/>
  </si>
  <si>
    <t>화력제어(69)</t>
    <phoneticPr fontId="1" type="noConversion"/>
  </si>
  <si>
    <t>통신항법(72)</t>
    <phoneticPr fontId="1" type="noConversion"/>
  </si>
  <si>
    <t>전기반(66)</t>
    <phoneticPr fontId="1" type="noConversion"/>
  </si>
  <si>
    <t>유압반(65)</t>
    <phoneticPr fontId="1" type="noConversion"/>
  </si>
  <si>
    <t>이용희</t>
    <phoneticPr fontId="1" type="noConversion"/>
  </si>
  <si>
    <t>조동현</t>
    <phoneticPr fontId="1" type="noConversion"/>
  </si>
  <si>
    <t>이동우</t>
    <phoneticPr fontId="1" type="noConversion"/>
  </si>
  <si>
    <t>단위 소프트웨어 시험</t>
    <phoneticPr fontId="1" type="noConversion"/>
  </si>
  <si>
    <t>김창수</t>
    <phoneticPr fontId="1" type="noConversion"/>
  </si>
  <si>
    <t>이영우</t>
    <phoneticPr fontId="1" type="noConversion"/>
  </si>
  <si>
    <t>개발기초자료 확보</t>
    <phoneticPr fontId="1" type="noConversion"/>
  </si>
  <si>
    <t>요구사항 분석</t>
    <phoneticPr fontId="1" type="noConversion"/>
  </si>
  <si>
    <t>훈련항목 분석</t>
    <phoneticPr fontId="1" type="noConversion"/>
  </si>
  <si>
    <t>프로토타입 계획 수립</t>
    <phoneticPr fontId="1" type="noConversion"/>
  </si>
  <si>
    <t>요구도 분석 보고서</t>
    <phoneticPr fontId="1" type="noConversion"/>
  </si>
  <si>
    <t>S/W 개발계획서 작성</t>
    <phoneticPr fontId="1" type="noConversion"/>
  </si>
  <si>
    <t>요구사항 검토회의(SRR) 수행</t>
    <phoneticPr fontId="1" type="noConversion"/>
  </si>
  <si>
    <t>이영우/김경부/우민곤/김태훈/유한일/박완진/정월화</t>
    <phoneticPr fontId="1" type="noConversion"/>
  </si>
  <si>
    <t>이영우/김경부/우민곤</t>
    <phoneticPr fontId="1" type="noConversion"/>
  </si>
  <si>
    <t>정밀폭격장치(일선)(1)</t>
    <phoneticPr fontId="1" type="noConversion"/>
  </si>
  <si>
    <t>윤성업/신규 1</t>
    <phoneticPr fontId="1" type="noConversion"/>
  </si>
  <si>
    <t>윤성업/신규 2</t>
  </si>
  <si>
    <t>윤성업/신규 3</t>
  </si>
  <si>
    <t>윤성업/신규 4</t>
  </si>
  <si>
    <t>윤성업/신규 5</t>
  </si>
  <si>
    <t>윤성업/신규1</t>
    <phoneticPr fontId="1" type="noConversion"/>
  </si>
  <si>
    <t>윤성업/신규2</t>
  </si>
  <si>
    <t>윤성업/신규3</t>
  </si>
  <si>
    <t>윤성업/신규4</t>
  </si>
  <si>
    <t>3.1.1</t>
    <phoneticPr fontId="1" type="noConversion"/>
  </si>
  <si>
    <t>기본설계</t>
    <phoneticPr fontId="1" type="noConversion"/>
  </si>
  <si>
    <t>상세설계</t>
    <phoneticPr fontId="1" type="noConversion"/>
  </si>
  <si>
    <t>구현</t>
    <phoneticPr fontId="1" type="noConversion"/>
  </si>
  <si>
    <t>6.1.2</t>
    <phoneticPr fontId="1" type="noConversion"/>
  </si>
  <si>
    <t>6.2.2</t>
  </si>
  <si>
    <t>6.2.3</t>
  </si>
  <si>
    <t>6.2.4</t>
  </si>
  <si>
    <t>7.1.2</t>
    <phoneticPr fontId="1" type="noConversion"/>
  </si>
  <si>
    <t>7.1.3</t>
    <phoneticPr fontId="1" type="noConversion"/>
  </si>
  <si>
    <t>4.3.4.4</t>
  </si>
  <si>
    <t>4.3.4.5</t>
  </si>
  <si>
    <t>2.1.1</t>
    <phoneticPr fontId="1" type="noConversion"/>
  </si>
  <si>
    <t>2.3.1</t>
    <phoneticPr fontId="1" type="noConversion"/>
  </si>
  <si>
    <t>2.3.1.1</t>
    <phoneticPr fontId="1" type="noConversion"/>
  </si>
  <si>
    <t>2.3.2</t>
    <phoneticPr fontId="1" type="noConversion"/>
  </si>
  <si>
    <t>2.3.2.1</t>
    <phoneticPr fontId="1" type="noConversion"/>
  </si>
  <si>
    <t>2.3.3.1</t>
    <phoneticPr fontId="1" type="noConversion"/>
  </si>
  <si>
    <t>2.3.4</t>
    <phoneticPr fontId="1" type="noConversion"/>
  </si>
  <si>
    <t>2.3.4.2</t>
  </si>
  <si>
    <t>2.3.4.3</t>
  </si>
  <si>
    <t>2.3.4.4</t>
  </si>
  <si>
    <t>2.3.4.5</t>
  </si>
  <si>
    <t>2.3.5</t>
    <phoneticPr fontId="1" type="noConversion"/>
  </si>
  <si>
    <t>2.3.6</t>
    <phoneticPr fontId="1" type="noConversion"/>
  </si>
  <si>
    <t>3.1.2</t>
  </si>
  <si>
    <t>3.1.3</t>
  </si>
  <si>
    <t>3.2.1</t>
    <phoneticPr fontId="1" type="noConversion"/>
  </si>
  <si>
    <t>3.2.2</t>
  </si>
  <si>
    <t>3.3.1</t>
    <phoneticPr fontId="1" type="noConversion"/>
  </si>
  <si>
    <t>2.1.1.1</t>
    <phoneticPr fontId="1" type="noConversion"/>
  </si>
  <si>
    <t>2.1.1.1.1</t>
    <phoneticPr fontId="1" type="noConversion"/>
  </si>
  <si>
    <t>2.1.1.1.1.1</t>
    <phoneticPr fontId="1" type="noConversion"/>
  </si>
  <si>
    <t>2.1.1.1.1.2</t>
  </si>
  <si>
    <t>2.1.1.1.1.3</t>
  </si>
  <si>
    <t>2.1.1.1.1.4</t>
  </si>
  <si>
    <t>2.1.1.1.1.5</t>
  </si>
  <si>
    <t>2.1.1.1.1.6</t>
  </si>
  <si>
    <t>2.1.1.1.1.7</t>
  </si>
  <si>
    <t>2.1.1.1.1.8</t>
  </si>
  <si>
    <t>2.1.1.1.1.9</t>
  </si>
  <si>
    <t>2.1.1.1.1.10</t>
  </si>
  <si>
    <t>2.1.1.1.1.11</t>
  </si>
  <si>
    <t>2.1.1.1.1.12</t>
  </si>
  <si>
    <t>2.1.1.1.1.13</t>
  </si>
  <si>
    <t>2.1.1.1.1.14</t>
  </si>
  <si>
    <t>2.1.1.1.1.15</t>
  </si>
  <si>
    <t>2.1.1.1.1.16</t>
  </si>
  <si>
    <t>2.1.1.1.1.17</t>
  </si>
  <si>
    <t>2.1.1.1.1.18</t>
  </si>
  <si>
    <t>2.1.1.1.1.19</t>
  </si>
  <si>
    <t>2.1.1.1.1.20</t>
  </si>
  <si>
    <t>2.1.1.1.1.21</t>
  </si>
  <si>
    <t>2.1.1.1.1.22</t>
  </si>
  <si>
    <t>2.1.1.1.1.23</t>
  </si>
  <si>
    <t>2.1.1.1.1.24</t>
  </si>
  <si>
    <t>2.1.1.1.1.25</t>
  </si>
  <si>
    <t>2.1.1.1.1.26</t>
  </si>
  <si>
    <t>2.1.1.1.1.27</t>
  </si>
  <si>
    <t>2.1.1.2</t>
    <phoneticPr fontId="1" type="noConversion"/>
  </si>
  <si>
    <t>2.1.1.2.1</t>
    <phoneticPr fontId="1" type="noConversion"/>
  </si>
  <si>
    <t>2.1.1.2.2</t>
  </si>
  <si>
    <t>2.1.1.2.3</t>
  </si>
  <si>
    <t>2.1.1.2.4</t>
  </si>
  <si>
    <t>2.1.1.2.5</t>
  </si>
  <si>
    <t>2.1.1.2.6</t>
  </si>
  <si>
    <t>2.1.1.2.7</t>
  </si>
  <si>
    <t>2.1.1.2.8</t>
  </si>
  <si>
    <t>2.1.1.2.9</t>
  </si>
  <si>
    <t>2.1.1.2.10</t>
  </si>
  <si>
    <t>2.1.1.2.11</t>
  </si>
  <si>
    <t>2.1.1.2.12</t>
  </si>
  <si>
    <t>2.1.1.2.13</t>
  </si>
  <si>
    <t>2.1.2</t>
    <phoneticPr fontId="1" type="noConversion"/>
  </si>
  <si>
    <t>2.1.2.1</t>
    <phoneticPr fontId="1" type="noConversion"/>
  </si>
  <si>
    <t>2.1.2.2</t>
  </si>
  <si>
    <t>2.1.2.3</t>
  </si>
  <si>
    <t>2.1.2.4</t>
  </si>
  <si>
    <t>2.2.1.1</t>
    <phoneticPr fontId="1" type="noConversion"/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</si>
  <si>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</si>
  <si>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</si>
  <si>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</si>
  <si>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</si>
  <si>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</si>
  <si>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</si>
  <si>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</si>
  <si>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</si>
  <si>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</si>
  <si>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</si>
  <si>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</si>
  <si>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</si>
  <si>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</si>
  <si>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</si>
  <si>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</si>
  <si>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2.2.1.17</t>
  </si>
  <si>
    <t>2.2.1.18</t>
  </si>
  <si>
    <t>2.2.1.19</t>
  </si>
  <si>
    <t>2.2.1.20</t>
  </si>
  <si>
    <t>2.2.1.21</t>
  </si>
  <si>
    <t>2.2.1.22</t>
  </si>
  <si>
    <t>2.2.1.23</t>
  </si>
  <si>
    <t>2.2.1.24</t>
  </si>
  <si>
    <t>2.2.1.25</t>
  </si>
  <si>
    <t>2.2.1.26</t>
  </si>
  <si>
    <t>2.2.1.27</t>
  </si>
  <si>
    <t>2.2.2</t>
    <phoneticPr fontId="1" type="noConversion"/>
  </si>
  <si>
    <t>2.2.2.1</t>
    <phoneticPr fontId="1" type="noConversion"/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</si>
  <si>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</si>
  <si>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</si>
  <si>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</si>
  <si>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</si>
  <si>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</si>
  <si>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</si>
  <si>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</si>
  <si>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</si>
  <si>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2.2.2.10</t>
  </si>
  <si>
    <t>2.2.2.11</t>
  </si>
  <si>
    <t>2.2.2.12</t>
  </si>
  <si>
    <t>2.2.2.13</t>
  </si>
  <si>
    <t>2.2.2.14</t>
  </si>
  <si>
    <t>2.2.2.15</t>
  </si>
  <si>
    <t>2.2.2.16</t>
  </si>
  <si>
    <t>2.2.2.17</t>
  </si>
  <si>
    <t>2.2.2.18</t>
  </si>
  <si>
    <t>2.2.2.19</t>
  </si>
  <si>
    <t>2.2.2.20</t>
  </si>
  <si>
    <t>2.2.2.21</t>
  </si>
  <si>
    <t>2.2.2.22</t>
  </si>
  <si>
    <t>2.2.2.23</t>
  </si>
  <si>
    <t>2.2.2.24</t>
  </si>
  <si>
    <t>2.2.2.25</t>
  </si>
  <si>
    <t>2.2.2.26</t>
  </si>
  <si>
    <t>2.2.2.27</t>
  </si>
  <si>
    <t>2.3.1.1.1</t>
    <phoneticPr fontId="1" type="noConversion"/>
  </si>
  <si>
    <t>2.3.1.1.1.1</t>
    <phoneticPr fontId="1" type="noConversion"/>
  </si>
  <si>
    <t>2.3.1.1.1.2</t>
    <phoneticPr fontId="1" type="noConversion"/>
  </si>
  <si>
    <t>2.3.1.1.2</t>
    <phoneticPr fontId="1" type="noConversion"/>
  </si>
  <si>
    <t>2.3.1.1.2.1</t>
    <phoneticPr fontId="1" type="noConversion"/>
  </si>
  <si>
    <t>2.3.1.1.2.2</t>
  </si>
  <si>
    <t>2.3.1.1.2.3</t>
  </si>
  <si>
    <t>2.3.1.1.3</t>
    <phoneticPr fontId="1" type="noConversion"/>
  </si>
  <si>
    <t>2.3.1.1.3.1</t>
    <phoneticPr fontId="1" type="noConversion"/>
  </si>
  <si>
    <t>2.3.1.1.3.2</t>
    <phoneticPr fontId="1" type="noConversion"/>
  </si>
  <si>
    <t>2.3.1.1.4</t>
    <phoneticPr fontId="1" type="noConversion"/>
  </si>
  <si>
    <t>2.3.1.1.4.1</t>
    <phoneticPr fontId="1" type="noConversion"/>
  </si>
  <si>
    <t>2.3.1.1.4.2</t>
  </si>
  <si>
    <t>2.3.1.1.4.3</t>
  </si>
  <si>
    <t>2.3.1.1.4.4</t>
  </si>
  <si>
    <t>2.3.1.1.5</t>
    <phoneticPr fontId="1" type="noConversion"/>
  </si>
  <si>
    <t>2.3.1.1.5.1</t>
    <phoneticPr fontId="1" type="noConversion"/>
  </si>
  <si>
    <t>2.3.1.1.5.2</t>
  </si>
  <si>
    <t>2.3.1.1.5.3</t>
  </si>
  <si>
    <t>2.3.1.1.5.4</t>
  </si>
  <si>
    <t>2.3.1.1.5.5</t>
  </si>
  <si>
    <t>2.3.1.1.5.6</t>
  </si>
  <si>
    <t>2.3.1.1.5.7</t>
  </si>
  <si>
    <t>2.3.1.1.5.8</t>
  </si>
  <si>
    <t>2.3.1.1.5.9</t>
  </si>
  <si>
    <t>2.3.1.1.5.10</t>
  </si>
  <si>
    <t>2.3.1.1.5.11</t>
  </si>
  <si>
    <t>2.3.1.2</t>
    <phoneticPr fontId="1" type="noConversion"/>
  </si>
  <si>
    <t>2.3.1.2.1</t>
    <phoneticPr fontId="1" type="noConversion"/>
  </si>
  <si>
    <t>2.3.1.2.2</t>
  </si>
  <si>
    <t>2.3.1.2.3</t>
  </si>
  <si>
    <t>2.3.1.2.3.1</t>
    <phoneticPr fontId="1" type="noConversion"/>
  </si>
  <si>
    <t>2.3.1.2.3.2</t>
  </si>
  <si>
    <t>2.3.1.2.3.3</t>
  </si>
  <si>
    <t>2.3.1.2.3.4</t>
  </si>
  <si>
    <t>2.3.1.2.3.5</t>
  </si>
  <si>
    <t>2.3.1.2.3.6</t>
  </si>
  <si>
    <t>2.3.1.2.3.7</t>
  </si>
  <si>
    <t>2.3.1.2.3.8</t>
  </si>
  <si>
    <t>2.3.1.2.3.9</t>
  </si>
  <si>
    <t>2.3.1.2.3.10</t>
  </si>
  <si>
    <t>2.3.1.2.3.11</t>
  </si>
  <si>
    <t>2.3.1.2.3.12</t>
  </si>
  <si>
    <t>2.3.1.2.3.13</t>
  </si>
  <si>
    <t>2.3.1.2.3.14</t>
  </si>
  <si>
    <t>2.3.1.2.3.15</t>
  </si>
  <si>
    <t>2.3.1.2.3.16</t>
  </si>
  <si>
    <t>2.3.1.2.3.17</t>
  </si>
  <si>
    <t>2.3.1.2.3.18</t>
  </si>
  <si>
    <t>2.3.1.2.3.19</t>
  </si>
  <si>
    <t>2.3.1.2.3.20</t>
  </si>
  <si>
    <t>2.3.1.2.3.21</t>
  </si>
  <si>
    <t>2.3.1.2.3.22</t>
  </si>
  <si>
    <t>2.3.1.2.3.23</t>
  </si>
  <si>
    <t>2.3.1.2.3.24</t>
  </si>
  <si>
    <t>2.3.1.2.3.25</t>
  </si>
  <si>
    <t>2.3.1.2.3.26</t>
  </si>
  <si>
    <t>2.3.1.2.3.27</t>
  </si>
  <si>
    <t>2.3.1.2.3</t>
    <phoneticPr fontId="1" type="noConversion"/>
  </si>
  <si>
    <t>2.3.1.2.4</t>
  </si>
  <si>
    <t>2.3.1.2.4.1</t>
    <phoneticPr fontId="1" type="noConversion"/>
  </si>
  <si>
    <t>2.3.1.2.4.2</t>
  </si>
  <si>
    <t>2.3.1.2.4.3</t>
  </si>
  <si>
    <t>2.3.1.2.4.4</t>
  </si>
  <si>
    <t>2.3.1.2.4.5</t>
  </si>
  <si>
    <t>2.3.1.2.4.6</t>
  </si>
  <si>
    <t>2.3.1.2.4.7</t>
  </si>
  <si>
    <t>2.3.1.2.4.8</t>
  </si>
  <si>
    <t>2.3.1.2.4.9</t>
  </si>
  <si>
    <t>2.3.1.2.5</t>
    <phoneticPr fontId="1" type="noConversion"/>
  </si>
  <si>
    <t>2.3.1.2.6</t>
    <phoneticPr fontId="1" type="noConversion"/>
  </si>
  <si>
    <t>2.3.2.6</t>
  </si>
  <si>
    <t>2.3.2.7</t>
  </si>
  <si>
    <t>2.3.2.8</t>
  </si>
  <si>
    <t>2.3.2.9</t>
  </si>
  <si>
    <t>2.3.2.10</t>
  </si>
  <si>
    <t>2.3.2.11</t>
  </si>
  <si>
    <t>2.3.2.12</t>
  </si>
  <si>
    <t>2.3.2.13</t>
  </si>
  <si>
    <t>2.3.2.14</t>
  </si>
  <si>
    <t>2.3.2.15</t>
  </si>
  <si>
    <t>2.3.2.16</t>
  </si>
  <si>
    <t>2.3.2.17</t>
  </si>
  <si>
    <t>2.3.2.18</t>
  </si>
  <si>
    <t>2.3.2.19</t>
  </si>
  <si>
    <t>2.3.2.20</t>
  </si>
  <si>
    <t>2.3.2.21</t>
  </si>
  <si>
    <t>2.3.2.22</t>
  </si>
  <si>
    <t>2.3.2.23</t>
  </si>
  <si>
    <t>2.3.2.24</t>
  </si>
  <si>
    <t>2.3.2.25</t>
  </si>
  <si>
    <t>2.3.2.26</t>
  </si>
  <si>
    <t>2.3.2.27</t>
  </si>
  <si>
    <t>2.3.2.28</t>
  </si>
  <si>
    <t>2.3.3.</t>
    <phoneticPr fontId="1" type="noConversion"/>
  </si>
  <si>
    <t>3.1.2</t>
    <phoneticPr fontId="1" type="noConversion"/>
  </si>
  <si>
    <t>3.1.4</t>
  </si>
  <si>
    <t>3.1.5</t>
  </si>
  <si>
    <t>3.1.6</t>
  </si>
  <si>
    <t>3.1.7</t>
  </si>
  <si>
    <t>3.1.2.1</t>
    <phoneticPr fontId="1" type="noConversion"/>
  </si>
  <si>
    <t>3.1.2.2</t>
  </si>
  <si>
    <t>3.1.2.3</t>
  </si>
  <si>
    <t>3.3.1.1</t>
    <phoneticPr fontId="1" type="noConversion"/>
  </si>
  <si>
    <t>3.3.2</t>
    <phoneticPr fontId="1" type="noConversion"/>
  </si>
  <si>
    <t>3.3.2.1</t>
    <phoneticPr fontId="1" type="noConversion"/>
  </si>
  <si>
    <t>3.3.2.2</t>
  </si>
  <si>
    <t>3.3.2.3</t>
  </si>
  <si>
    <t>3.3.2.4</t>
  </si>
  <si>
    <t>3.3.2.5</t>
  </si>
  <si>
    <t>3.3.2.6</t>
  </si>
  <si>
    <t>3.3.2.7</t>
  </si>
  <si>
    <t>3.3.2.8</t>
  </si>
  <si>
    <t>3.3.2.9</t>
  </si>
  <si>
    <t>3.3.2.10</t>
  </si>
  <si>
    <t>3.3.2.11</t>
  </si>
  <si>
    <t>3.3.2.12</t>
  </si>
  <si>
    <t>3.3.2.13</t>
  </si>
  <si>
    <t>3.3.2.14</t>
  </si>
  <si>
    <t>3.3.2.15</t>
  </si>
  <si>
    <t>3.3.3</t>
    <phoneticPr fontId="1" type="noConversion"/>
  </si>
  <si>
    <t>3.3.3.1</t>
    <phoneticPr fontId="1" type="noConversion"/>
  </si>
  <si>
    <t>3.3.3.2</t>
    <phoneticPr fontId="1" type="noConversion"/>
  </si>
  <si>
    <t>3.3.3.2.1</t>
    <phoneticPr fontId="1" type="noConversion"/>
  </si>
  <si>
    <t>3.3.3.2.2</t>
  </si>
  <si>
    <t>3.3.3.3</t>
    <phoneticPr fontId="1" type="noConversion"/>
  </si>
  <si>
    <t>3.3.3.3.1</t>
    <phoneticPr fontId="1" type="noConversion"/>
  </si>
  <si>
    <t>3.3.3.3.2</t>
    <phoneticPr fontId="1" type="noConversion"/>
  </si>
  <si>
    <t>3.3.4</t>
    <phoneticPr fontId="1" type="noConversion"/>
  </si>
  <si>
    <t>3.3.4.1</t>
    <phoneticPr fontId="1" type="noConversion"/>
  </si>
  <si>
    <t>3.3.4.2</t>
  </si>
  <si>
    <t>3.3.4.3</t>
  </si>
  <si>
    <t>3.3.4.4</t>
  </si>
  <si>
    <t>3.3.4.5</t>
  </si>
  <si>
    <t>3.3.5</t>
    <phoneticPr fontId="1" type="noConversion"/>
  </si>
  <si>
    <t>3.3.6</t>
    <phoneticPr fontId="1" type="noConversion"/>
  </si>
  <si>
    <t>4.1.2</t>
  </si>
  <si>
    <t>4.1.3</t>
  </si>
  <si>
    <t>4.1.4</t>
  </si>
  <si>
    <t>4.1.5</t>
  </si>
  <si>
    <t>4.1.6</t>
  </si>
  <si>
    <t>4.1.7</t>
  </si>
  <si>
    <t>4.2.2</t>
  </si>
  <si>
    <t>4.2.3</t>
  </si>
  <si>
    <t>4.2.3.1</t>
    <phoneticPr fontId="1" type="noConversion"/>
  </si>
  <si>
    <t>4.2.3.2</t>
  </si>
  <si>
    <t>4.2.3.3</t>
  </si>
  <si>
    <t>4.2.3.4</t>
  </si>
  <si>
    <t>4.2.4</t>
    <phoneticPr fontId="1" type="noConversion"/>
  </si>
  <si>
    <t>4.2.4.1</t>
    <phoneticPr fontId="1" type="noConversion"/>
  </si>
  <si>
    <t>4.2.4.2</t>
    <phoneticPr fontId="1" type="noConversion"/>
  </si>
  <si>
    <t>4.2.4.2.1</t>
    <phoneticPr fontId="1" type="noConversion"/>
  </si>
  <si>
    <t>4.2.4.2.2</t>
    <phoneticPr fontId="1" type="noConversion"/>
  </si>
  <si>
    <t>4.2.4.3</t>
    <phoneticPr fontId="1" type="noConversion"/>
  </si>
  <si>
    <t>4.2.4.3.1</t>
    <phoneticPr fontId="1" type="noConversion"/>
  </si>
  <si>
    <t>4.2.4.3.2</t>
    <phoneticPr fontId="1" type="noConversion"/>
  </si>
  <si>
    <t>4.2.4.4</t>
    <phoneticPr fontId="1" type="noConversion"/>
  </si>
  <si>
    <t>4.2.4.4.1</t>
    <phoneticPr fontId="1" type="noConversion"/>
  </si>
  <si>
    <t>4.2.4.4.2</t>
    <phoneticPr fontId="1" type="noConversion"/>
  </si>
  <si>
    <t>4.2.4.5</t>
    <phoneticPr fontId="1" type="noConversion"/>
  </si>
  <si>
    <t>4.2.4.5.1</t>
    <phoneticPr fontId="1" type="noConversion"/>
  </si>
  <si>
    <t>4.2.4.5.2</t>
    <phoneticPr fontId="1" type="noConversion"/>
  </si>
  <si>
    <t>4.2.4.6</t>
    <phoneticPr fontId="1" type="noConversion"/>
  </si>
  <si>
    <t>4.2.4.6.1</t>
    <phoneticPr fontId="1" type="noConversion"/>
  </si>
  <si>
    <t>4.2.4.6.2</t>
    <phoneticPr fontId="1" type="noConversion"/>
  </si>
  <si>
    <t>4.2.5</t>
    <phoneticPr fontId="1" type="noConversion"/>
  </si>
  <si>
    <t>4.2.6</t>
    <phoneticPr fontId="1" type="noConversion"/>
  </si>
  <si>
    <t>4.2.6.1</t>
    <phoneticPr fontId="1" type="noConversion"/>
  </si>
  <si>
    <t>4.2.6.2</t>
  </si>
  <si>
    <t>4.2.6.3</t>
  </si>
  <si>
    <t>4.2.6.4</t>
  </si>
  <si>
    <t>4.2.7</t>
    <phoneticPr fontId="1" type="noConversion"/>
  </si>
  <si>
    <t>4.2.7.1</t>
    <phoneticPr fontId="1" type="noConversion"/>
  </si>
  <si>
    <t>4.2.7.1.1</t>
    <phoneticPr fontId="1" type="noConversion"/>
  </si>
  <si>
    <t>4.2.7.2</t>
    <phoneticPr fontId="1" type="noConversion"/>
  </si>
  <si>
    <t>4.2.7.2.1</t>
    <phoneticPr fontId="1" type="noConversion"/>
  </si>
  <si>
    <t>4.2.7.3</t>
    <phoneticPr fontId="1" type="noConversion"/>
  </si>
  <si>
    <t>4.2.7.3.1</t>
    <phoneticPr fontId="1" type="noConversion"/>
  </si>
  <si>
    <t>4.2.7.4</t>
    <phoneticPr fontId="1" type="noConversion"/>
  </si>
  <si>
    <t>4.2.7.4.1</t>
    <phoneticPr fontId="1" type="noConversion"/>
  </si>
  <si>
    <t>4.2.7.5</t>
    <phoneticPr fontId="1" type="noConversion"/>
  </si>
  <si>
    <t>4.2.7.5.1</t>
    <phoneticPr fontId="1" type="noConversion"/>
  </si>
  <si>
    <t>4.2.7.6</t>
    <phoneticPr fontId="1" type="noConversion"/>
  </si>
  <si>
    <t>4.2.8</t>
    <phoneticPr fontId="1" type="noConversion"/>
  </si>
  <si>
    <t>4.3.1.2</t>
  </si>
  <si>
    <t>4.3.1.3</t>
  </si>
  <si>
    <t>4.3.1.4</t>
  </si>
  <si>
    <t>4.3.1.5</t>
  </si>
  <si>
    <t>4.3.1.6</t>
  </si>
  <si>
    <t>4.3.1.7</t>
  </si>
  <si>
    <t>4.3.1.8</t>
  </si>
  <si>
    <t>4.3.1.9</t>
  </si>
  <si>
    <t>4.3.1.10</t>
  </si>
  <si>
    <t>4.3.1.11</t>
  </si>
  <si>
    <t>4.3.1.12</t>
  </si>
  <si>
    <t>4.3.1.13</t>
  </si>
  <si>
    <t>4.3.1.14</t>
  </si>
  <si>
    <t>4.3.1.15</t>
  </si>
  <si>
    <t>4.3.2.2</t>
    <phoneticPr fontId="1" type="noConversion"/>
  </si>
  <si>
    <t>4.3.3</t>
    <phoneticPr fontId="1" type="noConversion"/>
  </si>
  <si>
    <t>4.3.3.2</t>
  </si>
  <si>
    <t>4.3.3.3</t>
  </si>
  <si>
    <t>4.3.3.4</t>
  </si>
  <si>
    <t>4.3.3.5</t>
  </si>
  <si>
    <t>5.1.3</t>
    <phoneticPr fontId="1" type="noConversion"/>
  </si>
  <si>
    <t>5.2.3</t>
  </si>
  <si>
    <t>5.2.4</t>
  </si>
  <si>
    <t>5.2.5</t>
  </si>
  <si>
    <t>5.3.2</t>
  </si>
  <si>
    <t>5.3.3</t>
  </si>
  <si>
    <t>5.3.4</t>
  </si>
  <si>
    <t>5.4.1</t>
    <phoneticPr fontId="1" type="noConversion"/>
  </si>
  <si>
    <t>5.4.2</t>
  </si>
  <si>
    <t>5.4.3</t>
  </si>
  <si>
    <t>5.4.4</t>
  </si>
  <si>
    <t>도임구</t>
    <phoneticPr fontId="1" type="noConversion"/>
  </si>
  <si>
    <t>강동혁</t>
    <phoneticPr fontId="1" type="noConversion"/>
  </si>
  <si>
    <t>우동석</t>
    <phoneticPr fontId="1" type="noConversion"/>
  </si>
  <si>
    <t>곽승호</t>
    <phoneticPr fontId="1" type="noConversion"/>
  </si>
  <si>
    <t>김동욱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</si>
</sst>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.0"/>
    <numFmt numFmtId="177" formatCode="yyyy\-mm\-dd;@"/>
    <numFmt numFmtId="178" formatCode="m\.d\.yy;@"/>
    <numFmt numFmtId="179" formatCode="0.0_);[Red]\(0.0\)"/>
    <numFmt numFmtId="180" formatCode="0_);[Red]\(0\)"/>
    <numFmt numFmtId="181" formatCode="0.00_);[Red]\(0.00\)"/>
  </numFmts>
  <fonts count="21" x14ac:knownFonts="1">
    <font>
      <sz val="10"/>
      <color rgb="FF000000"/>
      <name val="Times New Roman"/>
      <charset val="204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  <font>
      <i/>
      <sz val="8"/>
      <color rgb="FF00000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8"/>
      <color rgb="FFC0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i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C4D69B"/>
      </patternFill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41" fontId="13" fillId="0" borderId="0" applyFont="0" applyFill="0" applyBorder="0" applyAlignment="0" applyProtection="0">
      <alignment vertical="center"/>
    </xf>
  </cellStyleXfs>
  <cellXfs count="232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top" wrapText="1"/>
    </xf>
    <xf numFmtId="1" fontId="5" fillId="2" borderId="2" xfId="0" applyNumberFormat="1" applyFont="1" applyFill="1" applyBorder="1" applyAlignment="1">
      <alignment horizontal="right" vertical="top" shrinkToFit="1"/>
    </xf>
    <xf numFmtId="1" fontId="5" fillId="2" borderId="2" xfId="0" applyNumberFormat="1" applyFont="1" applyFill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left" vertical="top" shrinkToFit="1"/>
    </xf>
    <xf numFmtId="0" fontId="3" fillId="3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1" fontId="3" fillId="0" borderId="2" xfId="0" applyNumberFormat="1" applyFont="1" applyFill="1" applyBorder="1" applyAlignment="1">
      <alignment horizontal="left" vertical="top" shrinkToFit="1"/>
    </xf>
    <xf numFmtId="0" fontId="3" fillId="4" borderId="2" xfId="0" applyFont="1" applyFill="1" applyBorder="1" applyAlignment="1">
      <alignment horizontal="left" wrapText="1"/>
    </xf>
    <xf numFmtId="176" fontId="3" fillId="0" borderId="2" xfId="0" applyNumberFormat="1" applyFont="1" applyFill="1" applyBorder="1" applyAlignment="1">
      <alignment horizontal="left" vertical="top" shrinkToFit="1"/>
    </xf>
    <xf numFmtId="0" fontId="2" fillId="0" borderId="2" xfId="0" applyFont="1" applyFill="1" applyBorder="1" applyAlignment="1">
      <alignment horizontal="left" vertical="top" wrapText="1"/>
    </xf>
    <xf numFmtId="177" fontId="7" fillId="0" borderId="2" xfId="0" applyNumberFormat="1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horizontal="center" vertical="top" wrapText="1"/>
    </xf>
    <xf numFmtId="177" fontId="3" fillId="0" borderId="2" xfId="0" applyNumberFormat="1" applyFont="1" applyFill="1" applyBorder="1" applyAlignment="1">
      <alignment horizontal="center" vertical="top" shrinkToFit="1"/>
    </xf>
    <xf numFmtId="178" fontId="3" fillId="0" borderId="2" xfId="0" applyNumberFormat="1" applyFont="1" applyFill="1" applyBorder="1" applyAlignment="1">
      <alignment horizontal="left" vertical="top" shrinkToFit="1"/>
    </xf>
    <xf numFmtId="176" fontId="3" fillId="0" borderId="2" xfId="0" applyNumberFormat="1" applyFont="1" applyFill="1" applyBorder="1" applyAlignment="1">
      <alignment horizontal="center" vertical="top" shrinkToFit="1"/>
    </xf>
    <xf numFmtId="0" fontId="4" fillId="2" borderId="2" xfId="0" applyFont="1" applyFill="1" applyBorder="1" applyAlignment="1">
      <alignment horizontal="left" vertical="top" wrapText="1" indent="1"/>
    </xf>
    <xf numFmtId="176" fontId="3" fillId="0" borderId="2" xfId="0" applyNumberFormat="1" applyFont="1" applyFill="1" applyBorder="1" applyAlignment="1">
      <alignment horizontal="right" vertical="top" shrinkToFit="1"/>
    </xf>
    <xf numFmtId="2" fontId="3" fillId="0" borderId="2" xfId="0" applyNumberFormat="1" applyFont="1" applyFill="1" applyBorder="1" applyAlignment="1">
      <alignment horizontal="left" vertical="top" shrinkToFit="1"/>
    </xf>
    <xf numFmtId="0" fontId="4" fillId="0" borderId="3" xfId="0" applyFont="1" applyFill="1" applyBorder="1" applyAlignment="1">
      <alignment horizontal="left" vertical="top" wrapText="1"/>
    </xf>
    <xf numFmtId="2" fontId="3" fillId="0" borderId="6" xfId="0" applyNumberFormat="1" applyFont="1" applyFill="1" applyBorder="1" applyAlignment="1">
      <alignment horizontal="left" vertical="top" shrinkToFit="1"/>
    </xf>
    <xf numFmtId="0" fontId="3" fillId="0" borderId="6" xfId="0" applyFont="1" applyFill="1" applyBorder="1" applyAlignment="1">
      <alignment horizontal="left" wrapText="1"/>
    </xf>
    <xf numFmtId="176" fontId="3" fillId="0" borderId="6" xfId="0" applyNumberFormat="1" applyFont="1" applyFill="1" applyBorder="1" applyAlignment="1">
      <alignment horizontal="left" vertical="top" shrinkToFit="1"/>
    </xf>
    <xf numFmtId="0" fontId="3" fillId="4" borderId="6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2" fontId="3" fillId="0" borderId="12" xfId="0" applyNumberFormat="1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left" wrapText="1"/>
    </xf>
    <xf numFmtId="176" fontId="3" fillId="0" borderId="12" xfId="0" applyNumberFormat="1" applyFont="1" applyFill="1" applyBorder="1" applyAlignment="1">
      <alignment horizontal="left" vertical="top" shrinkToFit="1"/>
    </xf>
    <xf numFmtId="0" fontId="3" fillId="4" borderId="12" xfId="0" applyFont="1" applyFill="1" applyBorder="1" applyAlignment="1">
      <alignment horizontal="left" wrapText="1"/>
    </xf>
    <xf numFmtId="177" fontId="9" fillId="0" borderId="2" xfId="0" applyNumberFormat="1" applyFont="1" applyFill="1" applyBorder="1" applyAlignment="1">
      <alignment horizontal="center" vertical="top" shrinkToFit="1"/>
    </xf>
    <xf numFmtId="177" fontId="10" fillId="0" borderId="2" xfId="0" applyNumberFormat="1" applyFont="1" applyFill="1" applyBorder="1" applyAlignment="1">
      <alignment horizontal="center" vertical="top" shrinkToFit="1"/>
    </xf>
    <xf numFmtId="0" fontId="3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vertical="top" wrapText="1"/>
    </xf>
    <xf numFmtId="177" fontId="11" fillId="0" borderId="12" xfId="0" applyNumberFormat="1" applyFont="1" applyFill="1" applyBorder="1" applyAlignment="1">
      <alignment horizontal="center" vertical="top" shrinkToFi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wrapText="1"/>
    </xf>
    <xf numFmtId="176" fontId="3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/>
    </xf>
    <xf numFmtId="177" fontId="15" fillId="5" borderId="2" xfId="0" applyNumberFormat="1" applyFont="1" applyFill="1" applyBorder="1" applyAlignment="1">
      <alignment horizontal="center" vertical="top" shrinkToFit="1"/>
    </xf>
    <xf numFmtId="0" fontId="16" fillId="5" borderId="2" xfId="0" applyFont="1" applyFill="1" applyBorder="1" applyAlignment="1">
      <alignment horizontal="left" wrapText="1"/>
    </xf>
    <xf numFmtId="177" fontId="16" fillId="0" borderId="2" xfId="0" applyNumberFormat="1" applyFont="1" applyBorder="1" applyAlignment="1">
      <alignment horizontal="center" vertical="top" shrinkToFit="1"/>
    </xf>
    <xf numFmtId="177" fontId="3" fillId="0" borderId="2" xfId="0" applyNumberFormat="1" applyFont="1" applyBorder="1" applyAlignment="1">
      <alignment horizontal="center" vertical="top" shrinkToFit="1"/>
    </xf>
    <xf numFmtId="177" fontId="16" fillId="5" borderId="2" xfId="0" applyNumberFormat="1" applyFont="1" applyFill="1" applyBorder="1" applyAlignment="1">
      <alignment horizontal="center" vertical="top" shrinkToFit="1"/>
    </xf>
    <xf numFmtId="14" fontId="3" fillId="5" borderId="2" xfId="0" applyNumberFormat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77" fontId="15" fillId="0" borderId="2" xfId="0" applyNumberFormat="1" applyFont="1" applyBorder="1" applyAlignment="1">
      <alignment horizontal="center" vertical="top" shrinkToFit="1"/>
    </xf>
    <xf numFmtId="177" fontId="16" fillId="0" borderId="2" xfId="0" applyNumberFormat="1" applyFont="1" applyFill="1" applyBorder="1" applyAlignment="1">
      <alignment horizontal="center" vertical="top" shrinkToFit="1"/>
    </xf>
    <xf numFmtId="0" fontId="3" fillId="0" borderId="0" xfId="0" applyFont="1" applyFill="1" applyAlignment="1">
      <alignment horizontal="left" vertical="top"/>
    </xf>
    <xf numFmtId="179" fontId="3" fillId="0" borderId="2" xfId="0" applyNumberFormat="1" applyFont="1" applyBorder="1" applyAlignment="1">
      <alignment horizontal="left" wrapText="1"/>
    </xf>
    <xf numFmtId="179" fontId="3" fillId="5" borderId="2" xfId="0" applyNumberFormat="1" applyFont="1" applyFill="1" applyBorder="1" applyAlignment="1">
      <alignment horizontal="left" wrapText="1"/>
    </xf>
    <xf numFmtId="179" fontId="3" fillId="0" borderId="2" xfId="0" applyNumberFormat="1" applyFont="1" applyBorder="1" applyAlignment="1">
      <alignment horizontal="center" vertical="top" shrinkToFit="1"/>
    </xf>
    <xf numFmtId="179" fontId="3" fillId="0" borderId="2" xfId="0" applyNumberFormat="1" applyFont="1" applyBorder="1" applyAlignment="1">
      <alignment horizontal="left" vertical="top" shrinkToFit="1"/>
    </xf>
    <xf numFmtId="179" fontId="3" fillId="0" borderId="2" xfId="0" applyNumberFormat="1" applyFont="1" applyBorder="1" applyAlignment="1">
      <alignment horizontal="right" vertical="top" shrinkToFit="1"/>
    </xf>
    <xf numFmtId="177" fontId="8" fillId="0" borderId="2" xfId="0" applyNumberFormat="1" applyFont="1" applyBorder="1" applyAlignment="1">
      <alignment horizontal="center" vertical="top" shrinkToFit="1"/>
    </xf>
    <xf numFmtId="177" fontId="17" fillId="5" borderId="2" xfId="0" applyNumberFormat="1" applyFont="1" applyFill="1" applyBorder="1" applyAlignment="1">
      <alignment horizontal="center" vertical="top" shrinkToFit="1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" fontId="5" fillId="2" borderId="2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3" fillId="7" borderId="12" xfId="0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wrapText="1"/>
    </xf>
    <xf numFmtId="177" fontId="11" fillId="0" borderId="2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177" fontId="11" fillId="0" borderId="6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177" fontId="11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6" fontId="3" fillId="0" borderId="2" xfId="0" applyNumberFormat="1" applyFont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79" fontId="3" fillId="0" borderId="2" xfId="0" applyNumberFormat="1" applyFont="1" applyBorder="1" applyAlignment="1">
      <alignment horizontal="left" vertical="center" wrapText="1"/>
    </xf>
    <xf numFmtId="179" fontId="3" fillId="0" borderId="2" xfId="0" applyNumberFormat="1" applyFont="1" applyBorder="1" applyAlignment="1">
      <alignment horizontal="left" vertical="center" shrinkToFit="1"/>
    </xf>
    <xf numFmtId="17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wrapText="1"/>
    </xf>
    <xf numFmtId="179" fontId="3" fillId="0" borderId="2" xfId="0" applyNumberFormat="1" applyFont="1" applyFill="1" applyBorder="1" applyAlignment="1">
      <alignment horizontal="left" wrapText="1"/>
    </xf>
    <xf numFmtId="179" fontId="3" fillId="0" borderId="2" xfId="0" applyNumberFormat="1" applyFont="1" applyFill="1" applyBorder="1" applyAlignment="1">
      <alignment horizontal="left" vertical="top" shrinkToFit="1"/>
    </xf>
    <xf numFmtId="179" fontId="3" fillId="0" borderId="2" xfId="0" applyNumberFormat="1" applyFont="1" applyFill="1" applyBorder="1" applyAlignment="1">
      <alignment horizontal="center" vertical="top" shrinkToFit="1"/>
    </xf>
    <xf numFmtId="179" fontId="3" fillId="0" borderId="2" xfId="0" applyNumberFormat="1" applyFont="1" applyFill="1" applyBorder="1" applyAlignment="1">
      <alignment horizontal="right" vertical="top" shrinkToFit="1"/>
    </xf>
    <xf numFmtId="0" fontId="3" fillId="0" borderId="2" xfId="0" applyFont="1" applyBorder="1" applyAlignment="1">
      <alignment horizontal="left" vertical="top" wrapText="1"/>
    </xf>
    <xf numFmtId="177" fontId="2" fillId="7" borderId="2" xfId="0" applyNumberFormat="1" applyFont="1" applyFill="1" applyBorder="1" applyAlignment="1">
      <alignment horizontal="center" vertical="top" shrinkToFit="1"/>
    </xf>
    <xf numFmtId="177" fontId="2" fillId="0" borderId="2" xfId="0" applyNumberFormat="1" applyFont="1" applyBorder="1" applyAlignment="1">
      <alignment horizontal="center" vertical="top" shrinkToFit="1"/>
    </xf>
    <xf numFmtId="177" fontId="4" fillId="0" borderId="2" xfId="0" applyNumberFormat="1" applyFont="1" applyBorder="1" applyAlignment="1">
      <alignment horizontal="center" vertical="top" shrinkToFit="1"/>
    </xf>
    <xf numFmtId="179" fontId="3" fillId="0" borderId="3" xfId="0" applyNumberFormat="1" applyFont="1" applyBorder="1" applyAlignment="1">
      <alignment horizontal="left" wrapText="1"/>
    </xf>
    <xf numFmtId="179" fontId="3" fillId="0" borderId="12" xfId="0" applyNumberFormat="1" applyFont="1" applyBorder="1" applyAlignment="1">
      <alignment vertical="top" shrinkToFit="1"/>
    </xf>
    <xf numFmtId="179" fontId="3" fillId="0" borderId="12" xfId="0" applyNumberFormat="1" applyFont="1" applyBorder="1" applyAlignment="1">
      <alignment horizontal="left" wrapText="1"/>
    </xf>
    <xf numFmtId="179" fontId="3" fillId="0" borderId="5" xfId="0" applyNumberFormat="1" applyFont="1" applyBorder="1" applyAlignment="1">
      <alignment horizontal="left" wrapText="1"/>
    </xf>
    <xf numFmtId="179" fontId="3" fillId="0" borderId="7" xfId="0" applyNumberFormat="1" applyFont="1" applyBorder="1" applyAlignment="1">
      <alignment horizontal="left" wrapText="1"/>
    </xf>
    <xf numFmtId="179" fontId="3" fillId="0" borderId="8" xfId="0" applyNumberFormat="1" applyFont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1" fillId="0" borderId="2" xfId="0" applyFont="1" applyFill="1" applyBorder="1" applyAlignment="1">
      <alignment horizontal="left" wrapText="1"/>
    </xf>
    <xf numFmtId="176" fontId="11" fillId="0" borderId="2" xfId="0" applyNumberFormat="1" applyFont="1" applyFill="1" applyBorder="1" applyAlignment="1">
      <alignment horizontal="right" vertical="top" shrinkToFit="1"/>
    </xf>
    <xf numFmtId="176" fontId="11" fillId="0" borderId="2" xfId="0" applyNumberFormat="1" applyFont="1" applyFill="1" applyBorder="1" applyAlignment="1">
      <alignment horizontal="center" vertical="top" shrinkToFit="1"/>
    </xf>
    <xf numFmtId="176" fontId="11" fillId="0" borderId="2" xfId="0" applyNumberFormat="1" applyFont="1" applyFill="1" applyBorder="1" applyAlignment="1">
      <alignment horizontal="left" vertical="top" shrinkToFit="1"/>
    </xf>
    <xf numFmtId="0" fontId="4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176" fontId="3" fillId="0" borderId="2" xfId="0" applyNumberFormat="1" applyFont="1" applyFill="1" applyBorder="1" applyAlignment="1">
      <alignment horizontal="center" vertical="top" wrapText="1"/>
    </xf>
    <xf numFmtId="176" fontId="3" fillId="3" borderId="2" xfId="0" applyNumberFormat="1" applyFont="1" applyFill="1" applyBorder="1" applyAlignment="1">
      <alignment horizontal="left" wrapText="1"/>
    </xf>
    <xf numFmtId="179" fontId="3" fillId="0" borderId="3" xfId="0" applyNumberFormat="1" applyFont="1" applyFill="1" applyBorder="1" applyAlignment="1">
      <alignment horizontal="left" wrapText="1"/>
    </xf>
    <xf numFmtId="179" fontId="3" fillId="0" borderId="12" xfId="0" applyNumberFormat="1" applyFont="1" applyFill="1" applyBorder="1" applyAlignment="1">
      <alignment horizontal="left" wrapText="1"/>
    </xf>
    <xf numFmtId="179" fontId="3" fillId="0" borderId="12" xfId="0" applyNumberFormat="1" applyFont="1" applyFill="1" applyBorder="1" applyAlignment="1">
      <alignment vertical="top" shrinkToFit="1"/>
    </xf>
    <xf numFmtId="179" fontId="3" fillId="0" borderId="5" xfId="0" applyNumberFormat="1" applyFont="1" applyFill="1" applyBorder="1" applyAlignment="1">
      <alignment horizontal="left" wrapText="1"/>
    </xf>
    <xf numFmtId="179" fontId="3" fillId="0" borderId="7" xfId="0" applyNumberFormat="1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right" wrapText="1"/>
    </xf>
    <xf numFmtId="180" fontId="3" fillId="0" borderId="0" xfId="0" applyNumberFormat="1" applyFont="1" applyAlignment="1">
      <alignment horizontal="left" vertical="top"/>
    </xf>
    <xf numFmtId="181" fontId="3" fillId="0" borderId="0" xfId="0" applyNumberFormat="1" applyFont="1" applyAlignment="1">
      <alignment horizontal="left" vertical="top"/>
    </xf>
    <xf numFmtId="179" fontId="3" fillId="0" borderId="2" xfId="0" applyNumberFormat="1" applyFont="1" applyFill="1" applyBorder="1" applyAlignment="1">
      <alignment horizontal="left" vertical="top" wrapText="1"/>
    </xf>
    <xf numFmtId="1" fontId="11" fillId="0" borderId="2" xfId="0" applyNumberFormat="1" applyFont="1" applyFill="1" applyBorder="1" applyAlignment="1">
      <alignment horizontal="left" vertical="top" shrinkToFit="1"/>
    </xf>
    <xf numFmtId="1" fontId="11" fillId="0" borderId="2" xfId="0" applyNumberFormat="1" applyFont="1" applyBorder="1" applyAlignment="1">
      <alignment horizontal="left" vertical="top" shrinkToFit="1"/>
    </xf>
    <xf numFmtId="0" fontId="11" fillId="5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177" fontId="19" fillId="0" borderId="2" xfId="0" applyNumberFormat="1" applyFont="1" applyFill="1" applyBorder="1" applyAlignment="1">
      <alignment horizontal="center" vertical="top" shrinkToFit="1"/>
    </xf>
    <xf numFmtId="177" fontId="20" fillId="0" borderId="2" xfId="0" applyNumberFormat="1" applyFont="1" applyFill="1" applyBorder="1" applyAlignment="1">
      <alignment horizontal="center" vertical="top" shrinkToFit="1"/>
    </xf>
    <xf numFmtId="0" fontId="20" fillId="0" borderId="2" xfId="0" applyFont="1" applyFill="1" applyBorder="1" applyAlignment="1">
      <alignment horizontal="left" wrapText="1"/>
    </xf>
    <xf numFmtId="14" fontId="20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</cellXfs>
  <cellStyles count="3">
    <cellStyle name="쉼표 [0] 2 2" xfId="2"/>
    <cellStyle name="표준" xfId="0" builtinId="0"/>
    <cellStyle name="표준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384810</xdr:colOff>
      <xdr:row>9</xdr:row>
      <xdr:rowOff>9525</xdr:rowOff>
    </xdr:from>
    <xdr:to>
      <xdr:col>53</xdr:col>
      <xdr:colOff>281940</xdr:colOff>
      <xdr:row>34</xdr:row>
      <xdr:rowOff>95103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2F63FA-F99F-41EF-84EB-E751AB6C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1390" y="2326005"/>
          <a:ext cx="7825740" cy="288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124558</xdr:colOff>
      <xdr:row>2</xdr:row>
      <xdr:rowOff>95251</xdr:rowOff>
    </xdr:from>
    <xdr:to>
      <xdr:col>39</xdr:col>
      <xdr:colOff>633644</xdr:colOff>
      <xdr:row>46</xdr:row>
      <xdr:rowOff>7327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E54A1EF-2C04-4B3E-A7CD-4195BD3AE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5577" y="527539"/>
          <a:ext cx="4795336" cy="5744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295275</xdr:colOff>
      <xdr:row>1</xdr:row>
      <xdr:rowOff>85725</xdr:rowOff>
    </xdr:from>
    <xdr:to>
      <xdr:col>51</xdr:col>
      <xdr:colOff>29077</xdr:colOff>
      <xdr:row>53</xdr:row>
      <xdr:rowOff>22699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D48BD2E-DF0C-429D-B89C-0CF85E2D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6175" y="209550"/>
          <a:ext cx="5791702" cy="693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1098702</xdr:colOff>
      <xdr:row>3</xdr:row>
      <xdr:rowOff>104775</xdr:rowOff>
    </xdr:from>
    <xdr:to>
      <xdr:col>44</xdr:col>
      <xdr:colOff>324351</xdr:colOff>
      <xdr:row>48</xdr:row>
      <xdr:rowOff>16616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0905949-E975-4B1C-B542-7B586828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4077" y="476250"/>
          <a:ext cx="4483449" cy="54839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4</xdr:row>
      <xdr:rowOff>0</xdr:rowOff>
    </xdr:from>
    <xdr:to>
      <xdr:col>40</xdr:col>
      <xdr:colOff>476250</xdr:colOff>
      <xdr:row>33</xdr:row>
      <xdr:rowOff>95952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2A8E6E-21D4-455E-ADDD-C0252F196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495300"/>
          <a:ext cx="3714750" cy="44107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123086</xdr:colOff>
      <xdr:row>13</xdr:row>
      <xdr:rowOff>0</xdr:rowOff>
    </xdr:from>
    <xdr:to>
      <xdr:col>43</xdr:col>
      <xdr:colOff>408169</xdr:colOff>
      <xdr:row>50</xdr:row>
      <xdr:rowOff>29930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B1FE33-8000-4ED3-8A65-3171FF2A9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9861" y="1733550"/>
          <a:ext cx="4180808" cy="49638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371475</xdr:colOff>
      <xdr:row>3</xdr:row>
      <xdr:rowOff>114300</xdr:rowOff>
    </xdr:from>
    <xdr:to>
      <xdr:col>47</xdr:col>
      <xdr:colOff>357876</xdr:colOff>
      <xdr:row>54</xdr:row>
      <xdr:rowOff>38321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9D8E52-9A0B-4719-B7EB-697FE7E8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485775"/>
          <a:ext cx="5749026" cy="6943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Normal="100" workbookViewId="0">
      <pane ySplit="4" topLeftCell="A5" activePane="bottomLeft" state="frozen"/>
      <selection pane="bottomLeft" activeCell="AJ6" sqref="AJ6"/>
    </sheetView>
  </sheetViews>
  <sheetFormatPr defaultColWidth="8.83203125" defaultRowHeight="11.25" x14ac:dyDescent="0.2"/>
  <cols>
    <col min="1" max="1" width="5.1640625" style="1" customWidth="1"/>
    <col min="2" max="2" width="1.33203125" style="1" customWidth="1"/>
    <col min="3" max="5" width="1.1640625" style="1" customWidth="1"/>
    <col min="6" max="6" width="1.33203125" style="1" customWidth="1"/>
    <col min="7" max="7" width="25.1640625" style="1" customWidth="1"/>
    <col min="8" max="8" width="5.83203125" style="1" bestFit="1" customWidth="1"/>
    <col min="9" max="11" width="6.6640625" style="1" customWidth="1"/>
    <col min="12" max="12" width="4" style="1" customWidth="1"/>
    <col min="13" max="37" width="2.83203125" style="1" customWidth="1"/>
    <col min="38" max="38" width="24" style="1" customWidth="1"/>
    <col min="39" max="39" width="23.83203125" style="1" customWidth="1"/>
    <col min="40" max="16384" width="8.83203125" style="1"/>
  </cols>
  <sheetData>
    <row r="1" spans="1:39" ht="10.15" customHeight="1" x14ac:dyDescent="0.2">
      <c r="A1" s="153" t="s">
        <v>278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</row>
    <row r="2" spans="1:39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57" t="s">
        <v>4</v>
      </c>
      <c r="AM2" s="159" t="s">
        <v>5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6</v>
      </c>
      <c r="J3" s="4" t="s">
        <v>7</v>
      </c>
      <c r="K3" s="4" t="s">
        <v>8</v>
      </c>
      <c r="L3" s="4" t="s">
        <v>9</v>
      </c>
      <c r="M3" s="7">
        <v>10</v>
      </c>
      <c r="N3" s="7">
        <v>11</v>
      </c>
      <c r="O3" s="7">
        <v>12</v>
      </c>
      <c r="P3" s="6">
        <v>1</v>
      </c>
      <c r="Q3" s="6">
        <v>2</v>
      </c>
      <c r="R3" s="6">
        <v>3</v>
      </c>
      <c r="S3" s="6">
        <v>4</v>
      </c>
      <c r="T3" s="6">
        <v>5</v>
      </c>
      <c r="U3" s="6">
        <v>6</v>
      </c>
      <c r="V3" s="6">
        <v>7</v>
      </c>
      <c r="W3" s="6">
        <v>8</v>
      </c>
      <c r="X3" s="6">
        <v>9</v>
      </c>
      <c r="Y3" s="7">
        <v>10</v>
      </c>
      <c r="Z3" s="7">
        <v>11</v>
      </c>
      <c r="AA3" s="7">
        <v>12</v>
      </c>
      <c r="AB3" s="6">
        <v>1</v>
      </c>
      <c r="AC3" s="6">
        <v>2</v>
      </c>
      <c r="AD3" s="6">
        <v>3</v>
      </c>
      <c r="AE3" s="6">
        <v>4</v>
      </c>
      <c r="AF3" s="6">
        <v>5</v>
      </c>
      <c r="AG3" s="6">
        <v>6</v>
      </c>
      <c r="AH3" s="6">
        <v>7</v>
      </c>
      <c r="AI3" s="6">
        <v>8</v>
      </c>
      <c r="AJ3" s="6">
        <v>9</v>
      </c>
      <c r="AK3" s="7">
        <v>10</v>
      </c>
      <c r="AL3" s="158"/>
      <c r="AM3" s="160"/>
    </row>
    <row r="4" spans="1:39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8"/>
      <c r="I4" s="8"/>
      <c r="J4" s="8"/>
      <c r="K4" s="8"/>
      <c r="L4" s="8"/>
      <c r="M4" s="126">
        <v>1</v>
      </c>
      <c r="N4" s="126">
        <v>1</v>
      </c>
      <c r="O4" s="126">
        <v>1</v>
      </c>
      <c r="P4" s="126">
        <v>1</v>
      </c>
      <c r="Q4" s="126">
        <v>1</v>
      </c>
      <c r="R4" s="126">
        <v>1</v>
      </c>
      <c r="S4" s="126">
        <v>1</v>
      </c>
      <c r="T4" s="126">
        <v>1</v>
      </c>
      <c r="U4" s="126">
        <v>1</v>
      </c>
      <c r="V4" s="126">
        <v>1</v>
      </c>
      <c r="W4" s="126">
        <v>1</v>
      </c>
      <c r="X4" s="126">
        <v>1</v>
      </c>
      <c r="Y4" s="126">
        <v>1</v>
      </c>
      <c r="Z4" s="126">
        <v>1</v>
      </c>
      <c r="AA4" s="126">
        <v>1</v>
      </c>
      <c r="AB4" s="126">
        <v>1</v>
      </c>
      <c r="AC4" s="126">
        <v>1</v>
      </c>
      <c r="AD4" s="126">
        <v>1</v>
      </c>
      <c r="AE4" s="126">
        <v>1</v>
      </c>
      <c r="AF4" s="126">
        <v>1</v>
      </c>
      <c r="AG4" s="126">
        <v>1</v>
      </c>
      <c r="AH4" s="126">
        <v>1</v>
      </c>
      <c r="AI4" s="126">
        <v>1</v>
      </c>
      <c r="AJ4" s="126">
        <v>1</v>
      </c>
      <c r="AK4" s="126">
        <v>1</v>
      </c>
      <c r="AL4" s="9"/>
      <c r="AM4" s="161"/>
    </row>
    <row r="5" spans="1:39" ht="21" customHeight="1" x14ac:dyDescent="0.2">
      <c r="A5" s="10">
        <v>1</v>
      </c>
      <c r="B5" s="147" t="s">
        <v>11</v>
      </c>
      <c r="C5" s="148"/>
      <c r="D5" s="148"/>
      <c r="E5" s="14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9.149999999999999" customHeight="1" x14ac:dyDescent="0.2">
      <c r="A6" s="12">
        <v>1.1000000000000001</v>
      </c>
      <c r="B6" s="9"/>
      <c r="C6" s="147" t="s">
        <v>12</v>
      </c>
      <c r="D6" s="148"/>
      <c r="E6" s="148"/>
      <c r="F6" s="149"/>
      <c r="G6" s="165"/>
      <c r="H6" s="166"/>
      <c r="I6" s="9"/>
      <c r="J6" s="9"/>
      <c r="K6" s="9"/>
      <c r="L6" s="9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9"/>
      <c r="AM6" s="9"/>
    </row>
    <row r="7" spans="1:39" ht="10.15" customHeight="1" x14ac:dyDescent="0.2">
      <c r="A7" s="13" t="s">
        <v>13</v>
      </c>
      <c r="B7" s="9"/>
      <c r="C7" s="9"/>
      <c r="D7" s="167" t="s">
        <v>281</v>
      </c>
      <c r="E7" s="168"/>
      <c r="F7" s="168"/>
      <c r="G7" s="168"/>
      <c r="H7" s="169"/>
      <c r="I7" s="16">
        <v>44487</v>
      </c>
      <c r="J7" s="16">
        <v>44518</v>
      </c>
      <c r="K7" s="14"/>
      <c r="L7" s="15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0.15" customHeight="1" x14ac:dyDescent="0.2">
      <c r="A8" s="12">
        <v>1.2</v>
      </c>
      <c r="B8" s="9"/>
      <c r="C8" s="147" t="s">
        <v>14</v>
      </c>
      <c r="D8" s="148"/>
      <c r="E8" s="148"/>
      <c r="F8" s="148"/>
      <c r="G8" s="148"/>
      <c r="H8" s="14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0.15" customHeight="1" x14ac:dyDescent="0.2">
      <c r="A9" s="13" t="s">
        <v>15</v>
      </c>
      <c r="B9" s="9"/>
      <c r="C9" s="9"/>
      <c r="D9" s="144" t="s">
        <v>283</v>
      </c>
      <c r="E9" s="145"/>
      <c r="F9" s="145"/>
      <c r="G9" s="146"/>
      <c r="H9" s="13" t="s">
        <v>282</v>
      </c>
      <c r="I9" s="16">
        <v>44497</v>
      </c>
      <c r="J9" s="16">
        <v>44497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ht="10.15" customHeight="1" x14ac:dyDescent="0.2">
      <c r="A10" s="13" t="s">
        <v>16</v>
      </c>
      <c r="B10" s="9"/>
      <c r="C10" s="9"/>
      <c r="D10" s="9"/>
      <c r="E10" s="144" t="s">
        <v>17</v>
      </c>
      <c r="F10" s="145"/>
      <c r="G10" s="146"/>
      <c r="H10" s="9" t="s">
        <v>890</v>
      </c>
      <c r="I10" s="16">
        <v>44489</v>
      </c>
      <c r="J10" s="16">
        <v>44491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ht="10.15" customHeight="1" x14ac:dyDescent="0.2">
      <c r="A11" s="13" t="s">
        <v>18</v>
      </c>
      <c r="B11" s="9"/>
      <c r="C11" s="9"/>
      <c r="D11" s="9"/>
      <c r="E11" s="144" t="s">
        <v>19</v>
      </c>
      <c r="F11" s="145"/>
      <c r="G11" s="146"/>
      <c r="H11" s="9" t="s">
        <v>890</v>
      </c>
      <c r="I11" s="16">
        <v>44491</v>
      </c>
      <c r="J11" s="16">
        <v>44491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ht="10.15" customHeight="1" x14ac:dyDescent="0.2">
      <c r="A12" s="13" t="s">
        <v>20</v>
      </c>
      <c r="B12" s="9"/>
      <c r="C12" s="9"/>
      <c r="D12" s="9"/>
      <c r="E12" s="144" t="s">
        <v>21</v>
      </c>
      <c r="F12" s="145"/>
      <c r="G12" s="146"/>
      <c r="H12" s="9" t="s">
        <v>890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ht="10.15" customHeight="1" x14ac:dyDescent="0.2">
      <c r="A13" s="13" t="s">
        <v>22</v>
      </c>
      <c r="B13" s="9"/>
      <c r="C13" s="9"/>
      <c r="D13" s="9"/>
      <c r="E13" s="144" t="s">
        <v>23</v>
      </c>
      <c r="F13" s="145"/>
      <c r="G13" s="146"/>
      <c r="H13" s="9" t="s">
        <v>890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ht="10.15" customHeight="1" x14ac:dyDescent="0.2">
      <c r="A14" s="13" t="s">
        <v>24</v>
      </c>
      <c r="B14" s="9"/>
      <c r="C14" s="9"/>
      <c r="D14" s="9"/>
      <c r="E14" s="144" t="s">
        <v>331</v>
      </c>
      <c r="F14" s="145"/>
      <c r="G14" s="146"/>
      <c r="H14" s="9" t="s">
        <v>282</v>
      </c>
      <c r="I14" s="16">
        <v>44489</v>
      </c>
      <c r="J14" s="16">
        <v>44489</v>
      </c>
      <c r="K14" s="1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3"/>
      <c r="AM14" s="9"/>
    </row>
    <row r="15" spans="1:39" ht="21" customHeight="1" x14ac:dyDescent="0.2">
      <c r="A15" s="13" t="s">
        <v>25</v>
      </c>
      <c r="B15" s="9"/>
      <c r="C15" s="9"/>
      <c r="D15" s="9"/>
      <c r="E15" s="144" t="s">
        <v>330</v>
      </c>
      <c r="F15" s="145"/>
      <c r="G15" s="146"/>
      <c r="H15" s="117" t="s">
        <v>890</v>
      </c>
      <c r="I15" s="9"/>
      <c r="J15" s="16">
        <v>44519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ht="10.15" customHeight="1" x14ac:dyDescent="0.2">
      <c r="A16" s="13" t="s">
        <v>326</v>
      </c>
      <c r="B16" s="9"/>
      <c r="C16" s="9"/>
      <c r="D16" s="144" t="s">
        <v>284</v>
      </c>
      <c r="E16" s="145"/>
      <c r="F16" s="145"/>
      <c r="G16" s="146"/>
      <c r="H16" s="13" t="s">
        <v>282</v>
      </c>
      <c r="I16" s="9"/>
      <c r="J16" s="16">
        <v>44558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ht="10.15" customHeight="1" x14ac:dyDescent="0.2">
      <c r="A17" s="13" t="s">
        <v>327</v>
      </c>
      <c r="B17" s="9"/>
      <c r="C17" s="9"/>
      <c r="D17" s="144" t="s">
        <v>286</v>
      </c>
      <c r="E17" s="145"/>
      <c r="F17" s="145"/>
      <c r="G17" s="146"/>
      <c r="H17" s="13" t="s">
        <v>282</v>
      </c>
      <c r="I17" s="9"/>
      <c r="J17" s="16">
        <v>44651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ht="10.15" customHeight="1" x14ac:dyDescent="0.2">
      <c r="A18" s="13" t="s">
        <v>328</v>
      </c>
      <c r="B18" s="9"/>
      <c r="C18" s="9"/>
      <c r="D18" s="144" t="s">
        <v>287</v>
      </c>
      <c r="E18" s="145"/>
      <c r="F18" s="145"/>
      <c r="G18" s="146"/>
      <c r="H18" s="13" t="s">
        <v>282</v>
      </c>
      <c r="I18" s="9"/>
      <c r="J18" s="16">
        <v>44771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ht="10.15" customHeight="1" x14ac:dyDescent="0.2">
      <c r="A19" s="13" t="s">
        <v>294</v>
      </c>
      <c r="B19" s="9"/>
      <c r="C19" s="9"/>
      <c r="D19" s="150" t="s">
        <v>291</v>
      </c>
      <c r="E19" s="151"/>
      <c r="F19" s="151"/>
      <c r="G19" s="152"/>
      <c r="H19" s="13" t="s">
        <v>282</v>
      </c>
      <c r="I19" s="9"/>
      <c r="J19" s="16">
        <v>44840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0.15" customHeight="1" x14ac:dyDescent="0.2">
      <c r="A20" s="13" t="s">
        <v>295</v>
      </c>
      <c r="B20" s="9"/>
      <c r="C20" s="9"/>
      <c r="D20" s="144" t="s">
        <v>285</v>
      </c>
      <c r="E20" s="145"/>
      <c r="F20" s="145"/>
      <c r="G20" s="146"/>
      <c r="H20" s="13" t="s">
        <v>282</v>
      </c>
      <c r="I20" s="9"/>
      <c r="J20" s="16">
        <v>44854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0.15" customHeight="1" x14ac:dyDescent="0.2">
      <c r="A21" s="13" t="s">
        <v>296</v>
      </c>
      <c r="B21" s="9"/>
      <c r="C21" s="9"/>
      <c r="D21" s="150" t="s">
        <v>292</v>
      </c>
      <c r="E21" s="151"/>
      <c r="F21" s="151"/>
      <c r="G21" s="152"/>
      <c r="H21" s="13" t="s">
        <v>282</v>
      </c>
      <c r="I21" s="9"/>
      <c r="J21" s="16">
        <v>44910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0.15" customHeight="1" x14ac:dyDescent="0.2">
      <c r="A22" s="13" t="s">
        <v>297</v>
      </c>
      <c r="B22" s="9"/>
      <c r="C22" s="9"/>
      <c r="D22" s="144" t="s">
        <v>288</v>
      </c>
      <c r="E22" s="145"/>
      <c r="F22" s="145"/>
      <c r="G22" s="146"/>
      <c r="H22" s="13" t="s">
        <v>282</v>
      </c>
      <c r="I22" s="9"/>
      <c r="J22" s="16">
        <v>44924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0.15" customHeight="1" x14ac:dyDescent="0.2">
      <c r="A23" s="13" t="s">
        <v>298</v>
      </c>
      <c r="B23" s="9"/>
      <c r="C23" s="9"/>
      <c r="D23" s="150" t="s">
        <v>293</v>
      </c>
      <c r="E23" s="151"/>
      <c r="F23" s="151"/>
      <c r="G23" s="152"/>
      <c r="H23" s="13" t="s">
        <v>282</v>
      </c>
      <c r="I23" s="9"/>
      <c r="J23" s="16">
        <v>45015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0.15" customHeight="1" x14ac:dyDescent="0.2">
      <c r="A24" s="13" t="s">
        <v>299</v>
      </c>
      <c r="B24" s="9"/>
      <c r="C24" s="9"/>
      <c r="D24" s="144" t="s">
        <v>289</v>
      </c>
      <c r="E24" s="145"/>
      <c r="F24" s="145"/>
      <c r="G24" s="146"/>
      <c r="H24" s="13" t="s">
        <v>282</v>
      </c>
      <c r="I24" s="9"/>
      <c r="J24" s="16">
        <v>45043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0.15" customHeight="1" x14ac:dyDescent="0.2">
      <c r="A25" s="13" t="s">
        <v>300</v>
      </c>
      <c r="B25" s="9"/>
      <c r="C25" s="9"/>
      <c r="D25" s="144" t="s">
        <v>290</v>
      </c>
      <c r="E25" s="145"/>
      <c r="F25" s="145"/>
      <c r="G25" s="146"/>
      <c r="H25" s="13" t="s">
        <v>282</v>
      </c>
      <c r="I25" s="9"/>
      <c r="J25" s="16">
        <v>45134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0.15" customHeight="1" x14ac:dyDescent="0.2">
      <c r="A26" s="13" t="s">
        <v>329</v>
      </c>
      <c r="B26" s="9"/>
      <c r="C26" s="9"/>
      <c r="D26" s="144" t="s">
        <v>26</v>
      </c>
      <c r="E26" s="145"/>
      <c r="F26" s="145"/>
      <c r="G26" s="146"/>
      <c r="H26" s="13" t="s">
        <v>282</v>
      </c>
      <c r="I26" s="9"/>
      <c r="J26" s="16">
        <v>45229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9.899999999999999" customHeight="1" x14ac:dyDescent="0.2">
      <c r="A27" s="12">
        <v>1.3</v>
      </c>
      <c r="B27" s="9"/>
      <c r="C27" s="147" t="s">
        <v>27</v>
      </c>
      <c r="D27" s="148"/>
      <c r="E27" s="148"/>
      <c r="F27" s="14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0.15" customHeight="1" x14ac:dyDescent="0.2">
      <c r="A28" s="13" t="s">
        <v>28</v>
      </c>
      <c r="B28" s="9"/>
      <c r="C28" s="9"/>
      <c r="D28" s="144" t="s">
        <v>301</v>
      </c>
      <c r="E28" s="145"/>
      <c r="F28" s="145"/>
      <c r="G28" s="146"/>
      <c r="H28" s="13" t="s">
        <v>282</v>
      </c>
      <c r="I28" s="9"/>
      <c r="J28" s="16">
        <v>44530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0.15" customHeight="1" x14ac:dyDescent="0.2">
      <c r="A29" s="13" t="s">
        <v>29</v>
      </c>
      <c r="B29" s="9"/>
      <c r="C29" s="9"/>
      <c r="D29" s="144" t="s">
        <v>315</v>
      </c>
      <c r="E29" s="145"/>
      <c r="F29" s="145"/>
      <c r="G29" s="146"/>
      <c r="H29" s="13" t="s">
        <v>282</v>
      </c>
      <c r="I29" s="9"/>
      <c r="J29" s="16">
        <v>44560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0.15" customHeight="1" x14ac:dyDescent="0.2">
      <c r="A30" s="13" t="s">
        <v>30</v>
      </c>
      <c r="B30" s="9"/>
      <c r="C30" s="9"/>
      <c r="D30" s="144" t="s">
        <v>302</v>
      </c>
      <c r="E30" s="145"/>
      <c r="F30" s="145"/>
      <c r="G30" s="146"/>
      <c r="H30" s="13" t="s">
        <v>282</v>
      </c>
      <c r="I30" s="9"/>
      <c r="J30" s="16">
        <v>44588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0.15" customHeight="1" x14ac:dyDescent="0.2">
      <c r="A31" s="13" t="s">
        <v>31</v>
      </c>
      <c r="B31" s="9"/>
      <c r="C31" s="9"/>
      <c r="D31" s="144" t="s">
        <v>303</v>
      </c>
      <c r="E31" s="145"/>
      <c r="F31" s="145"/>
      <c r="G31" s="146"/>
      <c r="H31" s="13" t="s">
        <v>282</v>
      </c>
      <c r="I31" s="9"/>
      <c r="J31" s="16">
        <v>44616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0.15" customHeight="1" x14ac:dyDescent="0.2">
      <c r="A32" s="13" t="s">
        <v>32</v>
      </c>
      <c r="B32" s="9"/>
      <c r="C32" s="9"/>
      <c r="D32" s="144" t="s">
        <v>316</v>
      </c>
      <c r="E32" s="145"/>
      <c r="F32" s="145"/>
      <c r="G32" s="146"/>
      <c r="H32" s="13" t="s">
        <v>282</v>
      </c>
      <c r="I32" s="9"/>
      <c r="J32" s="16">
        <v>44651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0.15" customHeight="1" x14ac:dyDescent="0.2">
      <c r="A33" s="13" t="s">
        <v>33</v>
      </c>
      <c r="B33" s="9"/>
      <c r="C33" s="9"/>
      <c r="D33" s="144" t="s">
        <v>304</v>
      </c>
      <c r="E33" s="145"/>
      <c r="F33" s="145"/>
      <c r="G33" s="146"/>
      <c r="H33" s="13" t="s">
        <v>282</v>
      </c>
      <c r="I33" s="9"/>
      <c r="J33" s="16">
        <v>44679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0.15" customHeight="1" x14ac:dyDescent="0.2">
      <c r="A34" s="13" t="s">
        <v>34</v>
      </c>
      <c r="B34" s="9"/>
      <c r="C34" s="9"/>
      <c r="D34" s="144" t="s">
        <v>305</v>
      </c>
      <c r="E34" s="145"/>
      <c r="F34" s="145"/>
      <c r="G34" s="146"/>
      <c r="H34" s="13" t="s">
        <v>282</v>
      </c>
      <c r="I34" s="9"/>
      <c r="J34" s="16">
        <v>44712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0.15" customHeight="1" x14ac:dyDescent="0.2">
      <c r="A35" s="13" t="s">
        <v>35</v>
      </c>
      <c r="B35" s="9"/>
      <c r="C35" s="9"/>
      <c r="D35" s="144" t="s">
        <v>317</v>
      </c>
      <c r="E35" s="145"/>
      <c r="F35" s="145"/>
      <c r="G35" s="146"/>
      <c r="H35" s="13" t="s">
        <v>282</v>
      </c>
      <c r="I35" s="9"/>
      <c r="J35" s="16">
        <v>44742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0.15" customHeight="1" x14ac:dyDescent="0.2">
      <c r="A36" s="13" t="s">
        <v>36</v>
      </c>
      <c r="B36" s="9"/>
      <c r="C36" s="9"/>
      <c r="D36" s="144" t="s">
        <v>318</v>
      </c>
      <c r="E36" s="145"/>
      <c r="F36" s="145"/>
      <c r="G36" s="146"/>
      <c r="H36" s="13" t="s">
        <v>282</v>
      </c>
      <c r="I36" s="9"/>
      <c r="J36" s="16">
        <v>44770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0.15" customHeight="1" x14ac:dyDescent="0.2">
      <c r="A37" s="17">
        <v>40181</v>
      </c>
      <c r="B37" s="9"/>
      <c r="C37" s="9"/>
      <c r="D37" s="144" t="s">
        <v>306</v>
      </c>
      <c r="E37" s="145"/>
      <c r="F37" s="145"/>
      <c r="G37" s="146"/>
      <c r="H37" s="13" t="s">
        <v>282</v>
      </c>
      <c r="I37" s="9"/>
      <c r="J37" s="16" t="s">
        <v>325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0.15" customHeight="1" x14ac:dyDescent="0.2">
      <c r="A38" s="17">
        <v>40546</v>
      </c>
      <c r="B38" s="9"/>
      <c r="C38" s="9"/>
      <c r="D38" s="144" t="s">
        <v>319</v>
      </c>
      <c r="E38" s="145"/>
      <c r="F38" s="145"/>
      <c r="G38" s="146"/>
      <c r="H38" s="13" t="s">
        <v>282</v>
      </c>
      <c r="I38" s="9"/>
      <c r="J38" s="16">
        <v>44833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0.15" customHeight="1" x14ac:dyDescent="0.2">
      <c r="A39" s="17">
        <v>40911</v>
      </c>
      <c r="B39" s="9"/>
      <c r="C39" s="9"/>
      <c r="D39" s="144" t="s">
        <v>320</v>
      </c>
      <c r="E39" s="145"/>
      <c r="F39" s="145"/>
      <c r="G39" s="146"/>
      <c r="H39" s="13" t="s">
        <v>282</v>
      </c>
      <c r="I39" s="9"/>
      <c r="J39" s="16">
        <v>44854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0.15" customHeight="1" x14ac:dyDescent="0.2">
      <c r="A40" s="17">
        <v>41277</v>
      </c>
      <c r="B40" s="9"/>
      <c r="C40" s="9"/>
      <c r="D40" s="144" t="s">
        <v>307</v>
      </c>
      <c r="E40" s="145"/>
      <c r="F40" s="145"/>
      <c r="G40" s="146"/>
      <c r="H40" s="13" t="s">
        <v>282</v>
      </c>
      <c r="I40" s="9"/>
      <c r="J40" s="16">
        <v>44894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0.15" customHeight="1" x14ac:dyDescent="0.2">
      <c r="A41" s="17">
        <v>41642</v>
      </c>
      <c r="B41" s="9"/>
      <c r="C41" s="9"/>
      <c r="D41" s="144" t="s">
        <v>321</v>
      </c>
      <c r="E41" s="145"/>
      <c r="F41" s="145"/>
      <c r="G41" s="146"/>
      <c r="H41" s="13" t="s">
        <v>282</v>
      </c>
      <c r="I41" s="9"/>
      <c r="J41" s="16">
        <v>44924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0.15" customHeight="1" x14ac:dyDescent="0.2">
      <c r="A42" s="17">
        <v>42007</v>
      </c>
      <c r="B42" s="9"/>
      <c r="C42" s="9"/>
      <c r="D42" s="144" t="s">
        <v>308</v>
      </c>
      <c r="E42" s="145"/>
      <c r="F42" s="145"/>
      <c r="G42" s="146"/>
      <c r="H42" s="13" t="s">
        <v>282</v>
      </c>
      <c r="I42" s="9"/>
      <c r="J42" s="16">
        <v>44957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0.15" customHeight="1" x14ac:dyDescent="0.2">
      <c r="A43" s="17">
        <v>42372</v>
      </c>
      <c r="B43" s="9"/>
      <c r="C43" s="9"/>
      <c r="D43" s="144" t="s">
        <v>309</v>
      </c>
      <c r="E43" s="145"/>
      <c r="F43" s="145"/>
      <c r="G43" s="146"/>
      <c r="H43" s="13" t="s">
        <v>282</v>
      </c>
      <c r="I43" s="9"/>
      <c r="J43" s="16">
        <v>44985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0.15" customHeight="1" x14ac:dyDescent="0.2">
      <c r="A44" s="17">
        <v>42738</v>
      </c>
      <c r="B44" s="9"/>
      <c r="C44" s="9"/>
      <c r="D44" s="144" t="s">
        <v>310</v>
      </c>
      <c r="E44" s="145"/>
      <c r="F44" s="145"/>
      <c r="G44" s="146"/>
      <c r="H44" s="13" t="s">
        <v>282</v>
      </c>
      <c r="I44" s="9"/>
      <c r="J44" s="16">
        <v>45015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0.15" customHeight="1" x14ac:dyDescent="0.2">
      <c r="A45" s="17">
        <v>43103</v>
      </c>
      <c r="B45" s="9"/>
      <c r="C45" s="9"/>
      <c r="D45" s="144" t="s">
        <v>322</v>
      </c>
      <c r="E45" s="145"/>
      <c r="F45" s="145"/>
      <c r="G45" s="146"/>
      <c r="H45" s="13" t="s">
        <v>282</v>
      </c>
      <c r="I45" s="9"/>
      <c r="J45" s="16">
        <v>45043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0.15" customHeight="1" x14ac:dyDescent="0.2">
      <c r="A46" s="17">
        <v>43468</v>
      </c>
      <c r="B46" s="9"/>
      <c r="C46" s="9"/>
      <c r="D46" s="144" t="s">
        <v>311</v>
      </c>
      <c r="E46" s="145"/>
      <c r="F46" s="145"/>
      <c r="G46" s="146"/>
      <c r="H46" s="13" t="s">
        <v>282</v>
      </c>
      <c r="I46" s="9"/>
      <c r="J46" s="16">
        <v>45076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0.15" customHeight="1" x14ac:dyDescent="0.2">
      <c r="A47" s="17">
        <v>43833</v>
      </c>
      <c r="B47" s="9"/>
      <c r="C47" s="9"/>
      <c r="D47" s="144" t="s">
        <v>323</v>
      </c>
      <c r="E47" s="145"/>
      <c r="F47" s="145"/>
      <c r="G47" s="146"/>
      <c r="H47" s="13" t="s">
        <v>282</v>
      </c>
      <c r="I47" s="9"/>
      <c r="J47" s="16">
        <v>45106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0.15" customHeight="1" x14ac:dyDescent="0.2">
      <c r="A48" s="17">
        <v>44199</v>
      </c>
      <c r="B48" s="9"/>
      <c r="C48" s="9"/>
      <c r="D48" s="144" t="s">
        <v>324</v>
      </c>
      <c r="E48" s="145"/>
      <c r="F48" s="145"/>
      <c r="G48" s="146"/>
      <c r="H48" s="13" t="s">
        <v>282</v>
      </c>
      <c r="I48" s="9"/>
      <c r="J48" s="16">
        <v>45134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0.15" customHeight="1" x14ac:dyDescent="0.2">
      <c r="A49" s="17">
        <v>44564</v>
      </c>
      <c r="B49" s="9"/>
      <c r="C49" s="9"/>
      <c r="D49" s="144" t="s">
        <v>312</v>
      </c>
      <c r="E49" s="145"/>
      <c r="F49" s="145"/>
      <c r="G49" s="146"/>
      <c r="H49" s="13" t="s">
        <v>282</v>
      </c>
      <c r="I49" s="9"/>
      <c r="J49" s="16">
        <v>45169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0.15" customHeight="1" x14ac:dyDescent="0.2">
      <c r="A50" s="17">
        <v>44929</v>
      </c>
      <c r="B50" s="9"/>
      <c r="C50" s="9"/>
      <c r="D50" s="144" t="s">
        <v>313</v>
      </c>
      <c r="E50" s="145"/>
      <c r="F50" s="145"/>
      <c r="G50" s="146"/>
      <c r="H50" s="13" t="s">
        <v>282</v>
      </c>
      <c r="I50" s="9"/>
      <c r="J50" s="16">
        <v>45195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0.15" customHeight="1" x14ac:dyDescent="0.2">
      <c r="A51" s="17">
        <v>45294</v>
      </c>
      <c r="B51" s="9"/>
      <c r="C51" s="9"/>
      <c r="D51" s="144" t="s">
        <v>314</v>
      </c>
      <c r="E51" s="145"/>
      <c r="F51" s="145"/>
      <c r="G51" s="146"/>
      <c r="H51" s="13" t="s">
        <v>282</v>
      </c>
      <c r="I51" s="9"/>
      <c r="J51" s="16">
        <v>45229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</sheetData>
  <mergeCells count="57">
    <mergeCell ref="D19:G19"/>
    <mergeCell ref="D21:G21"/>
    <mergeCell ref="A1:AM1"/>
    <mergeCell ref="B2:G2"/>
    <mergeCell ref="I2:K2"/>
    <mergeCell ref="M2:O2"/>
    <mergeCell ref="P2:AA2"/>
    <mergeCell ref="AB2:AK2"/>
    <mergeCell ref="AL2:AL3"/>
    <mergeCell ref="AM2:AM4"/>
    <mergeCell ref="B4:G4"/>
    <mergeCell ref="B5:E5"/>
    <mergeCell ref="C6:F6"/>
    <mergeCell ref="G6:H6"/>
    <mergeCell ref="D7:H7"/>
    <mergeCell ref="C8:H8"/>
    <mergeCell ref="D9:G9"/>
    <mergeCell ref="E10:G10"/>
    <mergeCell ref="E11:G11"/>
    <mergeCell ref="E12:G12"/>
    <mergeCell ref="E13:G13"/>
    <mergeCell ref="E14:G14"/>
    <mergeCell ref="E15:G15"/>
    <mergeCell ref="D16:G16"/>
    <mergeCell ref="D17:G17"/>
    <mergeCell ref="D18:G18"/>
    <mergeCell ref="D20:G20"/>
    <mergeCell ref="D22:G22"/>
    <mergeCell ref="D24:G24"/>
    <mergeCell ref="D25:G25"/>
    <mergeCell ref="D23:G23"/>
    <mergeCell ref="D26:G26"/>
    <mergeCell ref="C27:F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  <mergeCell ref="D45:G45"/>
    <mergeCell ref="D51:G51"/>
    <mergeCell ref="D46:G46"/>
    <mergeCell ref="D47:G47"/>
    <mergeCell ref="D48:G48"/>
    <mergeCell ref="D49:G49"/>
    <mergeCell ref="D50:G5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7"/>
  <sheetViews>
    <sheetView zoomScale="130" zoomScaleNormal="130" workbookViewId="0">
      <pane ySplit="4" topLeftCell="A5" activePane="bottomLeft" state="frozen"/>
      <selection pane="bottomLeft" activeCell="P174" sqref="A174:XFD184"/>
    </sheetView>
  </sheetViews>
  <sheetFormatPr defaultColWidth="9.6640625" defaultRowHeight="11.25" x14ac:dyDescent="0.2"/>
  <cols>
    <col min="1" max="1" width="8.83203125" style="38" customWidth="1"/>
    <col min="2" max="2" width="1.33203125" style="38" customWidth="1"/>
    <col min="3" max="5" width="1.1640625" style="38" customWidth="1"/>
    <col min="6" max="6" width="1.33203125" style="38" customWidth="1"/>
    <col min="7" max="7" width="25.1640625" style="38" customWidth="1"/>
    <col min="8" max="8" width="7.33203125" style="38" customWidth="1"/>
    <col min="9" max="11" width="6.6640625" style="38" customWidth="1"/>
    <col min="12" max="12" width="4" style="38" customWidth="1"/>
    <col min="13" max="15" width="3.33203125" style="38" customWidth="1"/>
    <col min="16" max="17" width="3.83203125" style="38" customWidth="1"/>
    <col min="18" max="18" width="4" style="38" customWidth="1"/>
    <col min="19" max="37" width="3.33203125" style="38" customWidth="1"/>
    <col min="38" max="38" width="24.33203125" style="38" customWidth="1"/>
    <col min="39" max="39" width="47.33203125" style="38" customWidth="1"/>
    <col min="40" max="40" width="56.1640625" style="38" customWidth="1"/>
    <col min="41" max="16384" width="9.6640625" style="38"/>
  </cols>
  <sheetData>
    <row r="1" spans="1:39" ht="24" customHeight="1" x14ac:dyDescent="0.2">
      <c r="A1" s="187" t="s">
        <v>817</v>
      </c>
      <c r="B1" s="187"/>
      <c r="C1" s="187"/>
      <c r="D1" s="187"/>
      <c r="E1" s="187"/>
      <c r="F1" s="187"/>
      <c r="G1" s="187"/>
      <c r="H1" s="187"/>
      <c r="I1" s="187"/>
      <c r="J1" s="187"/>
      <c r="K1" s="37"/>
      <c r="L1" s="37"/>
      <c r="M1" s="37"/>
      <c r="N1" s="37"/>
      <c r="O1" s="37" t="s">
        <v>818</v>
      </c>
      <c r="P1" s="37"/>
      <c r="Q1" s="37"/>
      <c r="R1" s="37" t="s">
        <v>819</v>
      </c>
      <c r="S1" s="37"/>
      <c r="T1" s="37"/>
      <c r="U1" s="37"/>
      <c r="V1" s="37" t="s">
        <v>820</v>
      </c>
      <c r="W1" s="37"/>
      <c r="X1" s="37"/>
      <c r="Y1" s="37"/>
      <c r="Z1" s="37"/>
      <c r="AA1" s="37"/>
      <c r="AB1" s="37"/>
      <c r="AC1" s="37"/>
      <c r="AD1" s="37"/>
      <c r="AE1" s="37"/>
      <c r="AF1" s="37" t="s">
        <v>821</v>
      </c>
      <c r="AG1" s="37"/>
      <c r="AH1" s="37" t="s">
        <v>822</v>
      </c>
      <c r="AI1" s="37"/>
      <c r="AJ1" s="37"/>
      <c r="AK1" s="37"/>
      <c r="AL1" s="37"/>
      <c r="AM1" s="37"/>
    </row>
    <row r="2" spans="1:39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82" t="s">
        <v>4</v>
      </c>
      <c r="AM2" s="184" t="s">
        <v>5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115"/>
      <c r="I3" s="4" t="s">
        <v>6</v>
      </c>
      <c r="J3" s="4" t="s">
        <v>7</v>
      </c>
      <c r="K3" s="19" t="s">
        <v>8</v>
      </c>
      <c r="L3" s="2" t="s">
        <v>9</v>
      </c>
      <c r="M3" s="7">
        <v>10</v>
      </c>
      <c r="N3" s="6">
        <v>11</v>
      </c>
      <c r="O3" s="5">
        <v>12</v>
      </c>
      <c r="P3" s="6">
        <v>1</v>
      </c>
      <c r="Q3" s="6">
        <v>2</v>
      </c>
      <c r="R3" s="7">
        <v>3</v>
      </c>
      <c r="S3" s="7">
        <v>4</v>
      </c>
      <c r="T3" s="6">
        <v>5</v>
      </c>
      <c r="U3" s="6">
        <v>6</v>
      </c>
      <c r="V3" s="6">
        <v>7</v>
      </c>
      <c r="W3" s="6">
        <v>8</v>
      </c>
      <c r="X3" s="6">
        <v>9</v>
      </c>
      <c r="Y3" s="7">
        <v>10</v>
      </c>
      <c r="Z3" s="7">
        <v>11</v>
      </c>
      <c r="AA3" s="7">
        <v>12</v>
      </c>
      <c r="AB3" s="6">
        <v>1</v>
      </c>
      <c r="AC3" s="6">
        <v>2</v>
      </c>
      <c r="AD3" s="6">
        <v>3</v>
      </c>
      <c r="AE3" s="6">
        <v>4</v>
      </c>
      <c r="AF3" s="6">
        <v>5</v>
      </c>
      <c r="AG3" s="6">
        <v>6</v>
      </c>
      <c r="AH3" s="6">
        <v>7</v>
      </c>
      <c r="AI3" s="6">
        <v>8</v>
      </c>
      <c r="AJ3" s="6">
        <v>9</v>
      </c>
      <c r="AK3" s="7">
        <v>10</v>
      </c>
      <c r="AL3" s="183"/>
      <c r="AM3" s="185"/>
    </row>
    <row r="4" spans="1:39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116"/>
      <c r="I4" s="8"/>
      <c r="J4" s="8"/>
      <c r="K4" s="8"/>
      <c r="L4" s="8"/>
      <c r="M4" s="98">
        <f>SUM(M6:M227)</f>
        <v>0</v>
      </c>
      <c r="N4" s="98">
        <f t="shared" ref="N4:AK4" si="0">SUM(N6:N227)</f>
        <v>0</v>
      </c>
      <c r="O4" s="98">
        <f t="shared" si="0"/>
        <v>0</v>
      </c>
      <c r="P4" s="98">
        <f t="shared" si="0"/>
        <v>0</v>
      </c>
      <c r="Q4" s="98">
        <f t="shared" si="0"/>
        <v>0</v>
      </c>
      <c r="R4" s="98">
        <f t="shared" si="0"/>
        <v>0</v>
      </c>
      <c r="S4" s="98">
        <f t="shared" si="0"/>
        <v>0</v>
      </c>
      <c r="T4" s="98">
        <f t="shared" si="0"/>
        <v>0</v>
      </c>
      <c r="U4" s="98">
        <f t="shared" si="0"/>
        <v>0</v>
      </c>
      <c r="V4" s="98">
        <f t="shared" si="0"/>
        <v>0</v>
      </c>
      <c r="W4" s="98">
        <f t="shared" si="0"/>
        <v>0</v>
      </c>
      <c r="X4" s="98">
        <f t="shared" si="0"/>
        <v>0</v>
      </c>
      <c r="Y4" s="98">
        <f t="shared" si="0"/>
        <v>0</v>
      </c>
      <c r="Z4" s="98">
        <f t="shared" si="0"/>
        <v>0</v>
      </c>
      <c r="AA4" s="98">
        <f t="shared" si="0"/>
        <v>0</v>
      </c>
      <c r="AB4" s="98">
        <f t="shared" si="0"/>
        <v>0</v>
      </c>
      <c r="AC4" s="98">
        <f t="shared" si="0"/>
        <v>0</v>
      </c>
      <c r="AD4" s="98">
        <f t="shared" si="0"/>
        <v>0</v>
      </c>
      <c r="AE4" s="98">
        <f t="shared" si="0"/>
        <v>0</v>
      </c>
      <c r="AF4" s="98">
        <f t="shared" si="0"/>
        <v>0</v>
      </c>
      <c r="AG4" s="98">
        <f t="shared" si="0"/>
        <v>0</v>
      </c>
      <c r="AH4" s="98">
        <f t="shared" si="0"/>
        <v>0</v>
      </c>
      <c r="AI4" s="98">
        <f t="shared" si="0"/>
        <v>0</v>
      </c>
      <c r="AJ4" s="98">
        <f t="shared" si="0"/>
        <v>0</v>
      </c>
      <c r="AK4" s="98">
        <f t="shared" si="0"/>
        <v>0</v>
      </c>
      <c r="AL4" s="39"/>
      <c r="AM4" s="186"/>
    </row>
    <row r="5" spans="1:39" ht="19.899999999999999" customHeight="1" x14ac:dyDescent="0.2">
      <c r="A5" s="137">
        <v>2</v>
      </c>
      <c r="B5" s="173" t="s">
        <v>332</v>
      </c>
      <c r="C5" s="174"/>
      <c r="D5" s="174"/>
      <c r="E5" s="175"/>
      <c r="F5" s="39"/>
      <c r="G5" s="39"/>
      <c r="H5" s="103"/>
      <c r="I5" s="39"/>
      <c r="J5" s="39"/>
      <c r="K5" s="39"/>
      <c r="L5" s="39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39"/>
      <c r="AM5" s="39"/>
    </row>
    <row r="6" spans="1:39" ht="10.15" customHeight="1" x14ac:dyDescent="0.2">
      <c r="A6" s="40">
        <v>2.1</v>
      </c>
      <c r="B6" s="39"/>
      <c r="C6" s="170" t="s">
        <v>37</v>
      </c>
      <c r="D6" s="172"/>
      <c r="E6" s="172"/>
      <c r="F6" s="171"/>
      <c r="G6" s="39"/>
      <c r="H6" s="103"/>
      <c r="I6" s="39"/>
      <c r="J6" s="39"/>
      <c r="K6" s="39"/>
      <c r="L6" s="39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39"/>
      <c r="AM6" s="39"/>
    </row>
    <row r="7" spans="1:39" ht="10.15" customHeight="1" x14ac:dyDescent="0.2">
      <c r="A7" s="41" t="s">
        <v>925</v>
      </c>
      <c r="B7" s="39"/>
      <c r="C7" s="39"/>
      <c r="D7" s="170" t="s">
        <v>38</v>
      </c>
      <c r="E7" s="172"/>
      <c r="F7" s="172"/>
      <c r="G7" s="171"/>
      <c r="H7" s="103"/>
      <c r="I7" s="42">
        <v>44480</v>
      </c>
      <c r="J7" s="42">
        <v>44561</v>
      </c>
      <c r="K7" s="39"/>
      <c r="L7" s="39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39"/>
      <c r="AM7" s="39"/>
    </row>
    <row r="8" spans="1:39" x14ac:dyDescent="0.2">
      <c r="A8" s="35" t="s">
        <v>943</v>
      </c>
      <c r="B8" s="34"/>
      <c r="C8" s="34"/>
      <c r="D8" s="34"/>
      <c r="E8" s="179" t="s">
        <v>39</v>
      </c>
      <c r="F8" s="180"/>
      <c r="G8" s="181"/>
      <c r="H8" s="114" t="s">
        <v>890</v>
      </c>
      <c r="I8" s="43"/>
      <c r="J8" s="43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34"/>
      <c r="AM8" s="34"/>
    </row>
    <row r="9" spans="1:39" ht="22.5" x14ac:dyDescent="0.2">
      <c r="A9" s="41" t="s">
        <v>944</v>
      </c>
      <c r="B9" s="39"/>
      <c r="C9" s="39"/>
      <c r="D9" s="39"/>
      <c r="E9" s="39"/>
      <c r="F9" s="170" t="s">
        <v>40</v>
      </c>
      <c r="G9" s="171"/>
      <c r="H9" s="103"/>
      <c r="I9" s="44">
        <v>44501</v>
      </c>
      <c r="J9" s="44">
        <v>44742</v>
      </c>
      <c r="K9" s="39"/>
      <c r="L9" s="39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41" t="s">
        <v>41</v>
      </c>
      <c r="AM9" s="39"/>
    </row>
    <row r="10" spans="1:39" x14ac:dyDescent="0.2">
      <c r="A10" s="41" t="s">
        <v>945</v>
      </c>
      <c r="B10" s="39"/>
      <c r="C10" s="39"/>
      <c r="D10" s="39"/>
      <c r="E10" s="39"/>
      <c r="F10" s="39"/>
      <c r="G10" s="41" t="s">
        <v>825</v>
      </c>
      <c r="H10" s="103" t="s">
        <v>1261</v>
      </c>
      <c r="I10" s="44">
        <v>44501</v>
      </c>
      <c r="J10" s="44">
        <v>44742</v>
      </c>
      <c r="K10" s="39"/>
      <c r="L10" s="39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39"/>
      <c r="AM10" s="39"/>
    </row>
    <row r="11" spans="1:39" ht="10.15" customHeight="1" x14ac:dyDescent="0.2">
      <c r="A11" s="41" t="s">
        <v>946</v>
      </c>
      <c r="B11" s="39"/>
      <c r="C11" s="39"/>
      <c r="D11" s="39"/>
      <c r="E11" s="39"/>
      <c r="F11" s="39"/>
      <c r="G11" s="41" t="s">
        <v>826</v>
      </c>
      <c r="H11" s="103" t="s">
        <v>1261</v>
      </c>
      <c r="I11" s="44">
        <v>44501</v>
      </c>
      <c r="J11" s="44">
        <v>44742</v>
      </c>
      <c r="K11" s="39"/>
      <c r="L11" s="39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39"/>
      <c r="AM11" s="39"/>
    </row>
    <row r="12" spans="1:39" ht="10.15" customHeight="1" x14ac:dyDescent="0.2">
      <c r="A12" s="41" t="s">
        <v>947</v>
      </c>
      <c r="B12" s="39"/>
      <c r="C12" s="39"/>
      <c r="D12" s="39"/>
      <c r="E12" s="39"/>
      <c r="F12" s="39"/>
      <c r="G12" s="41" t="s">
        <v>827</v>
      </c>
      <c r="H12" s="103" t="s">
        <v>1261</v>
      </c>
      <c r="I12" s="44">
        <v>44501</v>
      </c>
      <c r="J12" s="44">
        <v>44742</v>
      </c>
      <c r="K12" s="39"/>
      <c r="L12" s="39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39"/>
      <c r="AM12" s="39"/>
    </row>
    <row r="13" spans="1:39" ht="10.15" customHeight="1" x14ac:dyDescent="0.2">
      <c r="A13" s="41" t="s">
        <v>948</v>
      </c>
      <c r="B13" s="39"/>
      <c r="C13" s="39"/>
      <c r="D13" s="39"/>
      <c r="E13" s="39"/>
      <c r="F13" s="39"/>
      <c r="G13" s="41" t="s">
        <v>828</v>
      </c>
      <c r="H13" s="103" t="s">
        <v>892</v>
      </c>
      <c r="I13" s="44">
        <v>44501</v>
      </c>
      <c r="J13" s="44">
        <v>44742</v>
      </c>
      <c r="K13" s="39"/>
      <c r="L13" s="39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39"/>
      <c r="AM13" s="39"/>
    </row>
    <row r="14" spans="1:39" ht="10.15" customHeight="1" x14ac:dyDescent="0.2">
      <c r="A14" s="41" t="s">
        <v>949</v>
      </c>
      <c r="B14" s="39"/>
      <c r="C14" s="39"/>
      <c r="D14" s="39"/>
      <c r="E14" s="39"/>
      <c r="F14" s="39"/>
      <c r="G14" s="41" t="s">
        <v>829</v>
      </c>
      <c r="H14" s="103" t="s">
        <v>892</v>
      </c>
      <c r="I14" s="44">
        <v>44501</v>
      </c>
      <c r="J14" s="44">
        <v>44742</v>
      </c>
      <c r="K14" s="39"/>
      <c r="L14" s="39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39"/>
      <c r="AM14" s="39"/>
    </row>
    <row r="15" spans="1:39" ht="10.15" customHeight="1" x14ac:dyDescent="0.2">
      <c r="A15" s="41" t="s">
        <v>950</v>
      </c>
      <c r="B15" s="39"/>
      <c r="C15" s="39"/>
      <c r="D15" s="39"/>
      <c r="E15" s="39"/>
      <c r="F15" s="39"/>
      <c r="G15" s="41" t="s">
        <v>830</v>
      </c>
      <c r="H15" s="103" t="s">
        <v>892</v>
      </c>
      <c r="I15" s="44">
        <v>44501</v>
      </c>
      <c r="J15" s="44">
        <v>44742</v>
      </c>
      <c r="K15" s="39"/>
      <c r="L15" s="39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39"/>
      <c r="AM15" s="39"/>
    </row>
    <row r="16" spans="1:39" ht="10.15" customHeight="1" x14ac:dyDescent="0.2">
      <c r="A16" s="41" t="s">
        <v>951</v>
      </c>
      <c r="B16" s="39"/>
      <c r="C16" s="39"/>
      <c r="D16" s="39"/>
      <c r="E16" s="39"/>
      <c r="F16" s="39"/>
      <c r="G16" s="41" t="s">
        <v>834</v>
      </c>
      <c r="H16" s="103" t="s">
        <v>888</v>
      </c>
      <c r="I16" s="44">
        <v>44501</v>
      </c>
      <c r="J16" s="44">
        <v>44742</v>
      </c>
      <c r="K16" s="39"/>
      <c r="L16" s="39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39"/>
      <c r="AM16" s="39"/>
    </row>
    <row r="17" spans="1:39" ht="10.15" customHeight="1" x14ac:dyDescent="0.2">
      <c r="A17" s="41" t="s">
        <v>952</v>
      </c>
      <c r="B17" s="39"/>
      <c r="C17" s="39"/>
      <c r="D17" s="39"/>
      <c r="E17" s="39"/>
      <c r="F17" s="39"/>
      <c r="G17" s="41" t="s">
        <v>835</v>
      </c>
      <c r="H17" s="103" t="s">
        <v>888</v>
      </c>
      <c r="I17" s="44">
        <v>44501</v>
      </c>
      <c r="J17" s="44">
        <v>44742</v>
      </c>
      <c r="K17" s="39"/>
      <c r="L17" s="39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39"/>
      <c r="AM17" s="39"/>
    </row>
    <row r="18" spans="1:39" ht="10.15" customHeight="1" x14ac:dyDescent="0.2">
      <c r="A18" s="41" t="s">
        <v>953</v>
      </c>
      <c r="B18" s="39"/>
      <c r="C18" s="39"/>
      <c r="D18" s="39"/>
      <c r="E18" s="39"/>
      <c r="F18" s="39"/>
      <c r="G18" s="41" t="s">
        <v>836</v>
      </c>
      <c r="H18" s="103" t="s">
        <v>888</v>
      </c>
      <c r="I18" s="44">
        <v>44501</v>
      </c>
      <c r="J18" s="44">
        <v>44742</v>
      </c>
      <c r="K18" s="39"/>
      <c r="L18" s="39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39"/>
      <c r="AM18" s="39"/>
    </row>
    <row r="19" spans="1:39" ht="10.15" customHeight="1" x14ac:dyDescent="0.2">
      <c r="A19" s="41" t="s">
        <v>954</v>
      </c>
      <c r="B19" s="39"/>
      <c r="C19" s="39"/>
      <c r="D19" s="39"/>
      <c r="E19" s="39"/>
      <c r="F19" s="39"/>
      <c r="G19" s="41" t="s">
        <v>837</v>
      </c>
      <c r="H19" s="103" t="s">
        <v>888</v>
      </c>
      <c r="I19" s="44">
        <v>44501</v>
      </c>
      <c r="J19" s="44">
        <v>44742</v>
      </c>
      <c r="K19" s="39"/>
      <c r="L19" s="39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39"/>
      <c r="AM19" s="39"/>
    </row>
    <row r="20" spans="1:39" ht="10.15" customHeight="1" x14ac:dyDescent="0.2">
      <c r="A20" s="41" t="s">
        <v>955</v>
      </c>
      <c r="B20" s="39"/>
      <c r="C20" s="39"/>
      <c r="D20" s="39"/>
      <c r="E20" s="39"/>
      <c r="F20" s="39"/>
      <c r="G20" s="41" t="s">
        <v>838</v>
      </c>
      <c r="H20" s="103" t="s">
        <v>888</v>
      </c>
      <c r="I20" s="44">
        <v>44501</v>
      </c>
      <c r="J20" s="44">
        <v>44742</v>
      </c>
      <c r="K20" s="39"/>
      <c r="L20" s="39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39"/>
      <c r="AM20" s="39"/>
    </row>
    <row r="21" spans="1:39" ht="10.15" customHeight="1" x14ac:dyDescent="0.2">
      <c r="A21" s="41" t="s">
        <v>956</v>
      </c>
      <c r="B21" s="39"/>
      <c r="C21" s="39"/>
      <c r="D21" s="39"/>
      <c r="E21" s="39"/>
      <c r="F21" s="39"/>
      <c r="G21" s="41" t="s">
        <v>839</v>
      </c>
      <c r="H21" s="103" t="s">
        <v>888</v>
      </c>
      <c r="I21" s="44">
        <v>44501</v>
      </c>
      <c r="J21" s="44">
        <v>44742</v>
      </c>
      <c r="K21" s="39"/>
      <c r="L21" s="39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39"/>
      <c r="AM21" s="39"/>
    </row>
    <row r="22" spans="1:39" ht="10.15" customHeight="1" x14ac:dyDescent="0.2">
      <c r="A22" s="41" t="s">
        <v>957</v>
      </c>
      <c r="B22" s="39"/>
      <c r="C22" s="39"/>
      <c r="D22" s="39"/>
      <c r="E22" s="39"/>
      <c r="F22" s="39"/>
      <c r="G22" s="41" t="s">
        <v>840</v>
      </c>
      <c r="H22" s="103" t="s">
        <v>892</v>
      </c>
      <c r="I22" s="44">
        <v>44501</v>
      </c>
      <c r="J22" s="44">
        <v>44742</v>
      </c>
      <c r="K22" s="39"/>
      <c r="L22" s="3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39"/>
      <c r="AM22" s="39"/>
    </row>
    <row r="23" spans="1:39" ht="10.15" customHeight="1" x14ac:dyDescent="0.2">
      <c r="A23" s="41" t="s">
        <v>958</v>
      </c>
      <c r="B23" s="39"/>
      <c r="C23" s="39"/>
      <c r="D23" s="39"/>
      <c r="E23" s="39"/>
      <c r="F23" s="39"/>
      <c r="G23" s="41" t="s">
        <v>831</v>
      </c>
      <c r="H23" s="103" t="s">
        <v>892</v>
      </c>
      <c r="I23" s="44">
        <v>44501</v>
      </c>
      <c r="J23" s="44">
        <v>44742</v>
      </c>
      <c r="K23" s="39"/>
      <c r="L23" s="39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39"/>
      <c r="AM23" s="39"/>
    </row>
    <row r="24" spans="1:39" ht="10.15" customHeight="1" x14ac:dyDescent="0.2">
      <c r="A24" s="41" t="s">
        <v>959</v>
      </c>
      <c r="B24" s="39"/>
      <c r="C24" s="39"/>
      <c r="D24" s="39"/>
      <c r="E24" s="39"/>
      <c r="F24" s="39"/>
      <c r="G24" s="41" t="s">
        <v>832</v>
      </c>
      <c r="H24" s="103" t="s">
        <v>892</v>
      </c>
      <c r="I24" s="44">
        <v>44501</v>
      </c>
      <c r="J24" s="44">
        <v>44742</v>
      </c>
      <c r="K24" s="39"/>
      <c r="L24" s="39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39"/>
      <c r="AM24" s="39"/>
    </row>
    <row r="25" spans="1:39" ht="10.15" customHeight="1" x14ac:dyDescent="0.2">
      <c r="A25" s="41" t="s">
        <v>960</v>
      </c>
      <c r="B25" s="39"/>
      <c r="C25" s="39"/>
      <c r="D25" s="39"/>
      <c r="E25" s="39"/>
      <c r="F25" s="39"/>
      <c r="G25" s="41" t="s">
        <v>841</v>
      </c>
      <c r="H25" s="103" t="s">
        <v>888</v>
      </c>
      <c r="I25" s="44">
        <v>44501</v>
      </c>
      <c r="J25" s="44">
        <v>44742</v>
      </c>
      <c r="K25" s="39"/>
      <c r="L25" s="39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39"/>
      <c r="AM25" s="39"/>
    </row>
    <row r="26" spans="1:39" ht="10.15" customHeight="1" x14ac:dyDescent="0.2">
      <c r="A26" s="41" t="s">
        <v>961</v>
      </c>
      <c r="B26" s="39"/>
      <c r="C26" s="39"/>
      <c r="D26" s="39"/>
      <c r="E26" s="39"/>
      <c r="F26" s="39"/>
      <c r="G26" s="41" t="s">
        <v>842</v>
      </c>
      <c r="H26" s="103" t="s">
        <v>888</v>
      </c>
      <c r="I26" s="44">
        <v>44501</v>
      </c>
      <c r="J26" s="44">
        <v>44742</v>
      </c>
      <c r="K26" s="39"/>
      <c r="L26" s="39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39"/>
      <c r="AM26" s="39"/>
    </row>
    <row r="27" spans="1:39" ht="10.15" customHeight="1" x14ac:dyDescent="0.2">
      <c r="A27" s="41" t="s">
        <v>962</v>
      </c>
      <c r="B27" s="39"/>
      <c r="C27" s="39"/>
      <c r="D27" s="39"/>
      <c r="E27" s="39"/>
      <c r="F27" s="39"/>
      <c r="G27" s="41" t="s">
        <v>843</v>
      </c>
      <c r="H27" s="103" t="s">
        <v>888</v>
      </c>
      <c r="I27" s="44">
        <v>44501</v>
      </c>
      <c r="J27" s="44">
        <v>44742</v>
      </c>
      <c r="K27" s="39"/>
      <c r="L27" s="39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39"/>
      <c r="AM27" s="39"/>
    </row>
    <row r="28" spans="1:39" ht="10.15" customHeight="1" x14ac:dyDescent="0.2">
      <c r="A28" s="41" t="s">
        <v>963</v>
      </c>
      <c r="B28" s="39"/>
      <c r="C28" s="39"/>
      <c r="D28" s="39"/>
      <c r="E28" s="39"/>
      <c r="F28" s="39"/>
      <c r="G28" s="41" t="s">
        <v>844</v>
      </c>
      <c r="H28" s="103" t="s">
        <v>888</v>
      </c>
      <c r="I28" s="44">
        <v>44501</v>
      </c>
      <c r="J28" s="44">
        <v>44742</v>
      </c>
      <c r="K28" s="39"/>
      <c r="L28" s="39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39"/>
      <c r="AM28" s="39"/>
    </row>
    <row r="29" spans="1:39" ht="10.15" customHeight="1" x14ac:dyDescent="0.2">
      <c r="A29" s="41" t="s">
        <v>964</v>
      </c>
      <c r="B29" s="39"/>
      <c r="C29" s="39"/>
      <c r="D29" s="39"/>
      <c r="E29" s="39"/>
      <c r="F29" s="39"/>
      <c r="G29" s="41" t="s">
        <v>845</v>
      </c>
      <c r="H29" s="103" t="s">
        <v>889</v>
      </c>
      <c r="I29" s="44">
        <v>44501</v>
      </c>
      <c r="J29" s="44">
        <v>44742</v>
      </c>
      <c r="K29" s="39"/>
      <c r="L29" s="39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39"/>
      <c r="AM29" s="39"/>
    </row>
    <row r="30" spans="1:39" ht="10.15" customHeight="1" x14ac:dyDescent="0.2">
      <c r="A30" s="41" t="s">
        <v>965</v>
      </c>
      <c r="B30" s="39"/>
      <c r="C30" s="39"/>
      <c r="D30" s="39"/>
      <c r="E30" s="39"/>
      <c r="F30" s="39"/>
      <c r="G30" s="41" t="s">
        <v>846</v>
      </c>
      <c r="H30" s="103" t="s">
        <v>889</v>
      </c>
      <c r="I30" s="44">
        <v>44501</v>
      </c>
      <c r="J30" s="44">
        <v>44742</v>
      </c>
      <c r="K30" s="39"/>
      <c r="L30" s="39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39"/>
      <c r="AM30" s="39"/>
    </row>
    <row r="31" spans="1:39" ht="10.15" customHeight="1" x14ac:dyDescent="0.2">
      <c r="A31" s="41" t="s">
        <v>966</v>
      </c>
      <c r="B31" s="39"/>
      <c r="C31" s="39"/>
      <c r="D31" s="39"/>
      <c r="E31" s="39"/>
      <c r="F31" s="39"/>
      <c r="G31" s="41" t="s">
        <v>847</v>
      </c>
      <c r="H31" s="103" t="s">
        <v>889</v>
      </c>
      <c r="I31" s="44">
        <v>44501</v>
      </c>
      <c r="J31" s="44">
        <v>44742</v>
      </c>
      <c r="K31" s="39"/>
      <c r="L31" s="39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39"/>
      <c r="AM31" s="39"/>
    </row>
    <row r="32" spans="1:39" ht="10.15" customHeight="1" x14ac:dyDescent="0.2">
      <c r="A32" s="41" t="s">
        <v>967</v>
      </c>
      <c r="B32" s="39"/>
      <c r="C32" s="39"/>
      <c r="D32" s="39"/>
      <c r="E32" s="39"/>
      <c r="F32" s="39"/>
      <c r="G32" s="41" t="s">
        <v>848</v>
      </c>
      <c r="H32" s="103" t="s">
        <v>889</v>
      </c>
      <c r="I32" s="44">
        <v>44501</v>
      </c>
      <c r="J32" s="44">
        <v>44742</v>
      </c>
      <c r="K32" s="39"/>
      <c r="L32" s="39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39"/>
      <c r="AM32" s="39"/>
    </row>
    <row r="33" spans="1:39" ht="10.15" customHeight="1" x14ac:dyDescent="0.2">
      <c r="A33" s="41" t="s">
        <v>968</v>
      </c>
      <c r="B33" s="39"/>
      <c r="C33" s="39"/>
      <c r="D33" s="39"/>
      <c r="E33" s="39"/>
      <c r="F33" s="39"/>
      <c r="G33" s="41" t="s">
        <v>849</v>
      </c>
      <c r="H33" s="103" t="s">
        <v>1261</v>
      </c>
      <c r="I33" s="44">
        <v>44501</v>
      </c>
      <c r="J33" s="44">
        <v>44742</v>
      </c>
      <c r="K33" s="39"/>
      <c r="L33" s="39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39"/>
      <c r="AM33" s="39"/>
    </row>
    <row r="34" spans="1:39" ht="10.15" customHeight="1" x14ac:dyDescent="0.2">
      <c r="A34" s="41" t="s">
        <v>969</v>
      </c>
      <c r="B34" s="39"/>
      <c r="C34" s="39"/>
      <c r="D34" s="39"/>
      <c r="E34" s="39"/>
      <c r="F34" s="39"/>
      <c r="G34" s="41" t="s">
        <v>850</v>
      </c>
      <c r="H34" s="103" t="s">
        <v>889</v>
      </c>
      <c r="I34" s="44">
        <v>44501</v>
      </c>
      <c r="J34" s="44">
        <v>44742</v>
      </c>
      <c r="K34" s="39"/>
      <c r="L34" s="39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39"/>
      <c r="AM34" s="39"/>
    </row>
    <row r="35" spans="1:39" ht="10.15" customHeight="1" x14ac:dyDescent="0.2">
      <c r="A35" s="41" t="s">
        <v>970</v>
      </c>
      <c r="B35" s="39"/>
      <c r="C35" s="39"/>
      <c r="D35" s="39"/>
      <c r="E35" s="39"/>
      <c r="F35" s="39"/>
      <c r="G35" s="41" t="s">
        <v>851</v>
      </c>
      <c r="H35" s="103" t="s">
        <v>890</v>
      </c>
      <c r="I35" s="44">
        <v>44501</v>
      </c>
      <c r="J35" s="44">
        <v>44742</v>
      </c>
      <c r="K35" s="39"/>
      <c r="L35" s="39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39"/>
      <c r="AM35" s="39"/>
    </row>
    <row r="36" spans="1:39" ht="10.15" customHeight="1" x14ac:dyDescent="0.2">
      <c r="A36" s="41" t="s">
        <v>971</v>
      </c>
      <c r="B36" s="39"/>
      <c r="C36" s="39"/>
      <c r="D36" s="39"/>
      <c r="E36" s="39"/>
      <c r="F36" s="39"/>
      <c r="G36" s="41" t="s">
        <v>852</v>
      </c>
      <c r="H36" s="103" t="s">
        <v>1261</v>
      </c>
      <c r="I36" s="44">
        <v>44501</v>
      </c>
      <c r="J36" s="44">
        <v>44742</v>
      </c>
      <c r="K36" s="39"/>
      <c r="L36" s="39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39"/>
      <c r="AM36" s="39"/>
    </row>
    <row r="37" spans="1:39" x14ac:dyDescent="0.2">
      <c r="A37" s="35" t="s">
        <v>972</v>
      </c>
      <c r="B37" s="34"/>
      <c r="C37" s="34"/>
      <c r="D37" s="34"/>
      <c r="E37" s="179" t="s">
        <v>44</v>
      </c>
      <c r="F37" s="180"/>
      <c r="G37" s="181"/>
      <c r="H37" s="114"/>
      <c r="I37" s="34"/>
      <c r="J37" s="34"/>
      <c r="K37" s="34"/>
      <c r="L37" s="34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34"/>
      <c r="AM37" s="34" t="s">
        <v>823</v>
      </c>
    </row>
    <row r="38" spans="1:39" ht="10.15" customHeight="1" x14ac:dyDescent="0.2">
      <c r="A38" s="41" t="s">
        <v>973</v>
      </c>
      <c r="B38" s="39"/>
      <c r="C38" s="39"/>
      <c r="D38" s="39"/>
      <c r="E38" s="39"/>
      <c r="F38" s="170" t="s">
        <v>45</v>
      </c>
      <c r="G38" s="171"/>
      <c r="H38" s="103" t="s">
        <v>1261</v>
      </c>
      <c r="I38" s="44">
        <v>44501</v>
      </c>
      <c r="J38" s="44">
        <v>44561</v>
      </c>
      <c r="K38" s="39"/>
      <c r="L38" s="39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39"/>
      <c r="AM38" s="39"/>
    </row>
    <row r="39" spans="1:39" ht="10.15" customHeight="1" x14ac:dyDescent="0.2">
      <c r="A39" s="41" t="s">
        <v>974</v>
      </c>
      <c r="B39" s="39"/>
      <c r="C39" s="39"/>
      <c r="D39" s="39"/>
      <c r="E39" s="39"/>
      <c r="F39" s="170" t="s">
        <v>341</v>
      </c>
      <c r="G39" s="171"/>
      <c r="H39" s="103" t="s">
        <v>888</v>
      </c>
      <c r="I39" s="44">
        <v>44501</v>
      </c>
      <c r="J39" s="44">
        <v>44561</v>
      </c>
      <c r="K39" s="39"/>
      <c r="L39" s="39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39"/>
      <c r="AM39" s="39"/>
    </row>
    <row r="40" spans="1:39" ht="10.15" customHeight="1" x14ac:dyDescent="0.2">
      <c r="A40" s="41" t="s">
        <v>975</v>
      </c>
      <c r="B40" s="39"/>
      <c r="C40" s="39"/>
      <c r="D40" s="39"/>
      <c r="E40" s="39"/>
      <c r="F40" s="170" t="s">
        <v>342</v>
      </c>
      <c r="G40" s="171"/>
      <c r="H40" s="103" t="s">
        <v>888</v>
      </c>
      <c r="I40" s="44">
        <v>44501</v>
      </c>
      <c r="J40" s="44">
        <v>44561</v>
      </c>
      <c r="K40" s="39"/>
      <c r="L40" s="39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39"/>
      <c r="AM40" s="39"/>
    </row>
    <row r="41" spans="1:39" ht="10.15" customHeight="1" x14ac:dyDescent="0.2">
      <c r="A41" s="41" t="s">
        <v>976</v>
      </c>
      <c r="B41" s="39"/>
      <c r="C41" s="39"/>
      <c r="D41" s="39"/>
      <c r="E41" s="39"/>
      <c r="F41" s="170" t="s">
        <v>343</v>
      </c>
      <c r="G41" s="171"/>
      <c r="H41" s="103" t="s">
        <v>892</v>
      </c>
      <c r="I41" s="44">
        <v>44501</v>
      </c>
      <c r="J41" s="44">
        <v>44561</v>
      </c>
      <c r="K41" s="39"/>
      <c r="L41" s="39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39"/>
      <c r="AM41" s="39"/>
    </row>
    <row r="42" spans="1:39" ht="10.15" customHeight="1" x14ac:dyDescent="0.2">
      <c r="A42" s="41" t="s">
        <v>977</v>
      </c>
      <c r="B42" s="39"/>
      <c r="C42" s="39"/>
      <c r="D42" s="39"/>
      <c r="E42" s="39"/>
      <c r="F42" s="170" t="s">
        <v>344</v>
      </c>
      <c r="G42" s="171"/>
      <c r="H42" s="103" t="s">
        <v>888</v>
      </c>
      <c r="I42" s="44">
        <v>44501</v>
      </c>
      <c r="J42" s="44">
        <v>44561</v>
      </c>
      <c r="K42" s="39"/>
      <c r="L42" s="39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39"/>
      <c r="AM42" s="39"/>
    </row>
    <row r="43" spans="1:39" ht="10.15" customHeight="1" x14ac:dyDescent="0.2">
      <c r="A43" s="41" t="s">
        <v>978</v>
      </c>
      <c r="B43" s="39"/>
      <c r="C43" s="39"/>
      <c r="D43" s="39"/>
      <c r="E43" s="39"/>
      <c r="F43" s="170" t="s">
        <v>338</v>
      </c>
      <c r="G43" s="171"/>
      <c r="H43" s="103" t="s">
        <v>888</v>
      </c>
      <c r="I43" s="44">
        <v>44501</v>
      </c>
      <c r="J43" s="44">
        <v>44561</v>
      </c>
      <c r="K43" s="39"/>
      <c r="L43" s="39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39"/>
      <c r="AM43" s="39"/>
    </row>
    <row r="44" spans="1:39" ht="10.15" customHeight="1" x14ac:dyDescent="0.2">
      <c r="A44" s="41" t="s">
        <v>979</v>
      </c>
      <c r="B44" s="39"/>
      <c r="C44" s="39"/>
      <c r="D44" s="39"/>
      <c r="E44" s="39"/>
      <c r="F44" s="170" t="s">
        <v>339</v>
      </c>
      <c r="G44" s="171"/>
      <c r="H44" s="103" t="s">
        <v>889</v>
      </c>
      <c r="I44" s="44">
        <v>44501</v>
      </c>
      <c r="J44" s="44">
        <v>44561</v>
      </c>
      <c r="K44" s="39"/>
      <c r="L44" s="39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39"/>
      <c r="AM44" s="39"/>
    </row>
    <row r="45" spans="1:39" ht="10.15" customHeight="1" x14ac:dyDescent="0.2">
      <c r="A45" s="41" t="s">
        <v>980</v>
      </c>
      <c r="B45" s="39"/>
      <c r="C45" s="39"/>
      <c r="D45" s="39"/>
      <c r="E45" s="39"/>
      <c r="F45" s="170" t="s">
        <v>345</v>
      </c>
      <c r="G45" s="171"/>
      <c r="H45" s="103" t="s">
        <v>889</v>
      </c>
      <c r="I45" s="44">
        <v>44501</v>
      </c>
      <c r="J45" s="44">
        <v>44561</v>
      </c>
      <c r="K45" s="39"/>
      <c r="L45" s="39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39"/>
      <c r="AM45" s="39"/>
    </row>
    <row r="46" spans="1:39" ht="10.15" customHeight="1" x14ac:dyDescent="0.2">
      <c r="A46" s="41" t="s">
        <v>981</v>
      </c>
      <c r="B46" s="39"/>
      <c r="C46" s="39"/>
      <c r="D46" s="39"/>
      <c r="E46" s="39"/>
      <c r="F46" s="170" t="s">
        <v>340</v>
      </c>
      <c r="G46" s="171"/>
      <c r="H46" s="103" t="s">
        <v>889</v>
      </c>
      <c r="I46" s="44">
        <v>44501</v>
      </c>
      <c r="J46" s="44">
        <v>44561</v>
      </c>
      <c r="K46" s="39"/>
      <c r="L46" s="39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39"/>
      <c r="AM46" s="39"/>
    </row>
    <row r="47" spans="1:39" ht="10.15" customHeight="1" x14ac:dyDescent="0.2">
      <c r="A47" s="41" t="s">
        <v>982</v>
      </c>
      <c r="B47" s="39"/>
      <c r="C47" s="39"/>
      <c r="D47" s="39"/>
      <c r="E47" s="39"/>
      <c r="F47" s="170" t="s">
        <v>46</v>
      </c>
      <c r="G47" s="171"/>
      <c r="H47" s="103" t="s">
        <v>889</v>
      </c>
      <c r="I47" s="44">
        <v>44501</v>
      </c>
      <c r="J47" s="44">
        <v>44561</v>
      </c>
      <c r="K47" s="39"/>
      <c r="L47" s="39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39"/>
      <c r="AM47" s="39"/>
    </row>
    <row r="48" spans="1:39" ht="10.15" customHeight="1" x14ac:dyDescent="0.2">
      <c r="A48" s="41" t="s">
        <v>983</v>
      </c>
      <c r="B48" s="39"/>
      <c r="C48" s="39"/>
      <c r="D48" s="39"/>
      <c r="E48" s="39"/>
      <c r="F48" s="170" t="s">
        <v>346</v>
      </c>
      <c r="G48" s="171"/>
      <c r="H48" s="103" t="s">
        <v>889</v>
      </c>
      <c r="I48" s="44">
        <v>44501</v>
      </c>
      <c r="J48" s="44">
        <v>44561</v>
      </c>
      <c r="K48" s="39"/>
      <c r="L48" s="39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39"/>
      <c r="AM48" s="39"/>
    </row>
    <row r="49" spans="1:39" ht="10.15" customHeight="1" x14ac:dyDescent="0.2">
      <c r="A49" s="41" t="s">
        <v>984</v>
      </c>
      <c r="B49" s="39"/>
      <c r="C49" s="39"/>
      <c r="D49" s="39"/>
      <c r="E49" s="39"/>
      <c r="F49" s="170" t="s">
        <v>42</v>
      </c>
      <c r="G49" s="171"/>
      <c r="H49" s="103" t="s">
        <v>890</v>
      </c>
      <c r="I49" s="44">
        <v>44501</v>
      </c>
      <c r="J49" s="44">
        <v>44561</v>
      </c>
      <c r="K49" s="39"/>
      <c r="L49" s="39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39"/>
      <c r="AM49" s="39"/>
    </row>
    <row r="50" spans="1:39" ht="10.15" customHeight="1" x14ac:dyDescent="0.2">
      <c r="A50" s="41" t="s">
        <v>985</v>
      </c>
      <c r="B50" s="39"/>
      <c r="C50" s="39"/>
      <c r="D50" s="39"/>
      <c r="E50" s="39"/>
      <c r="F50" s="170" t="s">
        <v>43</v>
      </c>
      <c r="G50" s="171"/>
      <c r="H50" s="103" t="s">
        <v>1261</v>
      </c>
      <c r="I50" s="44">
        <v>44501</v>
      </c>
      <c r="J50" s="44">
        <v>44561</v>
      </c>
      <c r="K50" s="39"/>
      <c r="L50" s="39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39"/>
      <c r="AM50" s="39"/>
    </row>
    <row r="51" spans="1:39" x14ac:dyDescent="0.2">
      <c r="A51" s="35" t="s">
        <v>986</v>
      </c>
      <c r="B51" s="34"/>
      <c r="C51" s="34"/>
      <c r="D51" s="176" t="s">
        <v>398</v>
      </c>
      <c r="E51" s="177"/>
      <c r="F51" s="177"/>
      <c r="G51" s="178"/>
      <c r="H51" s="114"/>
      <c r="I51" s="46">
        <v>44564</v>
      </c>
      <c r="J51" s="46">
        <v>44649</v>
      </c>
      <c r="K51" s="34"/>
      <c r="L51" s="34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34"/>
      <c r="AM51" s="34"/>
    </row>
    <row r="52" spans="1:39" x14ac:dyDescent="0.2">
      <c r="A52" s="41" t="s">
        <v>987</v>
      </c>
      <c r="B52" s="39"/>
      <c r="C52" s="39"/>
      <c r="D52" s="39"/>
      <c r="E52" s="170" t="s">
        <v>47</v>
      </c>
      <c r="F52" s="172"/>
      <c r="G52" s="171"/>
      <c r="H52" s="103" t="s">
        <v>893</v>
      </c>
      <c r="I52" s="44">
        <v>44564</v>
      </c>
      <c r="J52" s="44">
        <v>44649</v>
      </c>
      <c r="K52" s="39"/>
      <c r="L52" s="39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41" t="s">
        <v>48</v>
      </c>
      <c r="AM52" s="39"/>
    </row>
    <row r="53" spans="1:39" ht="10.15" customHeight="1" x14ac:dyDescent="0.2">
      <c r="A53" s="41" t="s">
        <v>988</v>
      </c>
      <c r="B53" s="39"/>
      <c r="C53" s="39"/>
      <c r="D53" s="39"/>
      <c r="E53" s="170" t="s">
        <v>49</v>
      </c>
      <c r="F53" s="172"/>
      <c r="G53" s="171"/>
      <c r="H53" s="103" t="s">
        <v>901</v>
      </c>
      <c r="I53" s="44">
        <v>44564</v>
      </c>
      <c r="J53" s="44">
        <v>44649</v>
      </c>
      <c r="K53" s="39"/>
      <c r="L53" s="39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41" t="s">
        <v>50</v>
      </c>
      <c r="AM53" s="39"/>
    </row>
    <row r="54" spans="1:39" ht="10.15" customHeight="1" x14ac:dyDescent="0.2">
      <c r="A54" s="41" t="s">
        <v>989</v>
      </c>
      <c r="B54" s="39"/>
      <c r="C54" s="39"/>
      <c r="D54" s="39"/>
      <c r="E54" s="170" t="s">
        <v>51</v>
      </c>
      <c r="F54" s="172"/>
      <c r="G54" s="171"/>
      <c r="H54" s="103" t="s">
        <v>901</v>
      </c>
      <c r="I54" s="44">
        <v>44564</v>
      </c>
      <c r="J54" s="44">
        <v>44649</v>
      </c>
      <c r="K54" s="39"/>
      <c r="L54" s="39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41" t="s">
        <v>52</v>
      </c>
      <c r="AM54" s="39"/>
    </row>
    <row r="55" spans="1:39" x14ac:dyDescent="0.2">
      <c r="A55" s="41" t="s">
        <v>990</v>
      </c>
      <c r="B55" s="39"/>
      <c r="C55" s="39"/>
      <c r="D55" s="39"/>
      <c r="E55" s="170" t="s">
        <v>53</v>
      </c>
      <c r="F55" s="172"/>
      <c r="G55" s="171"/>
      <c r="H55" s="139" t="s">
        <v>902</v>
      </c>
      <c r="I55" s="44">
        <v>44651</v>
      </c>
      <c r="J55" s="44">
        <v>44649</v>
      </c>
      <c r="K55" s="39"/>
      <c r="L55" s="39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39"/>
      <c r="AM55" s="39"/>
    </row>
    <row r="56" spans="1:39" ht="20.45" customHeight="1" x14ac:dyDescent="0.2">
      <c r="A56" s="40">
        <v>2.2000000000000002</v>
      </c>
      <c r="B56" s="39"/>
      <c r="C56" s="173" t="s">
        <v>54</v>
      </c>
      <c r="D56" s="174"/>
      <c r="E56" s="174"/>
      <c r="F56" s="175"/>
      <c r="G56" s="39"/>
      <c r="H56" s="103"/>
      <c r="I56" s="39"/>
      <c r="J56" s="39"/>
      <c r="K56" s="45"/>
      <c r="L56" s="39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39"/>
      <c r="AM56" s="39"/>
    </row>
    <row r="57" spans="1:39" x14ac:dyDescent="0.2">
      <c r="A57" s="35" t="s">
        <v>397</v>
      </c>
      <c r="B57" s="34"/>
      <c r="C57" s="34"/>
      <c r="D57" s="176" t="s">
        <v>824</v>
      </c>
      <c r="E57" s="177"/>
      <c r="F57" s="177"/>
      <c r="G57" s="178"/>
      <c r="H57" s="114"/>
      <c r="I57" s="42">
        <v>44564</v>
      </c>
      <c r="J57" s="42">
        <v>44925</v>
      </c>
      <c r="K57" s="34"/>
      <c r="L57" s="34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34"/>
      <c r="AM57" s="34"/>
    </row>
    <row r="58" spans="1:39" ht="10.15" customHeight="1" x14ac:dyDescent="0.2">
      <c r="A58" s="41" t="s">
        <v>991</v>
      </c>
      <c r="B58" s="39"/>
      <c r="C58" s="39"/>
      <c r="D58" s="39"/>
      <c r="E58" s="170" t="s">
        <v>825</v>
      </c>
      <c r="F58" s="172"/>
      <c r="G58" s="171"/>
      <c r="H58" s="103" t="s">
        <v>1261</v>
      </c>
      <c r="I58" s="44">
        <v>44564</v>
      </c>
      <c r="J58" s="44">
        <v>44925</v>
      </c>
      <c r="K58" s="39"/>
      <c r="L58" s="39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41" t="s">
        <v>56</v>
      </c>
      <c r="AM58" s="39"/>
    </row>
    <row r="59" spans="1:39" ht="10.15" customHeight="1" x14ac:dyDescent="0.2">
      <c r="A59" s="41" t="s">
        <v>992</v>
      </c>
      <c r="B59" s="39"/>
      <c r="C59" s="39"/>
      <c r="D59" s="39"/>
      <c r="E59" s="170" t="s">
        <v>826</v>
      </c>
      <c r="F59" s="172"/>
      <c r="G59" s="171"/>
      <c r="H59" s="103" t="s">
        <v>1261</v>
      </c>
      <c r="I59" s="44">
        <v>44564</v>
      </c>
      <c r="J59" s="44">
        <v>44925</v>
      </c>
      <c r="K59" s="39"/>
      <c r="L59" s="39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41" t="s">
        <v>56</v>
      </c>
      <c r="AM59" s="39"/>
    </row>
    <row r="60" spans="1:39" ht="10.15" customHeight="1" x14ac:dyDescent="0.2">
      <c r="A60" s="41" t="s">
        <v>993</v>
      </c>
      <c r="B60" s="39"/>
      <c r="C60" s="39"/>
      <c r="D60" s="39"/>
      <c r="E60" s="170" t="s">
        <v>827</v>
      </c>
      <c r="F60" s="172"/>
      <c r="G60" s="171"/>
      <c r="H60" s="103" t="s">
        <v>1261</v>
      </c>
      <c r="I60" s="44">
        <v>44564</v>
      </c>
      <c r="J60" s="44">
        <v>44925</v>
      </c>
      <c r="K60" s="39"/>
      <c r="L60" s="39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41" t="s">
        <v>56</v>
      </c>
      <c r="AM60" s="39"/>
    </row>
    <row r="61" spans="1:39" ht="10.15" customHeight="1" x14ac:dyDescent="0.2">
      <c r="A61" s="41" t="s">
        <v>994</v>
      </c>
      <c r="B61" s="39"/>
      <c r="C61" s="39"/>
      <c r="D61" s="39"/>
      <c r="E61" s="170" t="s">
        <v>828</v>
      </c>
      <c r="F61" s="172"/>
      <c r="G61" s="171"/>
      <c r="H61" s="103" t="s">
        <v>892</v>
      </c>
      <c r="I61" s="44">
        <v>44564</v>
      </c>
      <c r="J61" s="44">
        <v>44925</v>
      </c>
      <c r="K61" s="39"/>
      <c r="L61" s="39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41" t="s">
        <v>56</v>
      </c>
      <c r="AM61" s="39"/>
    </row>
    <row r="62" spans="1:39" ht="10.15" customHeight="1" x14ac:dyDescent="0.2">
      <c r="A62" s="41" t="s">
        <v>995</v>
      </c>
      <c r="B62" s="39"/>
      <c r="C62" s="39"/>
      <c r="D62" s="39"/>
      <c r="E62" s="170" t="s">
        <v>829</v>
      </c>
      <c r="F62" s="172"/>
      <c r="G62" s="171"/>
      <c r="H62" s="103" t="s">
        <v>892</v>
      </c>
      <c r="I62" s="44">
        <v>44564</v>
      </c>
      <c r="J62" s="44">
        <v>44925</v>
      </c>
      <c r="K62" s="39"/>
      <c r="L62" s="39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41" t="s">
        <v>56</v>
      </c>
      <c r="AM62" s="39"/>
    </row>
    <row r="63" spans="1:39" ht="10.15" customHeight="1" x14ac:dyDescent="0.2">
      <c r="A63" s="41" t="s">
        <v>996</v>
      </c>
      <c r="B63" s="39"/>
      <c r="C63" s="39"/>
      <c r="D63" s="39"/>
      <c r="E63" s="170" t="s">
        <v>830</v>
      </c>
      <c r="F63" s="172"/>
      <c r="G63" s="171"/>
      <c r="H63" s="103" t="s">
        <v>892</v>
      </c>
      <c r="I63" s="44">
        <v>44564</v>
      </c>
      <c r="J63" s="44">
        <v>44925</v>
      </c>
      <c r="K63" s="39"/>
      <c r="L63" s="39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41" t="s">
        <v>56</v>
      </c>
      <c r="AM63" s="39"/>
    </row>
    <row r="64" spans="1:39" ht="10.15" customHeight="1" x14ac:dyDescent="0.2">
      <c r="A64" s="41" t="s">
        <v>997</v>
      </c>
      <c r="B64" s="39"/>
      <c r="C64" s="39"/>
      <c r="D64" s="39"/>
      <c r="E64" s="170" t="s">
        <v>835</v>
      </c>
      <c r="F64" s="172"/>
      <c r="G64" s="171"/>
      <c r="H64" s="103" t="s">
        <v>888</v>
      </c>
      <c r="I64" s="44">
        <v>44564</v>
      </c>
      <c r="J64" s="44">
        <v>44925</v>
      </c>
      <c r="K64" s="39"/>
      <c r="L64" s="39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41" t="s">
        <v>56</v>
      </c>
      <c r="AM64" s="39"/>
    </row>
    <row r="65" spans="1:39" ht="10.15" customHeight="1" x14ac:dyDescent="0.2">
      <c r="A65" s="41" t="s">
        <v>998</v>
      </c>
      <c r="B65" s="39"/>
      <c r="C65" s="39"/>
      <c r="D65" s="39"/>
      <c r="E65" s="170" t="s">
        <v>834</v>
      </c>
      <c r="F65" s="172"/>
      <c r="G65" s="171"/>
      <c r="H65" s="103" t="s">
        <v>888</v>
      </c>
      <c r="I65" s="44">
        <v>44564</v>
      </c>
      <c r="J65" s="44">
        <v>44925</v>
      </c>
      <c r="K65" s="39"/>
      <c r="L65" s="39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41" t="s">
        <v>56</v>
      </c>
      <c r="AM65" s="39"/>
    </row>
    <row r="66" spans="1:39" ht="10.15" customHeight="1" x14ac:dyDescent="0.2">
      <c r="A66" s="41" t="s">
        <v>999</v>
      </c>
      <c r="B66" s="39"/>
      <c r="C66" s="39"/>
      <c r="D66" s="39"/>
      <c r="E66" s="170" t="s">
        <v>836</v>
      </c>
      <c r="F66" s="172"/>
      <c r="G66" s="171"/>
      <c r="H66" s="103" t="s">
        <v>888</v>
      </c>
      <c r="I66" s="44">
        <v>44564</v>
      </c>
      <c r="J66" s="44">
        <v>44925</v>
      </c>
      <c r="K66" s="39"/>
      <c r="L66" s="39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41" t="s">
        <v>56</v>
      </c>
      <c r="AM66" s="39"/>
    </row>
    <row r="67" spans="1:39" ht="10.15" customHeight="1" x14ac:dyDescent="0.2">
      <c r="A67" s="41" t="s">
        <v>1000</v>
      </c>
      <c r="B67" s="39"/>
      <c r="C67" s="39"/>
      <c r="D67" s="39"/>
      <c r="E67" s="170" t="s">
        <v>837</v>
      </c>
      <c r="F67" s="172"/>
      <c r="G67" s="171"/>
      <c r="H67" s="103" t="s">
        <v>888</v>
      </c>
      <c r="I67" s="44">
        <v>44564</v>
      </c>
      <c r="J67" s="44">
        <v>44925</v>
      </c>
      <c r="K67" s="39"/>
      <c r="L67" s="39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41" t="s">
        <v>56</v>
      </c>
      <c r="AM67" s="39"/>
    </row>
    <row r="68" spans="1:39" ht="10.15" customHeight="1" x14ac:dyDescent="0.2">
      <c r="A68" s="41" t="s">
        <v>1001</v>
      </c>
      <c r="B68" s="39"/>
      <c r="C68" s="39"/>
      <c r="D68" s="39"/>
      <c r="E68" s="170" t="s">
        <v>838</v>
      </c>
      <c r="F68" s="172"/>
      <c r="G68" s="171"/>
      <c r="H68" s="103" t="s">
        <v>888</v>
      </c>
      <c r="I68" s="44">
        <v>44564</v>
      </c>
      <c r="J68" s="44">
        <v>44925</v>
      </c>
      <c r="K68" s="39"/>
      <c r="L68" s="39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41" t="s">
        <v>56</v>
      </c>
      <c r="AM68" s="39"/>
    </row>
    <row r="69" spans="1:39" ht="10.15" customHeight="1" x14ac:dyDescent="0.2">
      <c r="A69" s="41" t="s">
        <v>1002</v>
      </c>
      <c r="B69" s="39"/>
      <c r="C69" s="39"/>
      <c r="D69" s="39"/>
      <c r="E69" s="170" t="s">
        <v>839</v>
      </c>
      <c r="F69" s="172"/>
      <c r="G69" s="171"/>
      <c r="H69" s="103" t="s">
        <v>888</v>
      </c>
      <c r="I69" s="44">
        <v>44564</v>
      </c>
      <c r="J69" s="44">
        <v>44925</v>
      </c>
      <c r="K69" s="39"/>
      <c r="L69" s="39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41" t="s">
        <v>56</v>
      </c>
      <c r="AM69" s="39"/>
    </row>
    <row r="70" spans="1:39" ht="10.15" customHeight="1" x14ac:dyDescent="0.2">
      <c r="A70" s="41" t="s">
        <v>1003</v>
      </c>
      <c r="B70" s="39"/>
      <c r="C70" s="39"/>
      <c r="D70" s="39"/>
      <c r="E70" s="170" t="s">
        <v>853</v>
      </c>
      <c r="F70" s="172"/>
      <c r="G70" s="171"/>
      <c r="H70" s="103" t="s">
        <v>892</v>
      </c>
      <c r="I70" s="44">
        <v>44564</v>
      </c>
      <c r="J70" s="44">
        <v>44925</v>
      </c>
      <c r="K70" s="39"/>
      <c r="L70" s="39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41" t="s">
        <v>56</v>
      </c>
      <c r="AM70" s="39"/>
    </row>
    <row r="71" spans="1:39" s="53" customFormat="1" x14ac:dyDescent="0.2">
      <c r="A71" s="41" t="s">
        <v>1004</v>
      </c>
      <c r="B71" s="9"/>
      <c r="C71" s="9"/>
      <c r="D71" s="9"/>
      <c r="E71" s="144" t="s">
        <v>831</v>
      </c>
      <c r="F71" s="145"/>
      <c r="G71" s="146"/>
      <c r="H71" s="117" t="s">
        <v>892</v>
      </c>
      <c r="I71" s="44">
        <v>44564</v>
      </c>
      <c r="J71" s="44">
        <v>44925</v>
      </c>
      <c r="K71" s="9"/>
      <c r="L71" s="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13" t="s">
        <v>56</v>
      </c>
      <c r="AM71" s="9"/>
    </row>
    <row r="72" spans="1:39" x14ac:dyDescent="0.2">
      <c r="A72" s="41" t="s">
        <v>1005</v>
      </c>
      <c r="B72" s="39"/>
      <c r="C72" s="39"/>
      <c r="D72" s="39"/>
      <c r="E72" s="144" t="s">
        <v>832</v>
      </c>
      <c r="F72" s="145"/>
      <c r="G72" s="146"/>
      <c r="H72" s="103" t="s">
        <v>892</v>
      </c>
      <c r="I72" s="44">
        <v>44564</v>
      </c>
      <c r="J72" s="44">
        <v>44925</v>
      </c>
      <c r="K72" s="39"/>
      <c r="L72" s="39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41" t="s">
        <v>56</v>
      </c>
      <c r="AM72" s="34"/>
    </row>
    <row r="73" spans="1:39" ht="10.15" customHeight="1" x14ac:dyDescent="0.2">
      <c r="A73" s="41" t="s">
        <v>1006</v>
      </c>
      <c r="B73" s="39"/>
      <c r="C73" s="39"/>
      <c r="D73" s="39"/>
      <c r="E73" s="170" t="s">
        <v>841</v>
      </c>
      <c r="F73" s="172"/>
      <c r="G73" s="171"/>
      <c r="H73" s="103" t="s">
        <v>888</v>
      </c>
      <c r="I73" s="44">
        <v>44564</v>
      </c>
      <c r="J73" s="44">
        <v>44925</v>
      </c>
      <c r="K73" s="39"/>
      <c r="L73" s="39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41" t="s">
        <v>56</v>
      </c>
      <c r="AM73" s="39"/>
    </row>
    <row r="74" spans="1:39" ht="10.15" customHeight="1" x14ac:dyDescent="0.2">
      <c r="A74" s="41" t="s">
        <v>1007</v>
      </c>
      <c r="B74" s="39"/>
      <c r="C74" s="39"/>
      <c r="D74" s="39"/>
      <c r="E74" s="170" t="s">
        <v>842</v>
      </c>
      <c r="F74" s="172"/>
      <c r="G74" s="171"/>
      <c r="H74" s="103" t="s">
        <v>888</v>
      </c>
      <c r="I74" s="44">
        <v>44564</v>
      </c>
      <c r="J74" s="44">
        <v>44925</v>
      </c>
      <c r="K74" s="39"/>
      <c r="L74" s="39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41" t="s">
        <v>56</v>
      </c>
      <c r="AM74" s="39"/>
    </row>
    <row r="75" spans="1:39" ht="10.15" customHeight="1" x14ac:dyDescent="0.2">
      <c r="A75" s="41" t="s">
        <v>1008</v>
      </c>
      <c r="B75" s="39"/>
      <c r="C75" s="39"/>
      <c r="D75" s="39"/>
      <c r="E75" s="170" t="s">
        <v>843</v>
      </c>
      <c r="F75" s="172"/>
      <c r="G75" s="171"/>
      <c r="H75" s="103" t="s">
        <v>888</v>
      </c>
      <c r="I75" s="44">
        <v>44564</v>
      </c>
      <c r="J75" s="44">
        <v>44925</v>
      </c>
      <c r="K75" s="39"/>
      <c r="L75" s="39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41" t="s">
        <v>56</v>
      </c>
      <c r="AM75" s="39"/>
    </row>
    <row r="76" spans="1:39" ht="10.15" customHeight="1" x14ac:dyDescent="0.2">
      <c r="A76" s="41" t="s">
        <v>1009</v>
      </c>
      <c r="B76" s="39"/>
      <c r="C76" s="39"/>
      <c r="D76" s="39"/>
      <c r="E76" s="170" t="s">
        <v>844</v>
      </c>
      <c r="F76" s="172"/>
      <c r="G76" s="171"/>
      <c r="H76" s="103" t="s">
        <v>888</v>
      </c>
      <c r="I76" s="44">
        <v>44564</v>
      </c>
      <c r="J76" s="44">
        <v>44925</v>
      </c>
      <c r="K76" s="39"/>
      <c r="L76" s="39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8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41"/>
      <c r="AM76" s="39"/>
    </row>
    <row r="77" spans="1:39" ht="10.15" customHeight="1" x14ac:dyDescent="0.2">
      <c r="A77" s="41" t="s">
        <v>1010</v>
      </c>
      <c r="B77" s="39"/>
      <c r="C77" s="39"/>
      <c r="D77" s="39"/>
      <c r="E77" s="170" t="s">
        <v>845</v>
      </c>
      <c r="F77" s="172"/>
      <c r="G77" s="171"/>
      <c r="H77" s="103" t="s">
        <v>889</v>
      </c>
      <c r="I77" s="44">
        <v>44564</v>
      </c>
      <c r="J77" s="44">
        <v>44925</v>
      </c>
      <c r="K77" s="39"/>
      <c r="L77" s="39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8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41"/>
      <c r="AM77" s="39"/>
    </row>
    <row r="78" spans="1:39" ht="10.15" customHeight="1" x14ac:dyDescent="0.2">
      <c r="A78" s="41" t="s">
        <v>1011</v>
      </c>
      <c r="B78" s="39"/>
      <c r="C78" s="39"/>
      <c r="D78" s="39"/>
      <c r="E78" s="170" t="s">
        <v>846</v>
      </c>
      <c r="F78" s="172"/>
      <c r="G78" s="171"/>
      <c r="H78" s="103" t="s">
        <v>889</v>
      </c>
      <c r="I78" s="44">
        <v>44564</v>
      </c>
      <c r="J78" s="44">
        <v>44925</v>
      </c>
      <c r="K78" s="39"/>
      <c r="L78" s="39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8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41"/>
      <c r="AM78" s="39"/>
    </row>
    <row r="79" spans="1:39" ht="10.15" customHeight="1" x14ac:dyDescent="0.2">
      <c r="A79" s="41" t="s">
        <v>1012</v>
      </c>
      <c r="B79" s="39"/>
      <c r="C79" s="39"/>
      <c r="D79" s="39"/>
      <c r="E79" s="170" t="s">
        <v>847</v>
      </c>
      <c r="F79" s="172"/>
      <c r="G79" s="171"/>
      <c r="H79" s="103" t="s">
        <v>889</v>
      </c>
      <c r="I79" s="44">
        <v>44564</v>
      </c>
      <c r="J79" s="44">
        <v>44925</v>
      </c>
      <c r="K79" s="39"/>
      <c r="L79" s="39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8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41"/>
      <c r="AM79" s="39"/>
    </row>
    <row r="80" spans="1:39" ht="10.15" customHeight="1" x14ac:dyDescent="0.2">
      <c r="A80" s="41" t="s">
        <v>1013</v>
      </c>
      <c r="B80" s="39"/>
      <c r="C80" s="39"/>
      <c r="D80" s="39"/>
      <c r="E80" s="170" t="s">
        <v>848</v>
      </c>
      <c r="F80" s="172"/>
      <c r="G80" s="171"/>
      <c r="H80" s="103" t="s">
        <v>889</v>
      </c>
      <c r="I80" s="44">
        <v>44564</v>
      </c>
      <c r="J80" s="44">
        <v>44925</v>
      </c>
      <c r="K80" s="39"/>
      <c r="L80" s="39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8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41"/>
      <c r="AM80" s="39"/>
    </row>
    <row r="81" spans="1:39" ht="10.15" customHeight="1" x14ac:dyDescent="0.2">
      <c r="A81" s="41" t="s">
        <v>1014</v>
      </c>
      <c r="B81" s="39"/>
      <c r="C81" s="39"/>
      <c r="D81" s="39"/>
      <c r="E81" s="170" t="s">
        <v>849</v>
      </c>
      <c r="F81" s="172"/>
      <c r="G81" s="171"/>
      <c r="H81" s="103" t="s">
        <v>1261</v>
      </c>
      <c r="I81" s="44">
        <v>44564</v>
      </c>
      <c r="J81" s="44">
        <v>44925</v>
      </c>
      <c r="K81" s="39"/>
      <c r="L81" s="39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8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41"/>
      <c r="AM81" s="39"/>
    </row>
    <row r="82" spans="1:39" ht="10.15" customHeight="1" x14ac:dyDescent="0.2">
      <c r="A82" s="41" t="s">
        <v>1015</v>
      </c>
      <c r="B82" s="39"/>
      <c r="C82" s="39"/>
      <c r="D82" s="39"/>
      <c r="E82" s="170" t="s">
        <v>850</v>
      </c>
      <c r="F82" s="172"/>
      <c r="G82" s="171"/>
      <c r="H82" s="103" t="s">
        <v>889</v>
      </c>
      <c r="I82" s="44">
        <v>44564</v>
      </c>
      <c r="J82" s="44">
        <v>44925</v>
      </c>
      <c r="K82" s="39"/>
      <c r="L82" s="39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8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41"/>
      <c r="AM82" s="39"/>
    </row>
    <row r="83" spans="1:39" ht="10.15" customHeight="1" x14ac:dyDescent="0.2">
      <c r="A83" s="41" t="s">
        <v>1016</v>
      </c>
      <c r="B83" s="39"/>
      <c r="C83" s="39"/>
      <c r="D83" s="39"/>
      <c r="E83" s="170" t="s">
        <v>851</v>
      </c>
      <c r="F83" s="172"/>
      <c r="G83" s="171"/>
      <c r="H83" s="103" t="s">
        <v>890</v>
      </c>
      <c r="I83" s="44">
        <v>44564</v>
      </c>
      <c r="J83" s="44">
        <v>44925</v>
      </c>
      <c r="K83" s="39"/>
      <c r="L83" s="39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8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41" t="s">
        <v>56</v>
      </c>
      <c r="AM83" s="39"/>
    </row>
    <row r="84" spans="1:39" ht="10.15" customHeight="1" x14ac:dyDescent="0.2">
      <c r="A84" s="41" t="s">
        <v>1017</v>
      </c>
      <c r="B84" s="39"/>
      <c r="C84" s="39"/>
      <c r="D84" s="39"/>
      <c r="E84" s="170" t="s">
        <v>852</v>
      </c>
      <c r="F84" s="172"/>
      <c r="G84" s="171"/>
      <c r="H84" s="103" t="s">
        <v>1261</v>
      </c>
      <c r="I84" s="44">
        <v>44564</v>
      </c>
      <c r="J84" s="44">
        <v>44925</v>
      </c>
      <c r="K84" s="39"/>
      <c r="L84" s="39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8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41" t="s">
        <v>56</v>
      </c>
      <c r="AM84" s="39"/>
    </row>
    <row r="85" spans="1:39" x14ac:dyDescent="0.2">
      <c r="A85" s="35" t="s">
        <v>1018</v>
      </c>
      <c r="B85" s="34"/>
      <c r="C85" s="34"/>
      <c r="D85" s="176" t="s">
        <v>57</v>
      </c>
      <c r="E85" s="177"/>
      <c r="F85" s="177"/>
      <c r="G85" s="178"/>
      <c r="H85" s="114"/>
      <c r="I85" s="42">
        <v>44622</v>
      </c>
      <c r="J85" s="42">
        <v>44773</v>
      </c>
      <c r="K85" s="34"/>
      <c r="L85" s="34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34"/>
      <c r="AM85" s="34"/>
    </row>
    <row r="86" spans="1:39" ht="10.15" customHeight="1" x14ac:dyDescent="0.2">
      <c r="A86" s="41" t="s">
        <v>1019</v>
      </c>
      <c r="B86" s="39"/>
      <c r="C86" s="39"/>
      <c r="D86" s="39"/>
      <c r="E86" s="170" t="s">
        <v>825</v>
      </c>
      <c r="F86" s="172"/>
      <c r="G86" s="171"/>
      <c r="H86" s="118" t="s">
        <v>1262</v>
      </c>
      <c r="I86" s="44">
        <f>I58+2</f>
        <v>44566</v>
      </c>
      <c r="J86" s="44">
        <v>44925</v>
      </c>
      <c r="K86" s="39"/>
      <c r="L86" s="39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41" t="s">
        <v>56</v>
      </c>
      <c r="AM86" s="39"/>
    </row>
    <row r="87" spans="1:39" ht="10.15" customHeight="1" x14ac:dyDescent="0.2">
      <c r="A87" s="41" t="s">
        <v>1020</v>
      </c>
      <c r="B87" s="39"/>
      <c r="C87" s="39"/>
      <c r="D87" s="39"/>
      <c r="E87" s="170" t="s">
        <v>826</v>
      </c>
      <c r="F87" s="172"/>
      <c r="G87" s="171"/>
      <c r="H87" s="118" t="s">
        <v>1262</v>
      </c>
      <c r="I87" s="44">
        <f t="shared" ref="I87:I112" si="1">I59+2</f>
        <v>44566</v>
      </c>
      <c r="J87" s="44">
        <v>44925</v>
      </c>
      <c r="K87" s="39"/>
      <c r="L87" s="39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41" t="s">
        <v>56</v>
      </c>
      <c r="AM87" s="39"/>
    </row>
    <row r="88" spans="1:39" ht="10.15" customHeight="1" x14ac:dyDescent="0.2">
      <c r="A88" s="41" t="s">
        <v>1021</v>
      </c>
      <c r="B88" s="39"/>
      <c r="C88" s="39"/>
      <c r="D88" s="39"/>
      <c r="E88" s="170" t="s">
        <v>827</v>
      </c>
      <c r="F88" s="172"/>
      <c r="G88" s="171"/>
      <c r="H88" s="118" t="s">
        <v>1262</v>
      </c>
      <c r="I88" s="44">
        <f t="shared" si="1"/>
        <v>44566</v>
      </c>
      <c r="J88" s="44">
        <v>44925</v>
      </c>
      <c r="K88" s="39"/>
      <c r="L88" s="39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41" t="s">
        <v>56</v>
      </c>
      <c r="AM88" s="39"/>
    </row>
    <row r="89" spans="1:39" ht="10.15" customHeight="1" x14ac:dyDescent="0.2">
      <c r="A89" s="41" t="s">
        <v>1022</v>
      </c>
      <c r="B89" s="39"/>
      <c r="C89" s="39"/>
      <c r="D89" s="39"/>
      <c r="E89" s="170" t="s">
        <v>828</v>
      </c>
      <c r="F89" s="172"/>
      <c r="G89" s="171"/>
      <c r="H89" s="118" t="s">
        <v>1262</v>
      </c>
      <c r="I89" s="44">
        <f t="shared" si="1"/>
        <v>44566</v>
      </c>
      <c r="J89" s="44">
        <v>44925</v>
      </c>
      <c r="K89" s="39"/>
      <c r="L89" s="39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41" t="s">
        <v>56</v>
      </c>
      <c r="AM89" s="39"/>
    </row>
    <row r="90" spans="1:39" ht="10.15" customHeight="1" x14ac:dyDescent="0.2">
      <c r="A90" s="41" t="s">
        <v>1023</v>
      </c>
      <c r="B90" s="39"/>
      <c r="C90" s="39"/>
      <c r="D90" s="39"/>
      <c r="E90" s="170" t="s">
        <v>829</v>
      </c>
      <c r="F90" s="172"/>
      <c r="G90" s="171"/>
      <c r="H90" s="118" t="s">
        <v>1262</v>
      </c>
      <c r="I90" s="44">
        <f t="shared" si="1"/>
        <v>44566</v>
      </c>
      <c r="J90" s="44">
        <v>44925</v>
      </c>
      <c r="K90" s="39"/>
      <c r="L90" s="39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41" t="s">
        <v>56</v>
      </c>
      <c r="AM90" s="39"/>
    </row>
    <row r="91" spans="1:39" ht="10.15" customHeight="1" x14ac:dyDescent="0.2">
      <c r="A91" s="41" t="s">
        <v>1024</v>
      </c>
      <c r="B91" s="39"/>
      <c r="C91" s="39"/>
      <c r="D91" s="39"/>
      <c r="E91" s="170" t="s">
        <v>830</v>
      </c>
      <c r="F91" s="172"/>
      <c r="G91" s="171"/>
      <c r="H91" s="118" t="s">
        <v>1262</v>
      </c>
      <c r="I91" s="44">
        <f t="shared" si="1"/>
        <v>44566</v>
      </c>
      <c r="J91" s="44">
        <v>44925</v>
      </c>
      <c r="K91" s="39"/>
      <c r="L91" s="39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41" t="s">
        <v>56</v>
      </c>
      <c r="AM91" s="39"/>
    </row>
    <row r="92" spans="1:39" ht="10.15" customHeight="1" x14ac:dyDescent="0.2">
      <c r="A92" s="41" t="s">
        <v>1025</v>
      </c>
      <c r="B92" s="39"/>
      <c r="C92" s="39"/>
      <c r="D92" s="39"/>
      <c r="E92" s="170" t="s">
        <v>835</v>
      </c>
      <c r="F92" s="172"/>
      <c r="G92" s="171"/>
      <c r="H92" s="118" t="s">
        <v>1262</v>
      </c>
      <c r="I92" s="44">
        <f t="shared" si="1"/>
        <v>44566</v>
      </c>
      <c r="J92" s="44">
        <v>44925</v>
      </c>
      <c r="K92" s="39"/>
      <c r="L92" s="39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41" t="s">
        <v>56</v>
      </c>
      <c r="AM92" s="39"/>
    </row>
    <row r="93" spans="1:39" ht="10.15" customHeight="1" x14ac:dyDescent="0.2">
      <c r="A93" s="41" t="s">
        <v>1026</v>
      </c>
      <c r="B93" s="39"/>
      <c r="C93" s="39"/>
      <c r="D93" s="39"/>
      <c r="E93" s="170" t="s">
        <v>834</v>
      </c>
      <c r="F93" s="172"/>
      <c r="G93" s="171"/>
      <c r="H93" s="118" t="s">
        <v>1262</v>
      </c>
      <c r="I93" s="44">
        <f t="shared" si="1"/>
        <v>44566</v>
      </c>
      <c r="J93" s="44">
        <v>44925</v>
      </c>
      <c r="K93" s="39"/>
      <c r="L93" s="39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41" t="s">
        <v>56</v>
      </c>
      <c r="AM93" s="39"/>
    </row>
    <row r="94" spans="1:39" ht="10.15" customHeight="1" x14ac:dyDescent="0.2">
      <c r="A94" s="41" t="s">
        <v>1027</v>
      </c>
      <c r="B94" s="39"/>
      <c r="C94" s="39"/>
      <c r="D94" s="39"/>
      <c r="E94" s="170" t="s">
        <v>836</v>
      </c>
      <c r="F94" s="172"/>
      <c r="G94" s="171"/>
      <c r="H94" s="118" t="s">
        <v>1262</v>
      </c>
      <c r="I94" s="44">
        <f t="shared" si="1"/>
        <v>44566</v>
      </c>
      <c r="J94" s="44">
        <v>44925</v>
      </c>
      <c r="K94" s="39"/>
      <c r="L94" s="39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41" t="s">
        <v>56</v>
      </c>
      <c r="AM94" s="39"/>
    </row>
    <row r="95" spans="1:39" ht="10.15" customHeight="1" x14ac:dyDescent="0.2">
      <c r="A95" s="41" t="s">
        <v>1028</v>
      </c>
      <c r="B95" s="39"/>
      <c r="C95" s="39"/>
      <c r="D95" s="39"/>
      <c r="E95" s="170" t="s">
        <v>837</v>
      </c>
      <c r="F95" s="172"/>
      <c r="G95" s="171"/>
      <c r="H95" s="118" t="s">
        <v>1262</v>
      </c>
      <c r="I95" s="44">
        <f t="shared" si="1"/>
        <v>44566</v>
      </c>
      <c r="J95" s="44">
        <v>44925</v>
      </c>
      <c r="K95" s="39"/>
      <c r="L95" s="39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41" t="s">
        <v>56</v>
      </c>
      <c r="AM95" s="39"/>
    </row>
    <row r="96" spans="1:39" ht="10.15" customHeight="1" x14ac:dyDescent="0.2">
      <c r="A96" s="41" t="s">
        <v>1029</v>
      </c>
      <c r="B96" s="39"/>
      <c r="C96" s="39"/>
      <c r="D96" s="39"/>
      <c r="E96" s="170" t="s">
        <v>838</v>
      </c>
      <c r="F96" s="172"/>
      <c r="G96" s="171"/>
      <c r="H96" s="118" t="s">
        <v>1262</v>
      </c>
      <c r="I96" s="44">
        <f t="shared" si="1"/>
        <v>44566</v>
      </c>
      <c r="J96" s="44">
        <v>44925</v>
      </c>
      <c r="K96" s="39"/>
      <c r="L96" s="39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41" t="s">
        <v>56</v>
      </c>
      <c r="AM96" s="39"/>
    </row>
    <row r="97" spans="1:39" ht="10.15" customHeight="1" x14ac:dyDescent="0.2">
      <c r="A97" s="41" t="s">
        <v>1030</v>
      </c>
      <c r="B97" s="39"/>
      <c r="C97" s="39"/>
      <c r="D97" s="39"/>
      <c r="E97" s="170" t="s">
        <v>839</v>
      </c>
      <c r="F97" s="172"/>
      <c r="G97" s="171"/>
      <c r="H97" s="118" t="s">
        <v>1262</v>
      </c>
      <c r="I97" s="44">
        <f t="shared" si="1"/>
        <v>44566</v>
      </c>
      <c r="J97" s="44">
        <v>44925</v>
      </c>
      <c r="K97" s="39"/>
      <c r="L97" s="39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41" t="s">
        <v>56</v>
      </c>
      <c r="AM97" s="39"/>
    </row>
    <row r="98" spans="1:39" ht="10.15" customHeight="1" x14ac:dyDescent="0.2">
      <c r="A98" s="41" t="s">
        <v>1031</v>
      </c>
      <c r="B98" s="39"/>
      <c r="C98" s="39"/>
      <c r="D98" s="39"/>
      <c r="E98" s="170" t="s">
        <v>853</v>
      </c>
      <c r="F98" s="172"/>
      <c r="G98" s="171"/>
      <c r="H98" s="118" t="s">
        <v>1262</v>
      </c>
      <c r="I98" s="44">
        <f t="shared" si="1"/>
        <v>44566</v>
      </c>
      <c r="J98" s="44">
        <v>44925</v>
      </c>
      <c r="K98" s="39"/>
      <c r="L98" s="39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41" t="s">
        <v>56</v>
      </c>
      <c r="AM98" s="39"/>
    </row>
    <row r="99" spans="1:39" ht="10.15" customHeight="1" x14ac:dyDescent="0.2">
      <c r="A99" s="41" t="s">
        <v>1032</v>
      </c>
      <c r="B99" s="39"/>
      <c r="C99" s="39"/>
      <c r="D99" s="39"/>
      <c r="E99" s="144" t="s">
        <v>831</v>
      </c>
      <c r="F99" s="145"/>
      <c r="G99" s="146"/>
      <c r="H99" s="118" t="s">
        <v>1262</v>
      </c>
      <c r="I99" s="44">
        <f t="shared" si="1"/>
        <v>44566</v>
      </c>
      <c r="J99" s="44">
        <v>44925</v>
      </c>
      <c r="K99" s="39"/>
      <c r="L99" s="39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7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41" t="s">
        <v>56</v>
      </c>
      <c r="AM99" s="39"/>
    </row>
    <row r="100" spans="1:39" ht="10.15" customHeight="1" x14ac:dyDescent="0.2">
      <c r="A100" s="41" t="s">
        <v>1033</v>
      </c>
      <c r="B100" s="39"/>
      <c r="C100" s="39"/>
      <c r="D100" s="39"/>
      <c r="E100" s="170" t="s">
        <v>832</v>
      </c>
      <c r="F100" s="172"/>
      <c r="G100" s="171"/>
      <c r="H100" s="118" t="s">
        <v>1262</v>
      </c>
      <c r="I100" s="44">
        <f t="shared" si="1"/>
        <v>44566</v>
      </c>
      <c r="J100" s="44">
        <v>44925</v>
      </c>
      <c r="K100" s="39"/>
      <c r="L100" s="39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7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41" t="s">
        <v>56</v>
      </c>
      <c r="AM100" s="39"/>
    </row>
    <row r="101" spans="1:39" ht="10.15" customHeight="1" x14ac:dyDescent="0.2">
      <c r="A101" s="41" t="s">
        <v>1034</v>
      </c>
      <c r="B101" s="39"/>
      <c r="C101" s="39"/>
      <c r="D101" s="39"/>
      <c r="E101" s="170" t="s">
        <v>841</v>
      </c>
      <c r="F101" s="172"/>
      <c r="G101" s="171"/>
      <c r="H101" s="118" t="s">
        <v>1262</v>
      </c>
      <c r="I101" s="44">
        <f t="shared" si="1"/>
        <v>44566</v>
      </c>
      <c r="J101" s="44">
        <v>44925</v>
      </c>
      <c r="K101" s="39"/>
      <c r="L101" s="39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6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41" t="s">
        <v>56</v>
      </c>
      <c r="AM101" s="39"/>
    </row>
    <row r="102" spans="1:39" ht="10.15" customHeight="1" x14ac:dyDescent="0.2">
      <c r="A102" s="41" t="s">
        <v>1035</v>
      </c>
      <c r="B102" s="39"/>
      <c r="C102" s="39"/>
      <c r="D102" s="39"/>
      <c r="E102" s="170" t="s">
        <v>842</v>
      </c>
      <c r="F102" s="172"/>
      <c r="G102" s="171"/>
      <c r="H102" s="118" t="s">
        <v>1262</v>
      </c>
      <c r="I102" s="44">
        <f t="shared" si="1"/>
        <v>44566</v>
      </c>
      <c r="J102" s="44">
        <v>44925</v>
      </c>
      <c r="K102" s="39"/>
      <c r="L102" s="39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6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41" t="s">
        <v>56</v>
      </c>
      <c r="AM102" s="39"/>
    </row>
    <row r="103" spans="1:39" ht="10.15" customHeight="1" x14ac:dyDescent="0.2">
      <c r="A103" s="41" t="s">
        <v>1036</v>
      </c>
      <c r="B103" s="39"/>
      <c r="C103" s="39"/>
      <c r="D103" s="39"/>
      <c r="E103" s="170" t="s">
        <v>843</v>
      </c>
      <c r="F103" s="172"/>
      <c r="G103" s="171"/>
      <c r="H103" s="118" t="s">
        <v>1262</v>
      </c>
      <c r="I103" s="44">
        <f t="shared" si="1"/>
        <v>44566</v>
      </c>
      <c r="J103" s="44">
        <v>44925</v>
      </c>
      <c r="K103" s="39"/>
      <c r="L103" s="39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8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41" t="s">
        <v>56</v>
      </c>
      <c r="AM103" s="39"/>
    </row>
    <row r="104" spans="1:39" ht="10.15" customHeight="1" x14ac:dyDescent="0.2">
      <c r="A104" s="41" t="s">
        <v>1037</v>
      </c>
      <c r="B104" s="39"/>
      <c r="C104" s="39"/>
      <c r="D104" s="39"/>
      <c r="E104" s="170" t="s">
        <v>844</v>
      </c>
      <c r="F104" s="172"/>
      <c r="G104" s="171"/>
      <c r="H104" s="118" t="s">
        <v>1262</v>
      </c>
      <c r="I104" s="44">
        <f t="shared" si="1"/>
        <v>44566</v>
      </c>
      <c r="J104" s="44">
        <v>44925</v>
      </c>
      <c r="K104" s="39"/>
      <c r="L104" s="39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8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41" t="s">
        <v>56</v>
      </c>
      <c r="AM104" s="39"/>
    </row>
    <row r="105" spans="1:39" ht="10.15" customHeight="1" x14ac:dyDescent="0.2">
      <c r="A105" s="41" t="s">
        <v>1038</v>
      </c>
      <c r="B105" s="39"/>
      <c r="C105" s="39"/>
      <c r="D105" s="39"/>
      <c r="E105" s="170" t="s">
        <v>845</v>
      </c>
      <c r="F105" s="172"/>
      <c r="G105" s="171"/>
      <c r="H105" s="118" t="s">
        <v>1262</v>
      </c>
      <c r="I105" s="44">
        <f t="shared" si="1"/>
        <v>44566</v>
      </c>
      <c r="J105" s="44">
        <v>44925</v>
      </c>
      <c r="K105" s="39"/>
      <c r="L105" s="39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8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41"/>
      <c r="AM105" s="39"/>
    </row>
    <row r="106" spans="1:39" ht="10.15" customHeight="1" x14ac:dyDescent="0.2">
      <c r="A106" s="41" t="s">
        <v>1039</v>
      </c>
      <c r="B106" s="39"/>
      <c r="C106" s="39"/>
      <c r="D106" s="39"/>
      <c r="E106" s="170" t="s">
        <v>846</v>
      </c>
      <c r="F106" s="172"/>
      <c r="G106" s="171"/>
      <c r="H106" s="118" t="s">
        <v>1262</v>
      </c>
      <c r="I106" s="44">
        <f t="shared" si="1"/>
        <v>44566</v>
      </c>
      <c r="J106" s="44">
        <v>44925</v>
      </c>
      <c r="K106" s="39"/>
      <c r="L106" s="39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8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41"/>
      <c r="AM106" s="39"/>
    </row>
    <row r="107" spans="1:39" ht="10.15" customHeight="1" x14ac:dyDescent="0.2">
      <c r="A107" s="41" t="s">
        <v>1040</v>
      </c>
      <c r="B107" s="39"/>
      <c r="C107" s="39"/>
      <c r="D107" s="39"/>
      <c r="E107" s="170" t="s">
        <v>847</v>
      </c>
      <c r="F107" s="172"/>
      <c r="G107" s="171"/>
      <c r="H107" s="118" t="s">
        <v>1262</v>
      </c>
      <c r="I107" s="44">
        <f t="shared" si="1"/>
        <v>44566</v>
      </c>
      <c r="J107" s="44">
        <v>44925</v>
      </c>
      <c r="K107" s="39"/>
      <c r="L107" s="39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8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41"/>
      <c r="AM107" s="39"/>
    </row>
    <row r="108" spans="1:39" ht="10.15" customHeight="1" x14ac:dyDescent="0.2">
      <c r="A108" s="41" t="s">
        <v>1041</v>
      </c>
      <c r="B108" s="39"/>
      <c r="C108" s="39"/>
      <c r="D108" s="39"/>
      <c r="E108" s="170" t="s">
        <v>848</v>
      </c>
      <c r="F108" s="172"/>
      <c r="G108" s="171"/>
      <c r="H108" s="118" t="s">
        <v>1262</v>
      </c>
      <c r="I108" s="44">
        <f t="shared" si="1"/>
        <v>44566</v>
      </c>
      <c r="J108" s="44">
        <v>44925</v>
      </c>
      <c r="K108" s="39"/>
      <c r="L108" s="39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8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41"/>
      <c r="AM108" s="39"/>
    </row>
    <row r="109" spans="1:39" ht="10.15" customHeight="1" x14ac:dyDescent="0.2">
      <c r="A109" s="41" t="s">
        <v>1042</v>
      </c>
      <c r="B109" s="39"/>
      <c r="C109" s="39"/>
      <c r="D109" s="39"/>
      <c r="E109" s="170" t="s">
        <v>849</v>
      </c>
      <c r="F109" s="172"/>
      <c r="G109" s="171"/>
      <c r="H109" s="118" t="s">
        <v>1262</v>
      </c>
      <c r="I109" s="44">
        <f t="shared" si="1"/>
        <v>44566</v>
      </c>
      <c r="J109" s="44">
        <v>44925</v>
      </c>
      <c r="K109" s="39"/>
      <c r="L109" s="39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8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41"/>
      <c r="AM109" s="39"/>
    </row>
    <row r="110" spans="1:39" ht="10.15" customHeight="1" x14ac:dyDescent="0.2">
      <c r="A110" s="41" t="s">
        <v>1043</v>
      </c>
      <c r="B110" s="39"/>
      <c r="C110" s="39"/>
      <c r="D110" s="39"/>
      <c r="E110" s="170" t="s">
        <v>850</v>
      </c>
      <c r="F110" s="172"/>
      <c r="G110" s="171"/>
      <c r="H110" s="118" t="s">
        <v>1262</v>
      </c>
      <c r="I110" s="44">
        <f t="shared" si="1"/>
        <v>44566</v>
      </c>
      <c r="J110" s="44">
        <v>44925</v>
      </c>
      <c r="K110" s="39"/>
      <c r="L110" s="39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8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41"/>
      <c r="AM110" s="39"/>
    </row>
    <row r="111" spans="1:39" ht="10.15" customHeight="1" x14ac:dyDescent="0.2">
      <c r="A111" s="41" t="s">
        <v>1044</v>
      </c>
      <c r="B111" s="39"/>
      <c r="C111" s="39"/>
      <c r="D111" s="39"/>
      <c r="E111" s="170" t="s">
        <v>851</v>
      </c>
      <c r="F111" s="172"/>
      <c r="G111" s="171"/>
      <c r="H111" s="118" t="s">
        <v>1262</v>
      </c>
      <c r="I111" s="44">
        <f t="shared" si="1"/>
        <v>44566</v>
      </c>
      <c r="J111" s="44">
        <v>44925</v>
      </c>
      <c r="K111" s="39"/>
      <c r="L111" s="39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8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41"/>
      <c r="AM111" s="39"/>
    </row>
    <row r="112" spans="1:39" ht="10.15" customHeight="1" x14ac:dyDescent="0.2">
      <c r="A112" s="41" t="s">
        <v>1045</v>
      </c>
      <c r="B112" s="39"/>
      <c r="C112" s="39"/>
      <c r="D112" s="39"/>
      <c r="E112" s="170" t="s">
        <v>852</v>
      </c>
      <c r="F112" s="172"/>
      <c r="G112" s="171"/>
      <c r="H112" s="118" t="s">
        <v>1262</v>
      </c>
      <c r="I112" s="44">
        <f t="shared" si="1"/>
        <v>44566</v>
      </c>
      <c r="J112" s="44">
        <v>44925</v>
      </c>
      <c r="K112" s="39"/>
      <c r="L112" s="39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8"/>
      <c r="AC112" s="54"/>
      <c r="AD112" s="54"/>
      <c r="AE112" s="54"/>
      <c r="AF112" s="54"/>
      <c r="AG112" s="54"/>
      <c r="AH112" s="54"/>
      <c r="AI112" s="54"/>
      <c r="AJ112" s="54"/>
      <c r="AK112" s="54"/>
      <c r="AL112" s="41" t="s">
        <v>56</v>
      </c>
      <c r="AM112" s="39"/>
    </row>
    <row r="113" spans="1:39" ht="21" customHeight="1" x14ac:dyDescent="0.2">
      <c r="A113" s="40">
        <v>2.2999999999999998</v>
      </c>
      <c r="B113" s="39"/>
      <c r="C113" s="173" t="s">
        <v>58</v>
      </c>
      <c r="D113" s="174"/>
      <c r="E113" s="174"/>
      <c r="F113" s="175"/>
      <c r="G113" s="39"/>
      <c r="H113" s="103"/>
      <c r="I113" s="34"/>
      <c r="J113" s="34"/>
      <c r="K113" s="39"/>
      <c r="L113" s="39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39"/>
      <c r="AM113" s="39"/>
    </row>
    <row r="114" spans="1:39" x14ac:dyDescent="0.2">
      <c r="A114" s="35" t="s">
        <v>926</v>
      </c>
      <c r="B114" s="34"/>
      <c r="C114" s="34"/>
      <c r="D114" s="176" t="s">
        <v>59</v>
      </c>
      <c r="E114" s="177"/>
      <c r="F114" s="177"/>
      <c r="G114" s="178"/>
      <c r="H114" s="114"/>
      <c r="I114" s="47"/>
      <c r="J114" s="34"/>
      <c r="K114" s="34"/>
      <c r="L114" s="34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34"/>
      <c r="AM114" s="34"/>
    </row>
    <row r="115" spans="1:39" ht="10.15" customHeight="1" x14ac:dyDescent="0.2">
      <c r="A115" s="41" t="s">
        <v>927</v>
      </c>
      <c r="B115" s="39"/>
      <c r="C115" s="39"/>
      <c r="D115" s="39"/>
      <c r="E115" s="170" t="s">
        <v>60</v>
      </c>
      <c r="F115" s="172"/>
      <c r="G115" s="171"/>
      <c r="H115" s="103" t="s">
        <v>1265</v>
      </c>
      <c r="I115" s="46">
        <v>44481</v>
      </c>
      <c r="J115" s="46">
        <v>44862</v>
      </c>
      <c r="K115" s="39"/>
      <c r="L115" s="39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39"/>
      <c r="AM115" s="39"/>
    </row>
    <row r="116" spans="1:39" ht="10.15" customHeight="1" x14ac:dyDescent="0.2">
      <c r="A116" s="41" t="s">
        <v>1046</v>
      </c>
      <c r="B116" s="39"/>
      <c r="C116" s="39"/>
      <c r="D116" s="39"/>
      <c r="E116" s="39"/>
      <c r="F116" s="170" t="s">
        <v>61</v>
      </c>
      <c r="G116" s="171"/>
      <c r="H116" s="103"/>
      <c r="I116" s="48"/>
      <c r="J116" s="48"/>
      <c r="K116" s="39"/>
      <c r="L116" s="39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39"/>
      <c r="AM116" s="39"/>
    </row>
    <row r="117" spans="1:39" s="53" customFormat="1" ht="10.15" customHeight="1" x14ac:dyDescent="0.2">
      <c r="A117" s="13" t="s">
        <v>1047</v>
      </c>
      <c r="B117" s="9"/>
      <c r="C117" s="9"/>
      <c r="D117" s="9"/>
      <c r="E117" s="9"/>
      <c r="F117" s="9"/>
      <c r="G117" s="13" t="s">
        <v>62</v>
      </c>
      <c r="H117" s="117" t="s">
        <v>1265</v>
      </c>
      <c r="I117" s="52">
        <v>44531</v>
      </c>
      <c r="J117" s="52">
        <v>44862</v>
      </c>
      <c r="K117" s="9"/>
      <c r="L117" s="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13" t="s">
        <v>41</v>
      </c>
      <c r="AM117" s="9"/>
    </row>
    <row r="118" spans="1:39" ht="10.15" customHeight="1" x14ac:dyDescent="0.2">
      <c r="A118" s="41" t="s">
        <v>1048</v>
      </c>
      <c r="B118" s="39"/>
      <c r="C118" s="39"/>
      <c r="D118" s="39"/>
      <c r="E118" s="39"/>
      <c r="F118" s="39"/>
      <c r="G118" s="41" t="s">
        <v>63</v>
      </c>
      <c r="H118" s="117" t="s">
        <v>1265</v>
      </c>
      <c r="I118" s="44">
        <v>44531</v>
      </c>
      <c r="J118" s="52">
        <v>44862</v>
      </c>
      <c r="K118" s="39"/>
      <c r="L118" s="39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41" t="s">
        <v>41</v>
      </c>
      <c r="AM118" s="39"/>
    </row>
    <row r="119" spans="1:39" ht="10.15" customHeight="1" x14ac:dyDescent="0.2">
      <c r="A119" s="41" t="s">
        <v>1049</v>
      </c>
      <c r="B119" s="39"/>
      <c r="C119" s="39"/>
      <c r="D119" s="39"/>
      <c r="E119" s="39"/>
      <c r="F119" s="170" t="s">
        <v>64</v>
      </c>
      <c r="G119" s="171"/>
      <c r="H119" s="103"/>
      <c r="I119" s="48"/>
      <c r="J119" s="48"/>
      <c r="K119" s="39"/>
      <c r="L119" s="39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41" t="s">
        <v>41</v>
      </c>
      <c r="AM119" s="39"/>
    </row>
    <row r="120" spans="1:39" ht="10.15" customHeight="1" x14ac:dyDescent="0.2">
      <c r="A120" s="41" t="s">
        <v>1050</v>
      </c>
      <c r="B120" s="39"/>
      <c r="C120" s="39"/>
      <c r="D120" s="39"/>
      <c r="E120" s="39"/>
      <c r="F120" s="39"/>
      <c r="G120" s="41" t="s">
        <v>65</v>
      </c>
      <c r="H120" s="103" t="s">
        <v>1265</v>
      </c>
      <c r="I120" s="44">
        <v>44531</v>
      </c>
      <c r="J120" s="44">
        <v>44862</v>
      </c>
      <c r="K120" s="39"/>
      <c r="L120" s="39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41" t="s">
        <v>41</v>
      </c>
      <c r="AM120" s="39"/>
    </row>
    <row r="121" spans="1:39" ht="10.15" customHeight="1" x14ac:dyDescent="0.2">
      <c r="A121" s="41" t="s">
        <v>1051</v>
      </c>
      <c r="B121" s="39"/>
      <c r="C121" s="39"/>
      <c r="D121" s="39"/>
      <c r="E121" s="39"/>
      <c r="F121" s="39"/>
      <c r="G121" s="41" t="s">
        <v>66</v>
      </c>
      <c r="H121" s="103" t="s">
        <v>1265</v>
      </c>
      <c r="I121" s="44">
        <v>44531</v>
      </c>
      <c r="J121" s="44">
        <v>44862</v>
      </c>
      <c r="K121" s="39"/>
      <c r="L121" s="39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41" t="s">
        <v>41</v>
      </c>
      <c r="AM121" s="39"/>
    </row>
    <row r="122" spans="1:39" ht="10.15" customHeight="1" x14ac:dyDescent="0.2">
      <c r="A122" s="41" t="s">
        <v>1052</v>
      </c>
      <c r="B122" s="39"/>
      <c r="C122" s="39"/>
      <c r="D122" s="39"/>
      <c r="E122" s="39"/>
      <c r="F122" s="39"/>
      <c r="G122" s="41" t="s">
        <v>67</v>
      </c>
      <c r="H122" s="103" t="s">
        <v>1265</v>
      </c>
      <c r="I122" s="44">
        <v>44531</v>
      </c>
      <c r="J122" s="44">
        <v>44862</v>
      </c>
      <c r="K122" s="39"/>
      <c r="L122" s="39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41" t="s">
        <v>41</v>
      </c>
      <c r="AM122" s="39"/>
    </row>
    <row r="123" spans="1:39" ht="10.15" customHeight="1" x14ac:dyDescent="0.2">
      <c r="A123" s="41" t="s">
        <v>1053</v>
      </c>
      <c r="B123" s="39"/>
      <c r="C123" s="39"/>
      <c r="D123" s="39"/>
      <c r="E123" s="39"/>
      <c r="F123" s="170" t="s">
        <v>68</v>
      </c>
      <c r="G123" s="171"/>
      <c r="H123" s="103"/>
      <c r="I123" s="48"/>
      <c r="J123" s="48"/>
      <c r="K123" s="39"/>
      <c r="L123" s="39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41" t="s">
        <v>41</v>
      </c>
      <c r="AM123" s="39"/>
    </row>
    <row r="124" spans="1:39" ht="10.15" customHeight="1" x14ac:dyDescent="0.2">
      <c r="A124" s="41" t="s">
        <v>1054</v>
      </c>
      <c r="B124" s="39"/>
      <c r="C124" s="39"/>
      <c r="D124" s="39"/>
      <c r="E124" s="39"/>
      <c r="F124" s="39"/>
      <c r="G124" s="41" t="s">
        <v>69</v>
      </c>
      <c r="H124" s="103" t="s">
        <v>1265</v>
      </c>
      <c r="I124" s="44">
        <v>44531</v>
      </c>
      <c r="J124" s="44">
        <v>44862</v>
      </c>
      <c r="K124" s="39"/>
      <c r="L124" s="39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41" t="s">
        <v>41</v>
      </c>
      <c r="AM124" s="39"/>
    </row>
    <row r="125" spans="1:39" ht="10.15" customHeight="1" x14ac:dyDescent="0.2">
      <c r="A125" s="41" t="s">
        <v>1055</v>
      </c>
      <c r="B125" s="39"/>
      <c r="C125" s="39"/>
      <c r="D125" s="39"/>
      <c r="E125" s="39"/>
      <c r="F125" s="39"/>
      <c r="G125" s="41" t="s">
        <v>70</v>
      </c>
      <c r="H125" s="103" t="s">
        <v>1265</v>
      </c>
      <c r="I125" s="44">
        <v>44531</v>
      </c>
      <c r="J125" s="44">
        <v>44862</v>
      </c>
      <c r="K125" s="39"/>
      <c r="L125" s="39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41" t="s">
        <v>41</v>
      </c>
      <c r="AM125" s="39"/>
    </row>
    <row r="126" spans="1:39" ht="10.15" customHeight="1" x14ac:dyDescent="0.2">
      <c r="A126" s="41" t="s">
        <v>1056</v>
      </c>
      <c r="B126" s="39"/>
      <c r="C126" s="39"/>
      <c r="D126" s="39"/>
      <c r="E126" s="39"/>
      <c r="F126" s="170" t="s">
        <v>71</v>
      </c>
      <c r="G126" s="171"/>
      <c r="H126" s="103"/>
      <c r="I126" s="48"/>
      <c r="J126" s="48"/>
      <c r="K126" s="39"/>
      <c r="L126" s="39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41" t="s">
        <v>41</v>
      </c>
      <c r="AM126" s="39"/>
    </row>
    <row r="127" spans="1:39" ht="10.15" customHeight="1" x14ac:dyDescent="0.2">
      <c r="A127" s="41" t="s">
        <v>1057</v>
      </c>
      <c r="B127" s="39"/>
      <c r="C127" s="39"/>
      <c r="D127" s="39"/>
      <c r="E127" s="39"/>
      <c r="F127" s="39"/>
      <c r="G127" s="41" t="s">
        <v>72</v>
      </c>
      <c r="H127" s="103" t="s">
        <v>1265</v>
      </c>
      <c r="I127" s="44">
        <v>44531</v>
      </c>
      <c r="J127" s="44">
        <v>44862</v>
      </c>
      <c r="K127" s="39"/>
      <c r="L127" s="39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41" t="s">
        <v>41</v>
      </c>
      <c r="AM127" s="39"/>
    </row>
    <row r="128" spans="1:39" ht="10.15" customHeight="1" x14ac:dyDescent="0.2">
      <c r="A128" s="41" t="s">
        <v>1058</v>
      </c>
      <c r="B128" s="39"/>
      <c r="C128" s="39"/>
      <c r="D128" s="39"/>
      <c r="E128" s="39"/>
      <c r="F128" s="39"/>
      <c r="G128" s="41" t="s">
        <v>73</v>
      </c>
      <c r="H128" s="103" t="s">
        <v>1265</v>
      </c>
      <c r="I128" s="44">
        <v>44532</v>
      </c>
      <c r="J128" s="44">
        <v>44862</v>
      </c>
      <c r="K128" s="39"/>
      <c r="L128" s="39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41" t="s">
        <v>41</v>
      </c>
      <c r="AM128" s="39"/>
    </row>
    <row r="129" spans="1:57" ht="10.15" customHeight="1" x14ac:dyDescent="0.2">
      <c r="A129" s="41" t="s">
        <v>1059</v>
      </c>
      <c r="B129" s="39"/>
      <c r="C129" s="39"/>
      <c r="D129" s="39"/>
      <c r="E129" s="39"/>
      <c r="F129" s="39"/>
      <c r="G129" s="41" t="s">
        <v>74</v>
      </c>
      <c r="H129" s="103" t="s">
        <v>1265</v>
      </c>
      <c r="I129" s="44">
        <v>44533</v>
      </c>
      <c r="J129" s="44">
        <v>44862</v>
      </c>
      <c r="K129" s="39"/>
      <c r="L129" s="39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41" t="s">
        <v>41</v>
      </c>
      <c r="AM129" s="39"/>
    </row>
    <row r="130" spans="1:57" ht="10.15" customHeight="1" x14ac:dyDescent="0.2">
      <c r="A130" s="41" t="s">
        <v>1060</v>
      </c>
      <c r="B130" s="39"/>
      <c r="C130" s="39"/>
      <c r="D130" s="39"/>
      <c r="E130" s="39"/>
      <c r="F130" s="39"/>
      <c r="G130" s="41" t="s">
        <v>75</v>
      </c>
      <c r="H130" s="103" t="s">
        <v>1265</v>
      </c>
      <c r="I130" s="44">
        <v>44534</v>
      </c>
      <c r="J130" s="44">
        <v>44862</v>
      </c>
      <c r="K130" s="39"/>
      <c r="L130" s="39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41" t="s">
        <v>41</v>
      </c>
      <c r="AM130" s="39"/>
    </row>
    <row r="131" spans="1:57" ht="10.15" customHeight="1" x14ac:dyDescent="0.2">
      <c r="A131" s="41" t="s">
        <v>1061</v>
      </c>
      <c r="B131" s="39"/>
      <c r="C131" s="39"/>
      <c r="D131" s="39"/>
      <c r="E131" s="39"/>
      <c r="F131" s="170" t="s">
        <v>76</v>
      </c>
      <c r="G131" s="171"/>
      <c r="H131" s="103"/>
      <c r="I131" s="48"/>
      <c r="J131" s="48"/>
      <c r="K131" s="39"/>
      <c r="L131" s="39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41" t="s">
        <v>41</v>
      </c>
      <c r="AM131" s="39"/>
    </row>
    <row r="132" spans="1:57" ht="10.15" customHeight="1" x14ac:dyDescent="0.2">
      <c r="A132" s="41" t="s">
        <v>1062</v>
      </c>
      <c r="B132" s="39"/>
      <c r="C132" s="39"/>
      <c r="D132" s="39"/>
      <c r="E132" s="39"/>
      <c r="F132" s="39"/>
      <c r="G132" s="41" t="s">
        <v>77</v>
      </c>
      <c r="H132" s="103" t="s">
        <v>1265</v>
      </c>
      <c r="I132" s="44">
        <v>44531</v>
      </c>
      <c r="J132" s="44">
        <v>44862</v>
      </c>
      <c r="K132" s="39"/>
      <c r="L132" s="39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41" t="s">
        <v>41</v>
      </c>
      <c r="AM132" s="39"/>
    </row>
    <row r="133" spans="1:57" ht="10.15" customHeight="1" x14ac:dyDescent="0.2">
      <c r="A133" s="41" t="s">
        <v>1063</v>
      </c>
      <c r="B133" s="39"/>
      <c r="C133" s="39"/>
      <c r="D133" s="39"/>
      <c r="E133" s="39"/>
      <c r="F133" s="39"/>
      <c r="G133" s="41" t="s">
        <v>78</v>
      </c>
      <c r="H133" s="103" t="s">
        <v>1265</v>
      </c>
      <c r="I133" s="44">
        <v>44531</v>
      </c>
      <c r="J133" s="44">
        <v>44862</v>
      </c>
      <c r="K133" s="39"/>
      <c r="L133" s="39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41" t="s">
        <v>41</v>
      </c>
      <c r="AM133" s="39"/>
    </row>
    <row r="134" spans="1:57" ht="10.15" customHeight="1" x14ac:dyDescent="0.2">
      <c r="A134" s="41" t="s">
        <v>1064</v>
      </c>
      <c r="B134" s="39"/>
      <c r="C134" s="39"/>
      <c r="D134" s="39"/>
      <c r="E134" s="39"/>
      <c r="F134" s="39"/>
      <c r="G134" s="41" t="s">
        <v>79</v>
      </c>
      <c r="H134" s="103" t="s">
        <v>1265</v>
      </c>
      <c r="I134" s="44">
        <v>44531</v>
      </c>
      <c r="J134" s="44">
        <v>44862</v>
      </c>
      <c r="K134" s="39"/>
      <c r="L134" s="39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41" t="s">
        <v>41</v>
      </c>
      <c r="AM134" s="39"/>
    </row>
    <row r="135" spans="1:57" ht="10.15" customHeight="1" x14ac:dyDescent="0.2">
      <c r="A135" s="41" t="s">
        <v>1065</v>
      </c>
      <c r="B135" s="39"/>
      <c r="C135" s="39"/>
      <c r="D135" s="39"/>
      <c r="E135" s="39"/>
      <c r="F135" s="39"/>
      <c r="G135" s="41" t="s">
        <v>80</v>
      </c>
      <c r="H135" s="103" t="s">
        <v>1265</v>
      </c>
      <c r="I135" s="44">
        <v>44531</v>
      </c>
      <c r="J135" s="44">
        <v>44862</v>
      </c>
      <c r="K135" s="39"/>
      <c r="L135" s="39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41" t="s">
        <v>41</v>
      </c>
      <c r="AM135" s="39"/>
    </row>
    <row r="136" spans="1:57" ht="10.15" customHeight="1" x14ac:dyDescent="0.2">
      <c r="A136" s="41" t="s">
        <v>1066</v>
      </c>
      <c r="B136" s="39"/>
      <c r="C136" s="39"/>
      <c r="D136" s="39"/>
      <c r="E136" s="39"/>
      <c r="F136" s="39"/>
      <c r="G136" s="41" t="s">
        <v>81</v>
      </c>
      <c r="H136" s="103" t="s">
        <v>1265</v>
      </c>
      <c r="I136" s="44">
        <v>44531</v>
      </c>
      <c r="J136" s="44">
        <v>44862</v>
      </c>
      <c r="K136" s="39"/>
      <c r="L136" s="39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41" t="s">
        <v>41</v>
      </c>
      <c r="AM136" s="39"/>
    </row>
    <row r="137" spans="1:57" ht="10.15" customHeight="1" x14ac:dyDescent="0.2">
      <c r="A137" s="41" t="s">
        <v>1067</v>
      </c>
      <c r="B137" s="39"/>
      <c r="C137" s="39"/>
      <c r="D137" s="39"/>
      <c r="E137" s="39"/>
      <c r="F137" s="39"/>
      <c r="G137" s="41" t="s">
        <v>82</v>
      </c>
      <c r="H137" s="103" t="s">
        <v>1265</v>
      </c>
      <c r="I137" s="44">
        <v>44531</v>
      </c>
      <c r="J137" s="44">
        <v>44862</v>
      </c>
      <c r="K137" s="39"/>
      <c r="L137" s="39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41" t="s">
        <v>41</v>
      </c>
      <c r="AM137" s="39"/>
    </row>
    <row r="138" spans="1:57" ht="10.15" customHeight="1" x14ac:dyDescent="0.2">
      <c r="A138" s="41" t="s">
        <v>1068</v>
      </c>
      <c r="B138" s="39"/>
      <c r="C138" s="39"/>
      <c r="D138" s="39"/>
      <c r="E138" s="39"/>
      <c r="F138" s="39"/>
      <c r="G138" s="41" t="s">
        <v>83</v>
      </c>
      <c r="H138" s="103" t="s">
        <v>1265</v>
      </c>
      <c r="I138" s="44">
        <v>44531</v>
      </c>
      <c r="J138" s="44">
        <v>44862</v>
      </c>
      <c r="K138" s="39"/>
      <c r="L138" s="39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41" t="s">
        <v>41</v>
      </c>
      <c r="AM138" s="39"/>
    </row>
    <row r="139" spans="1:57" ht="10.15" customHeight="1" x14ac:dyDescent="0.2">
      <c r="A139" s="41" t="s">
        <v>1069</v>
      </c>
      <c r="B139" s="39"/>
      <c r="C139" s="39"/>
      <c r="D139" s="39"/>
      <c r="E139" s="39"/>
      <c r="F139" s="39"/>
      <c r="G139" s="41" t="s">
        <v>84</v>
      </c>
      <c r="H139" s="103" t="s">
        <v>1265</v>
      </c>
      <c r="I139" s="44">
        <v>44531</v>
      </c>
      <c r="J139" s="44">
        <v>44862</v>
      </c>
      <c r="K139" s="39"/>
      <c r="L139" s="39"/>
      <c r="M139" s="54"/>
      <c r="N139" s="54"/>
      <c r="O139" s="54"/>
      <c r="P139" s="54"/>
      <c r="Q139" s="54"/>
      <c r="R139" s="54"/>
      <c r="S139" s="54"/>
      <c r="T139" s="54"/>
      <c r="U139" s="54"/>
      <c r="V139" s="110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41" t="s">
        <v>41</v>
      </c>
      <c r="AM139" s="39"/>
    </row>
    <row r="140" spans="1:57" ht="10.15" customHeight="1" x14ac:dyDescent="0.2">
      <c r="A140" s="41" t="s">
        <v>1070</v>
      </c>
      <c r="B140" s="39"/>
      <c r="C140" s="39"/>
      <c r="D140" s="39"/>
      <c r="E140" s="39"/>
      <c r="F140" s="39"/>
      <c r="G140" s="41" t="s">
        <v>85</v>
      </c>
      <c r="H140" s="103" t="s">
        <v>1265</v>
      </c>
      <c r="I140" s="44">
        <v>44531</v>
      </c>
      <c r="J140" s="44">
        <v>44862</v>
      </c>
      <c r="K140" s="39"/>
      <c r="L140" s="39"/>
      <c r="M140" s="54"/>
      <c r="N140" s="54"/>
      <c r="O140" s="107"/>
      <c r="P140" s="109"/>
      <c r="Q140" s="109"/>
      <c r="R140" s="108"/>
      <c r="S140" s="108"/>
      <c r="T140" s="109"/>
      <c r="U140" s="109"/>
      <c r="V140" s="110"/>
      <c r="W140" s="110"/>
      <c r="X140" s="110"/>
      <c r="Y140" s="110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41" t="s">
        <v>41</v>
      </c>
      <c r="AM140" s="39"/>
    </row>
    <row r="141" spans="1:57" ht="10.15" customHeight="1" x14ac:dyDescent="0.2">
      <c r="A141" s="41" t="s">
        <v>1071</v>
      </c>
      <c r="B141" s="39"/>
      <c r="C141" s="39"/>
      <c r="D141" s="39"/>
      <c r="E141" s="39"/>
      <c r="F141" s="39"/>
      <c r="G141" s="41" t="s">
        <v>86</v>
      </c>
      <c r="H141" s="103" t="s">
        <v>1265</v>
      </c>
      <c r="I141" s="44">
        <v>44531</v>
      </c>
      <c r="J141" s="44">
        <v>44862</v>
      </c>
      <c r="K141" s="39"/>
      <c r="L141" s="39"/>
      <c r="M141" s="54"/>
      <c r="N141" s="54"/>
      <c r="O141" s="54"/>
      <c r="P141" s="54"/>
      <c r="Q141" s="54"/>
      <c r="R141" s="54"/>
      <c r="S141" s="54"/>
      <c r="T141" s="112"/>
      <c r="U141" s="111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41" t="s">
        <v>41</v>
      </c>
      <c r="AM141" s="39"/>
    </row>
    <row r="142" spans="1:57" ht="10.15" customHeight="1" x14ac:dyDescent="0.2">
      <c r="A142" s="41" t="s">
        <v>1072</v>
      </c>
      <c r="B142" s="39"/>
      <c r="C142" s="39"/>
      <c r="D142" s="39"/>
      <c r="E142" s="39"/>
      <c r="F142" s="39"/>
      <c r="G142" s="41" t="s">
        <v>87</v>
      </c>
      <c r="H142" s="103" t="s">
        <v>1265</v>
      </c>
      <c r="I142" s="44">
        <v>44531</v>
      </c>
      <c r="J142" s="44">
        <v>44862</v>
      </c>
      <c r="K142" s="39"/>
      <c r="L142" s="39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41" t="s">
        <v>41</v>
      </c>
      <c r="AM142" s="39"/>
    </row>
    <row r="143" spans="1:57" ht="22.5" x14ac:dyDescent="0.2">
      <c r="A143" s="138" t="s">
        <v>1073</v>
      </c>
      <c r="B143" s="34"/>
      <c r="C143" s="34"/>
      <c r="D143" s="34"/>
      <c r="E143" s="176" t="s">
        <v>88</v>
      </c>
      <c r="F143" s="177"/>
      <c r="G143" s="178"/>
      <c r="H143" s="34"/>
      <c r="I143" s="60">
        <v>44531</v>
      </c>
      <c r="J143" s="60">
        <v>44834</v>
      </c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5" t="s">
        <v>41</v>
      </c>
      <c r="AM143" s="9"/>
    </row>
    <row r="144" spans="1:57" ht="22.5" x14ac:dyDescent="0.2">
      <c r="A144" s="41" t="s">
        <v>1074</v>
      </c>
      <c r="B144" s="39"/>
      <c r="C144" s="39"/>
      <c r="D144" s="39"/>
      <c r="E144" s="39"/>
      <c r="F144" s="170" t="s">
        <v>89</v>
      </c>
      <c r="G144" s="171"/>
      <c r="H144" s="139" t="s">
        <v>1263</v>
      </c>
      <c r="I144" s="104">
        <v>44531</v>
      </c>
      <c r="J144" s="104">
        <v>44834</v>
      </c>
      <c r="K144" s="39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41" t="s">
        <v>41</v>
      </c>
      <c r="AM144" s="39"/>
      <c r="AO144" s="133">
        <v>1</v>
      </c>
      <c r="AP144" s="133">
        <v>2</v>
      </c>
      <c r="AQ144" s="133">
        <v>3</v>
      </c>
      <c r="AR144" s="133">
        <v>4</v>
      </c>
      <c r="AS144" s="133">
        <v>5</v>
      </c>
      <c r="AT144" s="133">
        <v>6</v>
      </c>
      <c r="AU144" s="133">
        <v>7</v>
      </c>
      <c r="AV144" s="133">
        <v>8</v>
      </c>
      <c r="AW144" s="133">
        <v>9</v>
      </c>
      <c r="AX144" s="133">
        <v>10</v>
      </c>
      <c r="AY144" s="133">
        <v>11</v>
      </c>
      <c r="AZ144" s="133">
        <v>12</v>
      </c>
      <c r="BA144" s="133">
        <v>1</v>
      </c>
      <c r="BB144" s="133">
        <v>2</v>
      </c>
      <c r="BC144" s="133">
        <v>3</v>
      </c>
      <c r="BD144" s="134"/>
      <c r="BE144" s="134"/>
    </row>
    <row r="145" spans="1:57" ht="22.5" x14ac:dyDescent="0.2">
      <c r="A145" s="41" t="s">
        <v>1075</v>
      </c>
      <c r="B145" s="39"/>
      <c r="C145" s="39"/>
      <c r="D145" s="39"/>
      <c r="E145" s="39"/>
      <c r="F145" s="170" t="s">
        <v>64</v>
      </c>
      <c r="G145" s="171"/>
      <c r="H145" s="39"/>
      <c r="I145" s="105">
        <v>44683</v>
      </c>
      <c r="J145" s="104">
        <v>44834</v>
      </c>
      <c r="K145" s="39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41" t="s">
        <v>41</v>
      </c>
      <c r="AM145" s="39"/>
      <c r="AO145" s="134"/>
      <c r="AP145" s="134"/>
      <c r="AQ145" s="134"/>
      <c r="AR145" s="134">
        <v>0.45</v>
      </c>
      <c r="AS145" s="134"/>
      <c r="AT145" s="134">
        <v>0.6</v>
      </c>
      <c r="AU145" s="134">
        <f>V151+0.5</f>
        <v>0.5</v>
      </c>
      <c r="AV145" s="134">
        <f>W151+0.5</f>
        <v>0.5</v>
      </c>
      <c r="AW145" s="134">
        <f>X171+0.3+0.2</f>
        <v>0.5</v>
      </c>
      <c r="AX145" s="134">
        <f>Y157+0.2</f>
        <v>0.2</v>
      </c>
      <c r="AY145" s="134"/>
      <c r="AZ145" s="134"/>
      <c r="BA145" s="134"/>
      <c r="BB145" s="134"/>
      <c r="BC145" s="134"/>
      <c r="BD145" s="134"/>
      <c r="BE145" s="134"/>
    </row>
    <row r="146" spans="1:57" ht="22.5" x14ac:dyDescent="0.2">
      <c r="A146" s="41" t="s">
        <v>1076</v>
      </c>
      <c r="B146" s="39"/>
      <c r="C146" s="39"/>
      <c r="D146" s="39"/>
      <c r="E146" s="39"/>
      <c r="F146" s="170" t="s">
        <v>90</v>
      </c>
      <c r="G146" s="171"/>
      <c r="H146" s="39"/>
      <c r="I146" s="106">
        <v>44683</v>
      </c>
      <c r="J146" s="104">
        <v>44834</v>
      </c>
      <c r="K146" s="39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41" t="s">
        <v>41</v>
      </c>
      <c r="AM146" s="39"/>
      <c r="AO146" s="134"/>
      <c r="AP146" s="134"/>
      <c r="AQ146" s="134"/>
      <c r="AR146" s="134">
        <v>0.45</v>
      </c>
      <c r="AS146" s="134">
        <f>T145</f>
        <v>0</v>
      </c>
      <c r="AT146" s="134">
        <f>U145+0.6</f>
        <v>0.6</v>
      </c>
      <c r="AU146" s="134">
        <f>V152+0.5</f>
        <v>0.5</v>
      </c>
      <c r="AV146" s="134">
        <f>W152+0.5</f>
        <v>0.5</v>
      </c>
      <c r="AW146" s="134">
        <f>0.3+0.5</f>
        <v>0.8</v>
      </c>
      <c r="AX146" s="134"/>
      <c r="AY146" s="134"/>
      <c r="AZ146" s="134"/>
      <c r="BA146" s="134"/>
      <c r="BB146" s="134"/>
      <c r="BC146" s="134"/>
      <c r="BD146" s="134"/>
      <c r="BE146" s="134"/>
    </row>
    <row r="147" spans="1:57" x14ac:dyDescent="0.2">
      <c r="A147" s="41" t="s">
        <v>1077</v>
      </c>
      <c r="B147" s="39"/>
      <c r="C147" s="39"/>
      <c r="D147" s="39"/>
      <c r="E147" s="39"/>
      <c r="F147" s="39"/>
      <c r="G147" s="41" t="s">
        <v>825</v>
      </c>
      <c r="H147" s="39"/>
      <c r="I147" s="105">
        <v>44683</v>
      </c>
      <c r="J147" s="104">
        <v>44834</v>
      </c>
      <c r="K147" s="39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39"/>
      <c r="AM147" s="39"/>
      <c r="AO147" s="134"/>
      <c r="AP147" s="134"/>
      <c r="AQ147" s="134"/>
      <c r="AR147" s="134"/>
      <c r="AS147" s="134">
        <f>T147</f>
        <v>0</v>
      </c>
      <c r="AT147" s="134">
        <f>U147+0.6</f>
        <v>0.6</v>
      </c>
      <c r="AU147" s="134">
        <f>V165+0.5</f>
        <v>0.5</v>
      </c>
      <c r="AV147" s="134">
        <f>W165+0.2</f>
        <v>0.2</v>
      </c>
      <c r="AW147" s="134">
        <f>X173+0.5</f>
        <v>0.5</v>
      </c>
      <c r="AX147" s="134"/>
      <c r="AY147" s="134"/>
      <c r="AZ147" s="134"/>
      <c r="BA147" s="134"/>
      <c r="BB147" s="134"/>
      <c r="BC147" s="134"/>
      <c r="BD147" s="134"/>
      <c r="BE147" s="134"/>
    </row>
    <row r="148" spans="1:57" x14ac:dyDescent="0.2">
      <c r="A148" s="41" t="s">
        <v>1078</v>
      </c>
      <c r="B148" s="39"/>
      <c r="C148" s="39"/>
      <c r="D148" s="39"/>
      <c r="E148" s="39"/>
      <c r="F148" s="39"/>
      <c r="G148" s="41" t="s">
        <v>826</v>
      </c>
      <c r="H148" s="39"/>
      <c r="I148" s="105">
        <v>44683</v>
      </c>
      <c r="J148" s="104">
        <v>44834</v>
      </c>
      <c r="K148" s="39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39"/>
      <c r="AM148" s="39"/>
      <c r="AO148" s="134"/>
      <c r="AP148" s="134"/>
      <c r="AQ148" s="134"/>
      <c r="AR148" s="134"/>
      <c r="AS148" s="134">
        <f>T148</f>
        <v>0</v>
      </c>
      <c r="AT148" s="134">
        <f>U148+0.6</f>
        <v>0.6</v>
      </c>
      <c r="AU148" s="134">
        <f>V166+0.5</f>
        <v>0.5</v>
      </c>
      <c r="AV148" s="134">
        <f>W166+0.2</f>
        <v>0.2</v>
      </c>
      <c r="AW148" s="134">
        <f>X153+0.3</f>
        <v>0.3</v>
      </c>
      <c r="AX148" s="134"/>
      <c r="AY148" s="134"/>
      <c r="AZ148" s="134"/>
      <c r="BA148" s="134"/>
      <c r="BB148" s="134"/>
      <c r="BC148" s="134"/>
      <c r="BD148" s="134"/>
      <c r="BE148" s="134"/>
    </row>
    <row r="149" spans="1:57" x14ac:dyDescent="0.2">
      <c r="A149" s="41" t="s">
        <v>1079</v>
      </c>
      <c r="B149" s="39"/>
      <c r="C149" s="39"/>
      <c r="D149" s="39"/>
      <c r="E149" s="39"/>
      <c r="F149" s="39"/>
      <c r="G149" s="41" t="s">
        <v>827</v>
      </c>
      <c r="H149" s="39"/>
      <c r="I149" s="105">
        <v>44683</v>
      </c>
      <c r="J149" s="104">
        <v>44834</v>
      </c>
      <c r="K149" s="39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39"/>
      <c r="AM149" s="39"/>
      <c r="AO149" s="134"/>
      <c r="AP149" s="134"/>
      <c r="AQ149" s="134"/>
      <c r="AR149" s="134"/>
      <c r="AS149" s="134">
        <f>T149</f>
        <v>0</v>
      </c>
      <c r="AT149" s="134">
        <f>U149+U169</f>
        <v>0</v>
      </c>
      <c r="AU149" s="134">
        <f>V167+0.5</f>
        <v>0.5</v>
      </c>
      <c r="AV149" s="134">
        <f>W167+0.3</f>
        <v>0.3</v>
      </c>
      <c r="AW149" s="134">
        <f>X155+X169+0.4</f>
        <v>0.4</v>
      </c>
      <c r="AX149" s="134"/>
      <c r="AY149" s="134"/>
      <c r="AZ149" s="134"/>
      <c r="BA149" s="134"/>
      <c r="BB149" s="134"/>
      <c r="BC149" s="134"/>
      <c r="BD149" s="134"/>
      <c r="BE149" s="134"/>
    </row>
    <row r="150" spans="1:57" x14ac:dyDescent="0.2">
      <c r="A150" s="41" t="s">
        <v>1080</v>
      </c>
      <c r="B150" s="39"/>
      <c r="C150" s="39"/>
      <c r="D150" s="39"/>
      <c r="E150" s="39"/>
      <c r="F150" s="39"/>
      <c r="G150" s="41" t="s">
        <v>828</v>
      </c>
      <c r="H150" s="39"/>
      <c r="I150" s="105">
        <v>44743</v>
      </c>
      <c r="J150" s="104">
        <v>44834</v>
      </c>
      <c r="K150" s="39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39"/>
      <c r="AM150" s="39"/>
      <c r="AO150" s="134"/>
      <c r="AP150" s="134"/>
      <c r="AQ150" s="134"/>
      <c r="AR150" s="134"/>
      <c r="AS150" s="134"/>
      <c r="AT150" s="134">
        <f>U168+0.6</f>
        <v>0.6</v>
      </c>
      <c r="AU150" s="134">
        <f>V150+V168</f>
        <v>0</v>
      </c>
      <c r="AV150" s="134">
        <f>W169+0.5</f>
        <v>0.5</v>
      </c>
      <c r="AW150" s="134">
        <f>X168+0.7</f>
        <v>0.7</v>
      </c>
      <c r="AX150" s="134"/>
      <c r="AY150" s="134"/>
      <c r="AZ150" s="134"/>
      <c r="BA150" s="134"/>
      <c r="BB150" s="134"/>
      <c r="BC150" s="134"/>
      <c r="BD150" s="134"/>
      <c r="BE150" s="134"/>
    </row>
    <row r="151" spans="1:57" x14ac:dyDescent="0.2">
      <c r="A151" s="41" t="s">
        <v>1081</v>
      </c>
      <c r="B151" s="39"/>
      <c r="C151" s="39"/>
      <c r="D151" s="39"/>
      <c r="E151" s="39"/>
      <c r="F151" s="39"/>
      <c r="G151" s="41" t="s">
        <v>829</v>
      </c>
      <c r="H151" s="39"/>
      <c r="I151" s="105">
        <v>44743</v>
      </c>
      <c r="J151" s="104">
        <v>44834</v>
      </c>
      <c r="K151" s="39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39"/>
      <c r="AM151" s="39"/>
    </row>
    <row r="152" spans="1:57" x14ac:dyDescent="0.2">
      <c r="A152" s="41" t="s">
        <v>1082</v>
      </c>
      <c r="B152" s="39"/>
      <c r="C152" s="39"/>
      <c r="D152" s="39"/>
      <c r="E152" s="39"/>
      <c r="F152" s="39"/>
      <c r="G152" s="41" t="s">
        <v>830</v>
      </c>
      <c r="H152" s="39"/>
      <c r="I152" s="105">
        <v>44743</v>
      </c>
      <c r="J152" s="104">
        <v>44834</v>
      </c>
      <c r="K152" s="39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39"/>
      <c r="AM152" s="39"/>
    </row>
    <row r="153" spans="1:57" x14ac:dyDescent="0.2">
      <c r="A153" s="41" t="s">
        <v>1083</v>
      </c>
      <c r="B153" s="39"/>
      <c r="C153" s="39"/>
      <c r="D153" s="39"/>
      <c r="E153" s="39"/>
      <c r="F153" s="39"/>
      <c r="G153" s="41" t="s">
        <v>831</v>
      </c>
      <c r="H153" s="39"/>
      <c r="I153" s="105">
        <v>44805</v>
      </c>
      <c r="J153" s="104">
        <v>44834</v>
      </c>
      <c r="K153" s="39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39"/>
      <c r="AM153" s="39"/>
    </row>
    <row r="154" spans="1:57" x14ac:dyDescent="0.2">
      <c r="A154" s="41" t="s">
        <v>1084</v>
      </c>
      <c r="B154" s="39"/>
      <c r="C154" s="39"/>
      <c r="D154" s="39"/>
      <c r="E154" s="39"/>
      <c r="F154" s="39"/>
      <c r="G154" s="41" t="s">
        <v>832</v>
      </c>
      <c r="H154" s="39"/>
      <c r="I154" s="105">
        <v>44805</v>
      </c>
      <c r="J154" s="104">
        <v>44834</v>
      </c>
      <c r="K154" s="39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39"/>
      <c r="AM154" s="39"/>
    </row>
    <row r="155" spans="1:57" x14ac:dyDescent="0.2">
      <c r="A155" s="41" t="s">
        <v>1085</v>
      </c>
      <c r="B155" s="39"/>
      <c r="C155" s="39"/>
      <c r="D155" s="39"/>
      <c r="E155" s="39"/>
      <c r="F155" s="39"/>
      <c r="G155" s="41" t="s">
        <v>833</v>
      </c>
      <c r="H155" s="39"/>
      <c r="I155" s="105">
        <v>44805</v>
      </c>
      <c r="J155" s="104">
        <v>44834</v>
      </c>
      <c r="K155" s="39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39"/>
      <c r="AM155" s="39"/>
    </row>
    <row r="156" spans="1:57" ht="22.5" x14ac:dyDescent="0.2">
      <c r="A156" s="41" t="s">
        <v>1086</v>
      </c>
      <c r="B156" s="39"/>
      <c r="C156" s="39"/>
      <c r="D156" s="39"/>
      <c r="E156" s="39"/>
      <c r="F156" s="39"/>
      <c r="G156" s="41" t="s">
        <v>834</v>
      </c>
      <c r="H156" s="39"/>
      <c r="I156" s="105">
        <v>44838</v>
      </c>
      <c r="J156" s="104">
        <v>44834</v>
      </c>
      <c r="K156" s="39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39"/>
      <c r="AM156" s="39"/>
    </row>
    <row r="157" spans="1:57" ht="22.5" x14ac:dyDescent="0.2">
      <c r="A157" s="41" t="s">
        <v>1087</v>
      </c>
      <c r="B157" s="39"/>
      <c r="C157" s="39"/>
      <c r="D157" s="39"/>
      <c r="E157" s="39"/>
      <c r="F157" s="39"/>
      <c r="G157" s="41" t="s">
        <v>835</v>
      </c>
      <c r="H157" s="39"/>
      <c r="I157" s="105">
        <v>44838</v>
      </c>
      <c r="J157" s="104">
        <v>44834</v>
      </c>
      <c r="K157" s="39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39"/>
      <c r="AM157" s="39"/>
    </row>
    <row r="158" spans="1:57" ht="22.5" x14ac:dyDescent="0.2">
      <c r="A158" s="41" t="s">
        <v>1088</v>
      </c>
      <c r="B158" s="39"/>
      <c r="C158" s="39"/>
      <c r="D158" s="39"/>
      <c r="E158" s="39"/>
      <c r="F158" s="39"/>
      <c r="G158" s="41" t="s">
        <v>836</v>
      </c>
      <c r="H158" s="39"/>
      <c r="I158" s="105">
        <v>44838</v>
      </c>
      <c r="J158" s="104">
        <v>44834</v>
      </c>
      <c r="K158" s="39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39"/>
      <c r="AM158" s="39"/>
    </row>
    <row r="159" spans="1:57" ht="22.5" x14ac:dyDescent="0.2">
      <c r="A159" s="41" t="s">
        <v>1089</v>
      </c>
      <c r="B159" s="39"/>
      <c r="C159" s="39"/>
      <c r="D159" s="39"/>
      <c r="E159" s="39"/>
      <c r="F159" s="39"/>
      <c r="G159" s="41" t="s">
        <v>837</v>
      </c>
      <c r="H159" s="39"/>
      <c r="I159" s="105">
        <v>44838</v>
      </c>
      <c r="J159" s="104">
        <v>44834</v>
      </c>
      <c r="K159" s="39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39"/>
      <c r="AM159" s="39"/>
    </row>
    <row r="160" spans="1:57" ht="22.5" x14ac:dyDescent="0.2">
      <c r="A160" s="41" t="s">
        <v>1090</v>
      </c>
      <c r="B160" s="39"/>
      <c r="C160" s="39"/>
      <c r="D160" s="39"/>
      <c r="E160" s="39"/>
      <c r="F160" s="39"/>
      <c r="G160" s="41" t="s">
        <v>838</v>
      </c>
      <c r="H160" s="39"/>
      <c r="I160" s="105">
        <v>44838</v>
      </c>
      <c r="J160" s="104">
        <v>44834</v>
      </c>
      <c r="K160" s="39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39"/>
      <c r="AM160" s="39"/>
    </row>
    <row r="161" spans="1:40" ht="22.5" x14ac:dyDescent="0.2">
      <c r="A161" s="41" t="s">
        <v>1091</v>
      </c>
      <c r="B161" s="39"/>
      <c r="C161" s="39"/>
      <c r="D161" s="39"/>
      <c r="E161" s="39"/>
      <c r="F161" s="39"/>
      <c r="G161" s="41" t="s">
        <v>839</v>
      </c>
      <c r="H161" s="39"/>
      <c r="I161" s="105">
        <v>44838</v>
      </c>
      <c r="J161" s="104">
        <v>44834</v>
      </c>
      <c r="K161" s="39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39"/>
      <c r="AM161" s="39"/>
    </row>
    <row r="162" spans="1:40" ht="22.5" x14ac:dyDescent="0.2">
      <c r="A162" s="41" t="s">
        <v>1092</v>
      </c>
      <c r="B162" s="39"/>
      <c r="C162" s="39"/>
      <c r="D162" s="39"/>
      <c r="E162" s="39"/>
      <c r="F162" s="39"/>
      <c r="G162" s="41" t="s">
        <v>883</v>
      </c>
      <c r="H162" s="39"/>
      <c r="I162" s="105">
        <v>44838</v>
      </c>
      <c r="J162" s="104">
        <v>44834</v>
      </c>
      <c r="K162" s="39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39"/>
      <c r="AM162" s="39"/>
    </row>
    <row r="163" spans="1:40" ht="22.5" x14ac:dyDescent="0.2">
      <c r="A163" s="41" t="s">
        <v>1093</v>
      </c>
      <c r="B163" s="39"/>
      <c r="C163" s="39"/>
      <c r="D163" s="39"/>
      <c r="E163" s="39"/>
      <c r="F163" s="39"/>
      <c r="G163" s="41" t="s">
        <v>842</v>
      </c>
      <c r="H163" s="39"/>
      <c r="I163" s="105">
        <v>44838</v>
      </c>
      <c r="J163" s="104">
        <v>44834</v>
      </c>
      <c r="K163" s="39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39"/>
      <c r="AM163" s="39"/>
    </row>
    <row r="164" spans="1:40" ht="22.5" x14ac:dyDescent="0.2">
      <c r="A164" s="41" t="s">
        <v>1094</v>
      </c>
      <c r="B164" s="39"/>
      <c r="C164" s="39"/>
      <c r="D164" s="39"/>
      <c r="E164" s="39"/>
      <c r="F164" s="39"/>
      <c r="G164" s="41" t="s">
        <v>884</v>
      </c>
      <c r="H164" s="39"/>
      <c r="I164" s="105">
        <v>44838</v>
      </c>
      <c r="J164" s="104">
        <v>44834</v>
      </c>
      <c r="K164" s="39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39"/>
      <c r="AM164" s="39"/>
    </row>
    <row r="165" spans="1:40" ht="22.5" x14ac:dyDescent="0.2">
      <c r="A165" s="41" t="s">
        <v>1095</v>
      </c>
      <c r="B165" s="39"/>
      <c r="C165" s="39"/>
      <c r="D165" s="39"/>
      <c r="E165" s="39"/>
      <c r="F165" s="39"/>
      <c r="G165" s="41" t="s">
        <v>885</v>
      </c>
      <c r="H165" s="39"/>
      <c r="I165" s="105">
        <v>44743</v>
      </c>
      <c r="J165" s="104">
        <v>44834</v>
      </c>
      <c r="K165" s="39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39"/>
      <c r="AM165" s="39"/>
    </row>
    <row r="166" spans="1:40" ht="22.5" x14ac:dyDescent="0.2">
      <c r="A166" s="41" t="s">
        <v>1096</v>
      </c>
      <c r="B166" s="39"/>
      <c r="C166" s="39"/>
      <c r="D166" s="39"/>
      <c r="E166" s="39"/>
      <c r="F166" s="39"/>
      <c r="G166" s="41" t="s">
        <v>845</v>
      </c>
      <c r="H166" s="39"/>
      <c r="I166" s="105">
        <v>44743</v>
      </c>
      <c r="J166" s="104">
        <v>44834</v>
      </c>
      <c r="K166" s="39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39"/>
      <c r="AM166" s="39"/>
    </row>
    <row r="167" spans="1:40" ht="22.5" x14ac:dyDescent="0.2">
      <c r="A167" s="41" t="s">
        <v>1097</v>
      </c>
      <c r="B167" s="39"/>
      <c r="C167" s="39"/>
      <c r="D167" s="39"/>
      <c r="E167" s="39"/>
      <c r="F167" s="39"/>
      <c r="G167" s="41" t="s">
        <v>846</v>
      </c>
      <c r="H167" s="39"/>
      <c r="I167" s="105">
        <v>44743</v>
      </c>
      <c r="J167" s="104">
        <v>44834</v>
      </c>
      <c r="K167" s="39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39"/>
      <c r="AM167" s="39"/>
    </row>
    <row r="168" spans="1:40" ht="22.5" x14ac:dyDescent="0.2">
      <c r="A168" s="41" t="s">
        <v>1098</v>
      </c>
      <c r="B168" s="39"/>
      <c r="C168" s="39"/>
      <c r="D168" s="39"/>
      <c r="E168" s="39"/>
      <c r="F168" s="39"/>
      <c r="G168" s="41" t="s">
        <v>847</v>
      </c>
      <c r="H168" s="39"/>
      <c r="I168" s="105">
        <v>44713</v>
      </c>
      <c r="J168" s="104">
        <v>44834</v>
      </c>
      <c r="K168" s="39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39"/>
      <c r="AM168" s="39"/>
    </row>
    <row r="169" spans="1:40" ht="22.5" x14ac:dyDescent="0.2">
      <c r="A169" s="41" t="s">
        <v>1099</v>
      </c>
      <c r="B169" s="39"/>
      <c r="C169" s="39"/>
      <c r="D169" s="39"/>
      <c r="E169" s="39"/>
      <c r="F169" s="39"/>
      <c r="G169" s="41" t="s">
        <v>848</v>
      </c>
      <c r="H169" s="39"/>
      <c r="I169" s="105">
        <v>44713</v>
      </c>
      <c r="J169" s="104">
        <v>44834</v>
      </c>
      <c r="K169" s="39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39"/>
      <c r="AM169" s="39"/>
    </row>
    <row r="170" spans="1:40" ht="22.5" x14ac:dyDescent="0.2">
      <c r="A170" s="41" t="s">
        <v>1100</v>
      </c>
      <c r="B170" s="39"/>
      <c r="C170" s="39"/>
      <c r="D170" s="39"/>
      <c r="E170" s="39"/>
      <c r="F170" s="39"/>
      <c r="G170" s="41" t="s">
        <v>849</v>
      </c>
      <c r="H170" s="39"/>
      <c r="I170" s="105">
        <v>44805</v>
      </c>
      <c r="J170" s="104">
        <v>44834</v>
      </c>
      <c r="K170" s="39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39"/>
      <c r="AM170" s="39"/>
    </row>
    <row r="171" spans="1:40" ht="22.5" x14ac:dyDescent="0.2">
      <c r="A171" s="41" t="s">
        <v>1101</v>
      </c>
      <c r="B171" s="39"/>
      <c r="C171" s="39"/>
      <c r="D171" s="39"/>
      <c r="E171" s="39"/>
      <c r="F171" s="39"/>
      <c r="G171" s="41" t="s">
        <v>850</v>
      </c>
      <c r="H171" s="39"/>
      <c r="I171" s="105">
        <v>44805</v>
      </c>
      <c r="J171" s="104">
        <v>44834</v>
      </c>
      <c r="K171" s="39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39"/>
      <c r="AM171" s="39"/>
    </row>
    <row r="172" spans="1:40" ht="22.5" x14ac:dyDescent="0.2">
      <c r="A172" s="41" t="s">
        <v>1102</v>
      </c>
      <c r="B172" s="39"/>
      <c r="C172" s="39"/>
      <c r="D172" s="39"/>
      <c r="E172" s="39"/>
      <c r="F172" s="39"/>
      <c r="G172" s="41" t="s">
        <v>851</v>
      </c>
      <c r="H172" s="39"/>
      <c r="I172" s="105">
        <v>44805</v>
      </c>
      <c r="J172" s="104">
        <v>44834</v>
      </c>
      <c r="K172" s="39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39"/>
      <c r="AM172" s="39"/>
    </row>
    <row r="173" spans="1:40" ht="22.5" x14ac:dyDescent="0.2">
      <c r="A173" s="41" t="s">
        <v>1103</v>
      </c>
      <c r="B173" s="39"/>
      <c r="C173" s="39"/>
      <c r="D173" s="39"/>
      <c r="E173" s="39"/>
      <c r="F173" s="39"/>
      <c r="G173" s="41" t="s">
        <v>852</v>
      </c>
      <c r="H173" s="39"/>
      <c r="I173" s="105">
        <v>44805</v>
      </c>
      <c r="J173" s="104">
        <v>44834</v>
      </c>
      <c r="K173" s="39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39"/>
      <c r="AM173" s="39"/>
    </row>
    <row r="174" spans="1:40" ht="22.5" x14ac:dyDescent="0.2">
      <c r="A174" s="41" t="s">
        <v>1104</v>
      </c>
      <c r="B174" s="39"/>
      <c r="C174" s="39"/>
      <c r="D174" s="39"/>
      <c r="E174" s="39"/>
      <c r="F174" s="170" t="s">
        <v>91</v>
      </c>
      <c r="G174" s="171"/>
      <c r="H174" s="39"/>
      <c r="I174" s="106">
        <v>44896</v>
      </c>
      <c r="J174" s="104">
        <v>44834</v>
      </c>
      <c r="K174" s="39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41" t="s">
        <v>41</v>
      </c>
      <c r="AM174" s="39"/>
      <c r="AN174" s="38">
        <v>2</v>
      </c>
    </row>
    <row r="175" spans="1:40" ht="22.5" x14ac:dyDescent="0.2">
      <c r="A175" s="41" t="s">
        <v>1105</v>
      </c>
      <c r="B175" s="39"/>
      <c r="C175" s="39"/>
      <c r="D175" s="39"/>
      <c r="E175" s="39"/>
      <c r="F175" s="188" t="s">
        <v>85</v>
      </c>
      <c r="G175" s="189"/>
      <c r="H175" s="39"/>
      <c r="I175" s="106">
        <v>44866</v>
      </c>
      <c r="J175" s="104">
        <v>44834</v>
      </c>
      <c r="K175" s="39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41" t="s">
        <v>41</v>
      </c>
      <c r="AM175" s="39"/>
    </row>
    <row r="176" spans="1:40" ht="22.5" x14ac:dyDescent="0.2">
      <c r="A176" s="41" t="s">
        <v>1106</v>
      </c>
      <c r="B176" s="39"/>
      <c r="C176" s="39"/>
      <c r="D176" s="39"/>
      <c r="E176" s="39"/>
      <c r="F176" s="9"/>
      <c r="G176" s="13" t="s">
        <v>92</v>
      </c>
      <c r="H176" s="39"/>
      <c r="I176" s="105">
        <v>44866</v>
      </c>
      <c r="J176" s="104">
        <v>44834</v>
      </c>
      <c r="K176" s="39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41" t="s">
        <v>41</v>
      </c>
      <c r="AM176" s="39"/>
      <c r="AN176" s="38">
        <v>1</v>
      </c>
    </row>
    <row r="177" spans="1:40" ht="22.5" x14ac:dyDescent="0.2">
      <c r="A177" s="41" t="s">
        <v>1107</v>
      </c>
      <c r="B177" s="39"/>
      <c r="C177" s="39"/>
      <c r="D177" s="39"/>
      <c r="E177" s="39"/>
      <c r="F177" s="9"/>
      <c r="G177" s="13" t="s">
        <v>93</v>
      </c>
      <c r="H177" s="39"/>
      <c r="I177" s="105">
        <v>44866</v>
      </c>
      <c r="J177" s="104">
        <v>44834</v>
      </c>
      <c r="K177" s="39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41" t="s">
        <v>41</v>
      </c>
      <c r="AM177" s="39"/>
    </row>
    <row r="178" spans="1:40" ht="22.5" x14ac:dyDescent="0.2">
      <c r="A178" s="41" t="s">
        <v>1108</v>
      </c>
      <c r="B178" s="39"/>
      <c r="C178" s="39"/>
      <c r="D178" s="39"/>
      <c r="E178" s="39"/>
      <c r="F178" s="9"/>
      <c r="G178" s="13" t="s">
        <v>94</v>
      </c>
      <c r="H178" s="39"/>
      <c r="I178" s="105">
        <v>44866</v>
      </c>
      <c r="J178" s="104">
        <v>44834</v>
      </c>
      <c r="K178" s="39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41" t="s">
        <v>41</v>
      </c>
      <c r="AM178" s="39"/>
    </row>
    <row r="179" spans="1:40" ht="22.5" x14ac:dyDescent="0.2">
      <c r="A179" s="41" t="s">
        <v>1109</v>
      </c>
      <c r="B179" s="39"/>
      <c r="C179" s="39"/>
      <c r="D179" s="39"/>
      <c r="E179" s="39"/>
      <c r="F179" s="9"/>
      <c r="G179" s="13" t="s">
        <v>95</v>
      </c>
      <c r="H179" s="39"/>
      <c r="I179" s="105">
        <v>44866</v>
      </c>
      <c r="J179" s="104">
        <v>44834</v>
      </c>
      <c r="K179" s="39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41" t="s">
        <v>41</v>
      </c>
      <c r="AM179" s="39"/>
    </row>
    <row r="180" spans="1:40" ht="22.5" x14ac:dyDescent="0.2">
      <c r="A180" s="41" t="s">
        <v>1110</v>
      </c>
      <c r="B180" s="39"/>
      <c r="C180" s="39"/>
      <c r="D180" s="39"/>
      <c r="E180" s="39"/>
      <c r="F180" s="9"/>
      <c r="G180" s="13" t="s">
        <v>96</v>
      </c>
      <c r="H180" s="39"/>
      <c r="I180" s="105">
        <v>44866</v>
      </c>
      <c r="J180" s="104">
        <v>44834</v>
      </c>
      <c r="K180" s="39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41" t="s">
        <v>41</v>
      </c>
      <c r="AM180" s="39"/>
    </row>
    <row r="181" spans="1:40" ht="22.5" x14ac:dyDescent="0.2">
      <c r="A181" s="41" t="s">
        <v>1111</v>
      </c>
      <c r="B181" s="39"/>
      <c r="C181" s="39"/>
      <c r="D181" s="39"/>
      <c r="E181" s="39"/>
      <c r="F181" s="9"/>
      <c r="G181" s="13" t="s">
        <v>97</v>
      </c>
      <c r="H181" s="39"/>
      <c r="I181" s="105">
        <v>44866</v>
      </c>
      <c r="J181" s="104">
        <v>44834</v>
      </c>
      <c r="K181" s="39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41" t="s">
        <v>41</v>
      </c>
      <c r="AM181" s="39"/>
    </row>
    <row r="182" spans="1:40" ht="22.5" x14ac:dyDescent="0.2">
      <c r="A182" s="41" t="s">
        <v>1112</v>
      </c>
      <c r="B182" s="39"/>
      <c r="C182" s="39"/>
      <c r="D182" s="39"/>
      <c r="E182" s="39"/>
      <c r="F182" s="9"/>
      <c r="G182" s="13" t="s">
        <v>98</v>
      </c>
      <c r="H182" s="39"/>
      <c r="I182" s="105">
        <v>44866</v>
      </c>
      <c r="J182" s="104">
        <v>44834</v>
      </c>
      <c r="K182" s="39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41" t="s">
        <v>41</v>
      </c>
      <c r="AM182" s="39"/>
    </row>
    <row r="183" spans="1:40" ht="22.5" x14ac:dyDescent="0.2">
      <c r="A183" s="41" t="s">
        <v>1113</v>
      </c>
      <c r="B183" s="39"/>
      <c r="C183" s="39"/>
      <c r="D183" s="39"/>
      <c r="E183" s="39"/>
      <c r="F183" s="9"/>
      <c r="G183" s="13" t="s">
        <v>99</v>
      </c>
      <c r="H183" s="39"/>
      <c r="I183" s="105">
        <v>44866</v>
      </c>
      <c r="J183" s="104">
        <v>44834</v>
      </c>
      <c r="K183" s="39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41" t="s">
        <v>41</v>
      </c>
      <c r="AM183" s="39"/>
    </row>
    <row r="184" spans="1:40" ht="22.5" x14ac:dyDescent="0.2">
      <c r="A184" s="41" t="s">
        <v>1114</v>
      </c>
      <c r="B184" s="39"/>
      <c r="C184" s="39"/>
      <c r="D184" s="39"/>
      <c r="E184" s="39"/>
      <c r="F184" s="9"/>
      <c r="G184" s="13" t="s">
        <v>100</v>
      </c>
      <c r="H184" s="39"/>
      <c r="I184" s="105">
        <v>44866</v>
      </c>
      <c r="J184" s="104">
        <v>44834</v>
      </c>
      <c r="K184" s="39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41" t="s">
        <v>41</v>
      </c>
      <c r="AM184" s="39"/>
    </row>
    <row r="185" spans="1:40" x14ac:dyDescent="0.2">
      <c r="A185" s="41" t="s">
        <v>1115</v>
      </c>
      <c r="B185" s="39"/>
      <c r="C185" s="39"/>
      <c r="D185" s="39"/>
      <c r="E185" s="39"/>
      <c r="F185" s="188" t="s">
        <v>348</v>
      </c>
      <c r="G185" s="189"/>
      <c r="H185" s="39"/>
      <c r="I185" s="105">
        <v>44531</v>
      </c>
      <c r="J185" s="104">
        <v>44834</v>
      </c>
      <c r="K185" s="39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39"/>
      <c r="AM185" s="39"/>
      <c r="AN185" s="38">
        <v>1</v>
      </c>
    </row>
    <row r="186" spans="1:40" x14ac:dyDescent="0.2">
      <c r="A186" s="41" t="s">
        <v>1116</v>
      </c>
      <c r="B186" s="39"/>
      <c r="C186" s="39"/>
      <c r="D186" s="49"/>
      <c r="E186" s="50"/>
      <c r="F186" s="172" t="s">
        <v>347</v>
      </c>
      <c r="G186" s="171"/>
      <c r="H186" s="39"/>
      <c r="I186" s="106">
        <v>44835</v>
      </c>
      <c r="J186" s="106">
        <v>44925</v>
      </c>
      <c r="K186" s="39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39"/>
      <c r="AM186" s="39"/>
      <c r="AN186" s="38">
        <v>1</v>
      </c>
    </row>
    <row r="187" spans="1:40" x14ac:dyDescent="0.2">
      <c r="A187" s="41" t="s">
        <v>928</v>
      </c>
      <c r="B187" s="39"/>
      <c r="C187" s="39"/>
      <c r="D187" s="173" t="s">
        <v>333</v>
      </c>
      <c r="E187" s="174"/>
      <c r="F187" s="174"/>
      <c r="G187" s="175"/>
      <c r="H187" s="39"/>
      <c r="I187" s="33">
        <v>44655</v>
      </c>
      <c r="J187" s="33">
        <v>44956</v>
      </c>
      <c r="K187" s="39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39"/>
      <c r="AM187" s="39"/>
    </row>
    <row r="188" spans="1:40" x14ac:dyDescent="0.2">
      <c r="A188" s="41" t="s">
        <v>929</v>
      </c>
      <c r="B188" s="39"/>
      <c r="C188" s="39"/>
      <c r="D188" s="39"/>
      <c r="E188" s="170" t="s">
        <v>825</v>
      </c>
      <c r="F188" s="172"/>
      <c r="G188" s="171"/>
      <c r="H188" s="139"/>
      <c r="I188" s="59">
        <v>44655</v>
      </c>
      <c r="J188" s="59">
        <v>44956</v>
      </c>
      <c r="K188" s="39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41" t="s">
        <v>334</v>
      </c>
      <c r="AM188" s="39"/>
      <c r="AN188" s="38">
        <v>20</v>
      </c>
    </row>
    <row r="189" spans="1:40" x14ac:dyDescent="0.2">
      <c r="A189" s="41" t="s">
        <v>101</v>
      </c>
      <c r="B189" s="39"/>
      <c r="C189" s="39"/>
      <c r="D189" s="39"/>
      <c r="E189" s="170" t="s">
        <v>826</v>
      </c>
      <c r="F189" s="172"/>
      <c r="G189" s="171"/>
      <c r="H189" s="139"/>
      <c r="I189" s="59">
        <v>44655</v>
      </c>
      <c r="J189" s="59">
        <v>44956</v>
      </c>
      <c r="K189" s="39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41" t="s">
        <v>334</v>
      </c>
      <c r="AM189" s="39"/>
    </row>
    <row r="190" spans="1:40" x14ac:dyDescent="0.2">
      <c r="A190" s="41" t="s">
        <v>102</v>
      </c>
      <c r="B190" s="39"/>
      <c r="C190" s="39"/>
      <c r="D190" s="39"/>
      <c r="E190" s="170" t="s">
        <v>827</v>
      </c>
      <c r="F190" s="172"/>
      <c r="G190" s="171"/>
      <c r="H190" s="139"/>
      <c r="I190" s="59">
        <v>44655</v>
      </c>
      <c r="J190" s="59">
        <v>44956</v>
      </c>
      <c r="K190" s="39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41" t="s">
        <v>334</v>
      </c>
      <c r="AM190" s="39"/>
    </row>
    <row r="191" spans="1:40" x14ac:dyDescent="0.2">
      <c r="A191" s="41" t="s">
        <v>103</v>
      </c>
      <c r="B191" s="39"/>
      <c r="C191" s="39"/>
      <c r="D191" s="39"/>
      <c r="E191" s="170" t="s">
        <v>828</v>
      </c>
      <c r="F191" s="172"/>
      <c r="G191" s="171"/>
      <c r="H191" s="139"/>
      <c r="I191" s="59">
        <v>44655</v>
      </c>
      <c r="J191" s="59">
        <v>44956</v>
      </c>
      <c r="K191" s="39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41" t="s">
        <v>334</v>
      </c>
      <c r="AM191" s="39"/>
    </row>
    <row r="192" spans="1:40" x14ac:dyDescent="0.2">
      <c r="A192" s="41" t="s">
        <v>104</v>
      </c>
      <c r="B192" s="39"/>
      <c r="C192" s="39"/>
      <c r="D192" s="39"/>
      <c r="E192" s="170" t="s">
        <v>829</v>
      </c>
      <c r="F192" s="172"/>
      <c r="G192" s="171"/>
      <c r="H192" s="139"/>
      <c r="I192" s="59">
        <v>44655</v>
      </c>
      <c r="J192" s="59">
        <v>44956</v>
      </c>
      <c r="K192" s="39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41" t="s">
        <v>334</v>
      </c>
      <c r="AM192" s="39"/>
    </row>
    <row r="193" spans="1:39" x14ac:dyDescent="0.2">
      <c r="A193" s="41" t="s">
        <v>1117</v>
      </c>
      <c r="B193" s="39"/>
      <c r="C193" s="39"/>
      <c r="D193" s="39"/>
      <c r="E193" s="170" t="s">
        <v>830</v>
      </c>
      <c r="F193" s="172"/>
      <c r="G193" s="171"/>
      <c r="H193" s="139"/>
      <c r="I193" s="59">
        <v>44655</v>
      </c>
      <c r="J193" s="59">
        <v>44956</v>
      </c>
      <c r="K193" s="39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41" t="s">
        <v>334</v>
      </c>
      <c r="AM193" s="39"/>
    </row>
    <row r="194" spans="1:39" x14ac:dyDescent="0.2">
      <c r="A194" s="41" t="s">
        <v>1118</v>
      </c>
      <c r="B194" s="39"/>
      <c r="C194" s="39"/>
      <c r="D194" s="39"/>
      <c r="E194" s="170" t="s">
        <v>831</v>
      </c>
      <c r="F194" s="172"/>
      <c r="G194" s="171"/>
      <c r="H194" s="139"/>
      <c r="I194" s="59">
        <v>44655</v>
      </c>
      <c r="J194" s="59">
        <v>44956</v>
      </c>
      <c r="K194" s="39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41" t="s">
        <v>334</v>
      </c>
      <c r="AM194" s="39"/>
    </row>
    <row r="195" spans="1:39" x14ac:dyDescent="0.2">
      <c r="A195" s="41" t="s">
        <v>1119</v>
      </c>
      <c r="B195" s="39"/>
      <c r="C195" s="39"/>
      <c r="D195" s="39"/>
      <c r="E195" s="170" t="s">
        <v>832</v>
      </c>
      <c r="F195" s="172"/>
      <c r="G195" s="171"/>
      <c r="H195" s="139"/>
      <c r="I195" s="59">
        <v>44655</v>
      </c>
      <c r="J195" s="59">
        <v>44956</v>
      </c>
      <c r="K195" s="39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41" t="s">
        <v>334</v>
      </c>
      <c r="AM195" s="39"/>
    </row>
    <row r="196" spans="1:39" x14ac:dyDescent="0.2">
      <c r="A196" s="41" t="s">
        <v>1120</v>
      </c>
      <c r="B196" s="39"/>
      <c r="C196" s="39"/>
      <c r="D196" s="39"/>
      <c r="E196" s="170" t="s">
        <v>840</v>
      </c>
      <c r="F196" s="172"/>
      <c r="G196" s="171"/>
      <c r="H196" s="139"/>
      <c r="I196" s="59">
        <v>44655</v>
      </c>
      <c r="J196" s="59">
        <v>44956</v>
      </c>
      <c r="K196" s="39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41" t="s">
        <v>334</v>
      </c>
      <c r="AM196" s="39"/>
    </row>
    <row r="197" spans="1:39" x14ac:dyDescent="0.2">
      <c r="A197" s="41" t="s">
        <v>1121</v>
      </c>
      <c r="B197" s="39"/>
      <c r="C197" s="39"/>
      <c r="D197" s="39"/>
      <c r="E197" s="170" t="s">
        <v>834</v>
      </c>
      <c r="F197" s="172"/>
      <c r="G197" s="171"/>
      <c r="H197" s="139"/>
      <c r="I197" s="59">
        <v>44655</v>
      </c>
      <c r="J197" s="59">
        <v>44956</v>
      </c>
      <c r="K197" s="39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41" t="s">
        <v>334</v>
      </c>
      <c r="AM197" s="39"/>
    </row>
    <row r="198" spans="1:39" x14ac:dyDescent="0.2">
      <c r="A198" s="41" t="s">
        <v>1122</v>
      </c>
      <c r="B198" s="39"/>
      <c r="C198" s="39"/>
      <c r="D198" s="39"/>
      <c r="E198" s="170" t="s">
        <v>835</v>
      </c>
      <c r="F198" s="172"/>
      <c r="G198" s="171"/>
      <c r="H198" s="139"/>
      <c r="I198" s="59">
        <v>44655</v>
      </c>
      <c r="J198" s="59">
        <v>44956</v>
      </c>
      <c r="K198" s="39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41" t="s">
        <v>334</v>
      </c>
      <c r="AM198" s="39"/>
    </row>
    <row r="199" spans="1:39" x14ac:dyDescent="0.2">
      <c r="A199" s="41" t="s">
        <v>1123</v>
      </c>
      <c r="B199" s="39"/>
      <c r="C199" s="39"/>
      <c r="D199" s="39"/>
      <c r="E199" s="170" t="s">
        <v>836</v>
      </c>
      <c r="F199" s="172"/>
      <c r="G199" s="171"/>
      <c r="H199" s="139"/>
      <c r="I199" s="59">
        <v>44655</v>
      </c>
      <c r="J199" s="59">
        <v>44956</v>
      </c>
      <c r="K199" s="39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41" t="s">
        <v>334</v>
      </c>
      <c r="AM199" s="39"/>
    </row>
    <row r="200" spans="1:39" x14ac:dyDescent="0.2">
      <c r="A200" s="41" t="s">
        <v>1124</v>
      </c>
      <c r="B200" s="39"/>
      <c r="C200" s="39"/>
      <c r="D200" s="39"/>
      <c r="E200" s="170" t="s">
        <v>837</v>
      </c>
      <c r="F200" s="172"/>
      <c r="G200" s="171"/>
      <c r="H200" s="139"/>
      <c r="I200" s="59">
        <v>44655</v>
      </c>
      <c r="J200" s="59">
        <v>44956</v>
      </c>
      <c r="K200" s="39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41" t="s">
        <v>334</v>
      </c>
      <c r="AM200" s="39"/>
    </row>
    <row r="201" spans="1:39" x14ac:dyDescent="0.2">
      <c r="A201" s="41" t="s">
        <v>1125</v>
      </c>
      <c r="B201" s="39"/>
      <c r="C201" s="39"/>
      <c r="D201" s="39"/>
      <c r="E201" s="170" t="s">
        <v>838</v>
      </c>
      <c r="F201" s="172"/>
      <c r="G201" s="171"/>
      <c r="H201" s="139"/>
      <c r="I201" s="59">
        <v>44655</v>
      </c>
      <c r="J201" s="59">
        <v>44956</v>
      </c>
      <c r="K201" s="39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41" t="s">
        <v>334</v>
      </c>
      <c r="AM201" s="39"/>
    </row>
    <row r="202" spans="1:39" x14ac:dyDescent="0.2">
      <c r="A202" s="41" t="s">
        <v>1126</v>
      </c>
      <c r="B202" s="39"/>
      <c r="C202" s="39"/>
      <c r="D202" s="39"/>
      <c r="E202" s="170" t="s">
        <v>839</v>
      </c>
      <c r="F202" s="172"/>
      <c r="G202" s="171"/>
      <c r="H202" s="139"/>
      <c r="I202" s="59">
        <v>44655</v>
      </c>
      <c r="J202" s="59">
        <v>44956</v>
      </c>
      <c r="K202" s="39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41" t="s">
        <v>334</v>
      </c>
      <c r="AM202" s="39"/>
    </row>
    <row r="203" spans="1:39" x14ac:dyDescent="0.2">
      <c r="A203" s="41" t="s">
        <v>1127</v>
      </c>
      <c r="B203" s="39"/>
      <c r="C203" s="39"/>
      <c r="D203" s="39"/>
      <c r="E203" s="170" t="s">
        <v>883</v>
      </c>
      <c r="F203" s="172"/>
      <c r="G203" s="171"/>
      <c r="H203" s="139"/>
      <c r="I203" s="59">
        <v>44655</v>
      </c>
      <c r="J203" s="59">
        <v>44956</v>
      </c>
      <c r="K203" s="39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41" t="s">
        <v>334</v>
      </c>
      <c r="AM203" s="39"/>
    </row>
    <row r="204" spans="1:39" x14ac:dyDescent="0.2">
      <c r="A204" s="41" t="s">
        <v>1128</v>
      </c>
      <c r="B204" s="39"/>
      <c r="C204" s="39"/>
      <c r="D204" s="39"/>
      <c r="E204" s="170" t="s">
        <v>842</v>
      </c>
      <c r="F204" s="172"/>
      <c r="G204" s="171"/>
      <c r="H204" s="139"/>
      <c r="I204" s="59">
        <v>44655</v>
      </c>
      <c r="J204" s="59">
        <v>44956</v>
      </c>
      <c r="K204" s="39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41" t="s">
        <v>334</v>
      </c>
      <c r="AM204" s="39"/>
    </row>
    <row r="205" spans="1:39" x14ac:dyDescent="0.2">
      <c r="A205" s="41" t="s">
        <v>1129</v>
      </c>
      <c r="B205" s="39"/>
      <c r="C205" s="39"/>
      <c r="D205" s="39"/>
      <c r="E205" s="170" t="s">
        <v>884</v>
      </c>
      <c r="F205" s="172"/>
      <c r="G205" s="171"/>
      <c r="H205" s="139"/>
      <c r="I205" s="59">
        <v>44655</v>
      </c>
      <c r="J205" s="59">
        <v>44956</v>
      </c>
      <c r="K205" s="39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41" t="s">
        <v>334</v>
      </c>
      <c r="AM205" s="39"/>
    </row>
    <row r="206" spans="1:39" x14ac:dyDescent="0.2">
      <c r="A206" s="41" t="s">
        <v>1130</v>
      </c>
      <c r="B206" s="39"/>
      <c r="C206" s="39"/>
      <c r="D206" s="39"/>
      <c r="E206" s="170" t="s">
        <v>885</v>
      </c>
      <c r="F206" s="172"/>
      <c r="G206" s="171"/>
      <c r="H206" s="139"/>
      <c r="I206" s="59">
        <v>44655</v>
      </c>
      <c r="J206" s="59">
        <v>44956</v>
      </c>
      <c r="K206" s="39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41" t="s">
        <v>334</v>
      </c>
      <c r="AM206" s="39"/>
    </row>
    <row r="207" spans="1:39" x14ac:dyDescent="0.2">
      <c r="A207" s="41" t="s">
        <v>1131</v>
      </c>
      <c r="B207" s="39"/>
      <c r="C207" s="39"/>
      <c r="D207" s="39"/>
      <c r="E207" s="170" t="s">
        <v>845</v>
      </c>
      <c r="F207" s="172"/>
      <c r="G207" s="171"/>
      <c r="H207" s="139"/>
      <c r="I207" s="59">
        <v>44655</v>
      </c>
      <c r="J207" s="59">
        <v>44956</v>
      </c>
      <c r="K207" s="39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41" t="s">
        <v>334</v>
      </c>
      <c r="AM207" s="39"/>
    </row>
    <row r="208" spans="1:39" x14ac:dyDescent="0.2">
      <c r="A208" s="41" t="s">
        <v>1132</v>
      </c>
      <c r="B208" s="39"/>
      <c r="C208" s="39"/>
      <c r="D208" s="39"/>
      <c r="E208" s="170" t="s">
        <v>846</v>
      </c>
      <c r="F208" s="172"/>
      <c r="G208" s="171"/>
      <c r="H208" s="139"/>
      <c r="I208" s="59">
        <v>44655</v>
      </c>
      <c r="J208" s="59">
        <v>44956</v>
      </c>
      <c r="K208" s="39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41" t="s">
        <v>334</v>
      </c>
      <c r="AM208" s="39"/>
    </row>
    <row r="209" spans="1:39" x14ac:dyDescent="0.2">
      <c r="A209" s="41" t="s">
        <v>1133</v>
      </c>
      <c r="B209" s="39"/>
      <c r="C209" s="39"/>
      <c r="D209" s="39"/>
      <c r="E209" s="170" t="s">
        <v>886</v>
      </c>
      <c r="F209" s="172"/>
      <c r="G209" s="171"/>
      <c r="H209" s="139"/>
      <c r="I209" s="59">
        <v>44655</v>
      </c>
      <c r="J209" s="59">
        <v>44956</v>
      </c>
      <c r="K209" s="39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41"/>
      <c r="AM209" s="39"/>
    </row>
    <row r="210" spans="1:39" x14ac:dyDescent="0.2">
      <c r="A210" s="41" t="s">
        <v>1134</v>
      </c>
      <c r="B210" s="39"/>
      <c r="C210" s="39"/>
      <c r="D210" s="39"/>
      <c r="E210" s="170" t="s">
        <v>887</v>
      </c>
      <c r="F210" s="172"/>
      <c r="G210" s="171"/>
      <c r="H210" s="139"/>
      <c r="I210" s="59">
        <v>44655</v>
      </c>
      <c r="J210" s="59">
        <v>44956</v>
      </c>
      <c r="K210" s="39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41"/>
      <c r="AM210" s="39"/>
    </row>
    <row r="211" spans="1:39" x14ac:dyDescent="0.2">
      <c r="A211" s="41" t="s">
        <v>1135</v>
      </c>
      <c r="B211" s="39"/>
      <c r="C211" s="39"/>
      <c r="D211" s="39"/>
      <c r="E211" s="170" t="s">
        <v>849</v>
      </c>
      <c r="F211" s="172"/>
      <c r="G211" s="171"/>
      <c r="H211" s="139"/>
      <c r="I211" s="59">
        <v>44655</v>
      </c>
      <c r="J211" s="59">
        <v>44956</v>
      </c>
      <c r="K211" s="39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41"/>
      <c r="AM211" s="39"/>
    </row>
    <row r="212" spans="1:39" x14ac:dyDescent="0.2">
      <c r="A212" s="41" t="s">
        <v>1136</v>
      </c>
      <c r="B212" s="39"/>
      <c r="C212" s="39"/>
      <c r="D212" s="39"/>
      <c r="E212" s="170" t="s">
        <v>850</v>
      </c>
      <c r="F212" s="172"/>
      <c r="G212" s="171"/>
      <c r="H212" s="139"/>
      <c r="I212" s="59">
        <v>44655</v>
      </c>
      <c r="J212" s="59">
        <v>44956</v>
      </c>
      <c r="K212" s="39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41"/>
      <c r="AM212" s="39"/>
    </row>
    <row r="213" spans="1:39" x14ac:dyDescent="0.2">
      <c r="A213" s="41" t="s">
        <v>1137</v>
      </c>
      <c r="B213" s="39"/>
      <c r="C213" s="39"/>
      <c r="D213" s="39"/>
      <c r="E213" s="170" t="s">
        <v>851</v>
      </c>
      <c r="F213" s="172"/>
      <c r="G213" s="171"/>
      <c r="H213" s="139"/>
      <c r="I213" s="59">
        <v>44655</v>
      </c>
      <c r="J213" s="59">
        <v>44956</v>
      </c>
      <c r="K213" s="39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41" t="s">
        <v>334</v>
      </c>
      <c r="AM213" s="39"/>
    </row>
    <row r="214" spans="1:39" x14ac:dyDescent="0.2">
      <c r="A214" s="41" t="s">
        <v>1138</v>
      </c>
      <c r="B214" s="39"/>
      <c r="C214" s="39"/>
      <c r="D214" s="39"/>
      <c r="E214" s="170" t="s">
        <v>852</v>
      </c>
      <c r="F214" s="172"/>
      <c r="G214" s="171"/>
      <c r="H214" s="139"/>
      <c r="I214" s="59">
        <v>44655</v>
      </c>
      <c r="J214" s="59">
        <v>44956</v>
      </c>
      <c r="K214" s="39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41" t="s">
        <v>334</v>
      </c>
      <c r="AM214" s="39"/>
    </row>
    <row r="215" spans="1:39" x14ac:dyDescent="0.2">
      <c r="A215" s="41" t="s">
        <v>1139</v>
      </c>
      <c r="B215" s="39"/>
      <c r="C215" s="39"/>
      <c r="D215" s="49"/>
      <c r="E215" s="172" t="s">
        <v>347</v>
      </c>
      <c r="F215" s="172"/>
      <c r="G215" s="171"/>
      <c r="H215" s="139"/>
      <c r="I215" s="59">
        <v>44655</v>
      </c>
      <c r="J215" s="59">
        <v>44956</v>
      </c>
      <c r="K215" s="39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41"/>
      <c r="AM215" s="39"/>
    </row>
    <row r="216" spans="1:39" x14ac:dyDescent="0.2">
      <c r="A216" s="41" t="s">
        <v>1140</v>
      </c>
      <c r="B216" s="39"/>
      <c r="C216" s="39"/>
      <c r="D216" s="170" t="s">
        <v>396</v>
      </c>
      <c r="E216" s="172"/>
      <c r="F216" s="172"/>
      <c r="G216" s="171"/>
      <c r="H216" s="39"/>
      <c r="I216" s="59">
        <v>44656</v>
      </c>
      <c r="J216" s="59">
        <v>44956</v>
      </c>
      <c r="K216" s="39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41"/>
      <c r="AM216" s="39"/>
    </row>
    <row r="217" spans="1:39" x14ac:dyDescent="0.2">
      <c r="A217" s="41" t="s">
        <v>930</v>
      </c>
      <c r="B217" s="39"/>
      <c r="C217" s="39"/>
      <c r="D217" s="49"/>
      <c r="E217" s="172" t="s">
        <v>914</v>
      </c>
      <c r="F217" s="172"/>
      <c r="G217" s="171"/>
      <c r="H217" s="39"/>
      <c r="I217" s="59">
        <v>44657</v>
      </c>
      <c r="J217" s="59">
        <v>44956</v>
      </c>
      <c r="K217" s="39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41"/>
      <c r="AM217" s="39"/>
    </row>
    <row r="218" spans="1:39" x14ac:dyDescent="0.2">
      <c r="A218" s="41" t="s">
        <v>106</v>
      </c>
      <c r="B218" s="39"/>
      <c r="C218" s="39"/>
      <c r="D218" s="49"/>
      <c r="E218" s="172" t="s">
        <v>915</v>
      </c>
      <c r="F218" s="172"/>
      <c r="G218" s="171"/>
      <c r="H218" s="39"/>
      <c r="I218" s="59">
        <v>44658</v>
      </c>
      <c r="J218" s="59">
        <v>44956</v>
      </c>
      <c r="K218" s="39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41"/>
      <c r="AM218" s="39"/>
    </row>
    <row r="219" spans="1:39" x14ac:dyDescent="0.2">
      <c r="A219" s="41" t="s">
        <v>110</v>
      </c>
      <c r="B219" s="39"/>
      <c r="C219" s="39"/>
      <c r="D219" s="49"/>
      <c r="E219" s="172" t="s">
        <v>916</v>
      </c>
      <c r="F219" s="172"/>
      <c r="G219" s="171"/>
      <c r="H219" s="39"/>
      <c r="I219" s="59">
        <v>44659</v>
      </c>
      <c r="J219" s="59">
        <v>44956</v>
      </c>
      <c r="K219" s="39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41"/>
      <c r="AM219" s="39"/>
    </row>
    <row r="220" spans="1:39" x14ac:dyDescent="0.2">
      <c r="A220" s="41" t="s">
        <v>931</v>
      </c>
      <c r="B220" s="39"/>
      <c r="C220" s="39"/>
      <c r="D220" s="173" t="s">
        <v>114</v>
      </c>
      <c r="E220" s="174"/>
      <c r="F220" s="174"/>
      <c r="G220" s="175"/>
      <c r="H220" s="39"/>
      <c r="I220" s="51">
        <v>44958</v>
      </c>
      <c r="J220" s="51">
        <v>45199</v>
      </c>
      <c r="K220" s="39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39"/>
      <c r="AM220" s="39"/>
    </row>
    <row r="221" spans="1:39" x14ac:dyDescent="0.2">
      <c r="A221" s="41" t="s">
        <v>337</v>
      </c>
      <c r="B221" s="39"/>
      <c r="C221" s="39"/>
      <c r="D221" s="123"/>
      <c r="E221" s="172" t="s">
        <v>336</v>
      </c>
      <c r="F221" s="172"/>
      <c r="G221" s="171"/>
      <c r="H221" s="39"/>
      <c r="I221" s="44">
        <v>44958</v>
      </c>
      <c r="J221" s="44">
        <v>45046</v>
      </c>
      <c r="K221" s="39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39"/>
      <c r="AM221" s="39"/>
    </row>
    <row r="222" spans="1:39" x14ac:dyDescent="0.2">
      <c r="A222" s="41" t="s">
        <v>932</v>
      </c>
      <c r="B222" s="39"/>
      <c r="C222" s="39"/>
      <c r="D222" s="39"/>
      <c r="E222" s="170" t="s">
        <v>115</v>
      </c>
      <c r="F222" s="172"/>
      <c r="G222" s="171"/>
      <c r="H222" s="39"/>
      <c r="I222" s="44">
        <v>45040</v>
      </c>
      <c r="J222" s="44">
        <v>45077</v>
      </c>
      <c r="K222" s="39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6"/>
      <c r="AD222" s="57"/>
      <c r="AE222" s="54"/>
      <c r="AF222" s="54"/>
      <c r="AG222" s="54"/>
      <c r="AH222" s="54"/>
      <c r="AI222" s="54"/>
      <c r="AJ222" s="54"/>
      <c r="AK222" s="54"/>
      <c r="AL222" s="39"/>
      <c r="AM222" s="39"/>
    </row>
    <row r="223" spans="1:39" ht="22.5" x14ac:dyDescent="0.2">
      <c r="A223" s="41" t="s">
        <v>933</v>
      </c>
      <c r="B223" s="39"/>
      <c r="C223" s="39"/>
      <c r="D223" s="39"/>
      <c r="E223" s="170" t="s">
        <v>116</v>
      </c>
      <c r="F223" s="172"/>
      <c r="G223" s="171"/>
      <c r="H223" s="39"/>
      <c r="I223" s="44">
        <v>45047</v>
      </c>
      <c r="J223" s="44">
        <v>45107</v>
      </c>
      <c r="K223" s="39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7"/>
      <c r="AF223" s="56"/>
      <c r="AG223" s="54"/>
      <c r="AH223" s="54"/>
      <c r="AI223" s="54"/>
      <c r="AJ223" s="54"/>
      <c r="AK223" s="54"/>
      <c r="AL223" s="41" t="s">
        <v>117</v>
      </c>
      <c r="AM223" s="39"/>
    </row>
    <row r="224" spans="1:39" x14ac:dyDescent="0.2">
      <c r="A224" s="41" t="s">
        <v>934</v>
      </c>
      <c r="B224" s="39"/>
      <c r="C224" s="39"/>
      <c r="D224" s="39"/>
      <c r="E224" s="170" t="s">
        <v>395</v>
      </c>
      <c r="F224" s="172"/>
      <c r="G224" s="171"/>
      <c r="H224" s="39"/>
      <c r="I224" s="52">
        <v>45108</v>
      </c>
      <c r="J224" s="52">
        <v>45138</v>
      </c>
      <c r="K224" s="39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6"/>
      <c r="AH224" s="54"/>
      <c r="AI224" s="54"/>
      <c r="AJ224" s="54"/>
      <c r="AK224" s="54"/>
      <c r="AL224" s="39"/>
      <c r="AM224" s="39"/>
    </row>
    <row r="225" spans="1:39" ht="22.5" x14ac:dyDescent="0.2">
      <c r="A225" s="41" t="s">
        <v>935</v>
      </c>
      <c r="B225" s="39"/>
      <c r="C225" s="39"/>
      <c r="D225" s="39"/>
      <c r="E225" s="170" t="s">
        <v>119</v>
      </c>
      <c r="F225" s="172"/>
      <c r="G225" s="171"/>
      <c r="H225" s="39"/>
      <c r="I225" s="44">
        <v>45139</v>
      </c>
      <c r="J225" s="44">
        <v>45196</v>
      </c>
      <c r="K225" s="39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8"/>
      <c r="AI225" s="58"/>
      <c r="AJ225" s="56"/>
      <c r="AK225" s="54"/>
      <c r="AL225" s="41" t="s">
        <v>120</v>
      </c>
      <c r="AM225" s="39"/>
    </row>
    <row r="226" spans="1:39" x14ac:dyDescent="0.2">
      <c r="A226" s="41" t="s">
        <v>936</v>
      </c>
      <c r="B226" s="39"/>
      <c r="C226" s="39"/>
      <c r="D226" s="170" t="s">
        <v>121</v>
      </c>
      <c r="E226" s="172"/>
      <c r="F226" s="172"/>
      <c r="G226" s="171"/>
      <c r="H226" s="39"/>
      <c r="I226" s="44">
        <v>45203</v>
      </c>
      <c r="J226" s="44">
        <v>45229</v>
      </c>
      <c r="K226" s="39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7"/>
      <c r="AL226" s="39"/>
      <c r="AM226" s="39"/>
    </row>
    <row r="227" spans="1:39" x14ac:dyDescent="0.2">
      <c r="A227" s="41" t="s">
        <v>937</v>
      </c>
      <c r="B227" s="39"/>
      <c r="C227" s="39"/>
      <c r="D227" s="173" t="s">
        <v>122</v>
      </c>
      <c r="E227" s="175"/>
      <c r="F227" s="39"/>
      <c r="G227" s="39"/>
      <c r="H227" s="39"/>
      <c r="I227" s="44">
        <v>45230</v>
      </c>
      <c r="J227" s="44">
        <v>45230</v>
      </c>
      <c r="K227" s="39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7"/>
      <c r="AL227" s="39"/>
      <c r="AM227" s="39"/>
    </row>
  </sheetData>
  <mergeCells count="147">
    <mergeCell ref="E224:G224"/>
    <mergeCell ref="E225:G225"/>
    <mergeCell ref="D226:G226"/>
    <mergeCell ref="D227:E227"/>
    <mergeCell ref="E219:G219"/>
    <mergeCell ref="D220:G220"/>
    <mergeCell ref="E221:G221"/>
    <mergeCell ref="E222:G222"/>
    <mergeCell ref="E223:G223"/>
    <mergeCell ref="E214:G214"/>
    <mergeCell ref="E215:G215"/>
    <mergeCell ref="D216:G216"/>
    <mergeCell ref="E217:G217"/>
    <mergeCell ref="E218:G218"/>
    <mergeCell ref="E209:G209"/>
    <mergeCell ref="E210:G210"/>
    <mergeCell ref="E211:G211"/>
    <mergeCell ref="E212:G212"/>
    <mergeCell ref="E213:G213"/>
    <mergeCell ref="E204:G204"/>
    <mergeCell ref="E205:G205"/>
    <mergeCell ref="E206:G206"/>
    <mergeCell ref="E207:G207"/>
    <mergeCell ref="E208:G208"/>
    <mergeCell ref="E199:G199"/>
    <mergeCell ref="E200:G200"/>
    <mergeCell ref="E201:G201"/>
    <mergeCell ref="E202:G202"/>
    <mergeCell ref="E203:G203"/>
    <mergeCell ref="E194:G194"/>
    <mergeCell ref="E195:G195"/>
    <mergeCell ref="E196:G196"/>
    <mergeCell ref="E197:G197"/>
    <mergeCell ref="E198:G198"/>
    <mergeCell ref="E189:G189"/>
    <mergeCell ref="E190:G190"/>
    <mergeCell ref="E191:G191"/>
    <mergeCell ref="E192:G192"/>
    <mergeCell ref="E193:G193"/>
    <mergeCell ref="F175:G175"/>
    <mergeCell ref="F185:G185"/>
    <mergeCell ref="F186:G186"/>
    <mergeCell ref="D187:G187"/>
    <mergeCell ref="E188:G188"/>
    <mergeCell ref="E143:G143"/>
    <mergeCell ref="F144:G144"/>
    <mergeCell ref="F145:G145"/>
    <mergeCell ref="F146:G146"/>
    <mergeCell ref="F174:G174"/>
    <mergeCell ref="F49:G49"/>
    <mergeCell ref="F50:G50"/>
    <mergeCell ref="D51:G51"/>
    <mergeCell ref="E52:G52"/>
    <mergeCell ref="E58:G58"/>
    <mergeCell ref="E53:G53"/>
    <mergeCell ref="E54:G54"/>
    <mergeCell ref="E55:G55"/>
    <mergeCell ref="C56:F56"/>
    <mergeCell ref="AL2:AL3"/>
    <mergeCell ref="AM2:AM4"/>
    <mergeCell ref="B4:G4"/>
    <mergeCell ref="A1:J1"/>
    <mergeCell ref="F45:G45"/>
    <mergeCell ref="B2:G2"/>
    <mergeCell ref="I2:K2"/>
    <mergeCell ref="M2:O2"/>
    <mergeCell ref="P2:AA2"/>
    <mergeCell ref="AB2:AK2"/>
    <mergeCell ref="B5:E5"/>
    <mergeCell ref="C6:F6"/>
    <mergeCell ref="D7:G7"/>
    <mergeCell ref="E8:G8"/>
    <mergeCell ref="F9:G9"/>
    <mergeCell ref="F46:G46"/>
    <mergeCell ref="F48:G48"/>
    <mergeCell ref="E37:G37"/>
    <mergeCell ref="F38:G38"/>
    <mergeCell ref="F39:G39"/>
    <mergeCell ref="F40:G40"/>
    <mergeCell ref="F41:G41"/>
    <mergeCell ref="F42:G42"/>
    <mergeCell ref="F43:G43"/>
    <mergeCell ref="F44:G44"/>
    <mergeCell ref="F47:G47"/>
    <mergeCell ref="E60:G60"/>
    <mergeCell ref="E61:G61"/>
    <mergeCell ref="E62:G62"/>
    <mergeCell ref="E63:G63"/>
    <mergeCell ref="D57:G57"/>
    <mergeCell ref="E59:G59"/>
    <mergeCell ref="E71:G71"/>
    <mergeCell ref="E72:G72"/>
    <mergeCell ref="E73:G73"/>
    <mergeCell ref="E64:G64"/>
    <mergeCell ref="E65:G65"/>
    <mergeCell ref="E66:G66"/>
    <mergeCell ref="E67:G67"/>
    <mergeCell ref="E68:G68"/>
    <mergeCell ref="E69:G69"/>
    <mergeCell ref="E70:G70"/>
    <mergeCell ref="E86:G86"/>
    <mergeCell ref="E79:G79"/>
    <mergeCell ref="E80:G80"/>
    <mergeCell ref="E81:G81"/>
    <mergeCell ref="E82:G82"/>
    <mergeCell ref="E74:G74"/>
    <mergeCell ref="E75:G75"/>
    <mergeCell ref="E83:G83"/>
    <mergeCell ref="E84:G84"/>
    <mergeCell ref="D85:G85"/>
    <mergeCell ref="E76:G76"/>
    <mergeCell ref="E77:G77"/>
    <mergeCell ref="E78:G78"/>
    <mergeCell ref="E98:G98"/>
    <mergeCell ref="E99:G99"/>
    <mergeCell ref="E100:G100"/>
    <mergeCell ref="E101:G101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F131:G131"/>
    <mergeCell ref="E102:G102"/>
    <mergeCell ref="E103:G103"/>
    <mergeCell ref="E104:G104"/>
    <mergeCell ref="E112:G112"/>
    <mergeCell ref="C113:F113"/>
    <mergeCell ref="F116:G116"/>
    <mergeCell ref="F119:G119"/>
    <mergeCell ref="F123:G123"/>
    <mergeCell ref="F126:G126"/>
    <mergeCell ref="D114:G114"/>
    <mergeCell ref="E115:G115"/>
    <mergeCell ref="E105:G105"/>
    <mergeCell ref="E106:G106"/>
    <mergeCell ref="E107:G107"/>
    <mergeCell ref="E108:G108"/>
    <mergeCell ref="E109:G109"/>
    <mergeCell ref="E110:G110"/>
    <mergeCell ref="E111:G1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abSelected="1" workbookViewId="0">
      <pane ySplit="4" topLeftCell="A5" activePane="bottomLeft" state="frozen"/>
      <selection pane="bottomLeft" activeCell="H7" sqref="H7"/>
    </sheetView>
  </sheetViews>
  <sheetFormatPr defaultColWidth="8.83203125" defaultRowHeight="11.25" x14ac:dyDescent="0.2"/>
  <cols>
    <col min="1" max="1" width="8.83203125" style="1" customWidth="1"/>
    <col min="2" max="2" width="1.33203125" style="1" customWidth="1"/>
    <col min="3" max="5" width="1.1640625" style="1" customWidth="1"/>
    <col min="6" max="6" width="1.33203125" style="1" customWidth="1"/>
    <col min="7" max="7" width="25.1640625" style="1" customWidth="1"/>
    <col min="8" max="8" width="7.33203125" style="1" customWidth="1"/>
    <col min="9" max="11" width="6.6640625" style="1" customWidth="1"/>
    <col min="12" max="12" width="4" style="1" customWidth="1"/>
    <col min="13" max="37" width="3.33203125" style="1" customWidth="1"/>
    <col min="38" max="38" width="24.6640625" style="1" customWidth="1"/>
    <col min="39" max="39" width="13.1640625" style="1" customWidth="1"/>
    <col min="40" max="16384" width="8.83203125" style="1"/>
  </cols>
  <sheetData>
    <row r="1" spans="1:39" ht="10.15" customHeight="1" x14ac:dyDescent="0.2">
      <c r="A1" s="190" t="s">
        <v>278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</row>
    <row r="2" spans="1:39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57" t="s">
        <v>4</v>
      </c>
      <c r="AM2" s="159" t="s">
        <v>5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6</v>
      </c>
      <c r="J3" s="4" t="s">
        <v>7</v>
      </c>
      <c r="K3" s="19" t="s">
        <v>8</v>
      </c>
      <c r="L3" s="2" t="s">
        <v>9</v>
      </c>
      <c r="M3" s="7">
        <v>10</v>
      </c>
      <c r="N3" s="6">
        <v>11</v>
      </c>
      <c r="O3" s="5">
        <v>12</v>
      </c>
      <c r="P3" s="6">
        <v>1</v>
      </c>
      <c r="Q3" s="6">
        <v>2</v>
      </c>
      <c r="R3" s="7">
        <v>3</v>
      </c>
      <c r="S3" s="7">
        <v>4</v>
      </c>
      <c r="T3" s="6">
        <v>5</v>
      </c>
      <c r="U3" s="6">
        <v>6</v>
      </c>
      <c r="V3" s="6">
        <v>7</v>
      </c>
      <c r="W3" s="6">
        <v>8</v>
      </c>
      <c r="X3" s="6">
        <v>9</v>
      </c>
      <c r="Y3" s="7">
        <v>10</v>
      </c>
      <c r="Z3" s="7">
        <v>11</v>
      </c>
      <c r="AA3" s="7">
        <v>12</v>
      </c>
      <c r="AB3" s="6">
        <v>1</v>
      </c>
      <c r="AC3" s="6">
        <v>2</v>
      </c>
      <c r="AD3" s="6">
        <v>3</v>
      </c>
      <c r="AE3" s="6">
        <v>4</v>
      </c>
      <c r="AF3" s="6">
        <v>5</v>
      </c>
      <c r="AG3" s="6">
        <v>6</v>
      </c>
      <c r="AH3" s="6">
        <v>7</v>
      </c>
      <c r="AI3" s="6">
        <v>8</v>
      </c>
      <c r="AJ3" s="6">
        <v>9</v>
      </c>
      <c r="AK3" s="7">
        <v>10</v>
      </c>
      <c r="AL3" s="158"/>
      <c r="AM3" s="160"/>
    </row>
    <row r="4" spans="1:39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8"/>
      <c r="I4" s="8"/>
      <c r="J4" s="8"/>
      <c r="K4" s="8"/>
      <c r="L4" s="8"/>
      <c r="M4" s="98">
        <f>SUM(M6:M55)</f>
        <v>0</v>
      </c>
      <c r="N4" s="98">
        <f t="shared" ref="N4:AK4" si="0">SUM(N6:N55)</f>
        <v>0</v>
      </c>
      <c r="O4" s="98">
        <f t="shared" si="0"/>
        <v>0</v>
      </c>
      <c r="P4" s="98">
        <f t="shared" si="0"/>
        <v>0</v>
      </c>
      <c r="Q4" s="98">
        <f t="shared" si="0"/>
        <v>0</v>
      </c>
      <c r="R4" s="98">
        <f t="shared" si="0"/>
        <v>0</v>
      </c>
      <c r="S4" s="98">
        <f t="shared" si="0"/>
        <v>0</v>
      </c>
      <c r="T4" s="98">
        <f t="shared" si="0"/>
        <v>0</v>
      </c>
      <c r="U4" s="98">
        <f t="shared" si="0"/>
        <v>0</v>
      </c>
      <c r="V4" s="98">
        <f t="shared" si="0"/>
        <v>0</v>
      </c>
      <c r="W4" s="98">
        <f t="shared" si="0"/>
        <v>0</v>
      </c>
      <c r="X4" s="98">
        <f t="shared" si="0"/>
        <v>0</v>
      </c>
      <c r="Y4" s="98">
        <f t="shared" si="0"/>
        <v>0</v>
      </c>
      <c r="Z4" s="98">
        <f t="shared" si="0"/>
        <v>0</v>
      </c>
      <c r="AA4" s="98">
        <f t="shared" si="0"/>
        <v>0</v>
      </c>
      <c r="AB4" s="98">
        <f t="shared" si="0"/>
        <v>0</v>
      </c>
      <c r="AC4" s="98">
        <f t="shared" si="0"/>
        <v>0</v>
      </c>
      <c r="AD4" s="98">
        <f t="shared" si="0"/>
        <v>0</v>
      </c>
      <c r="AE4" s="98">
        <f t="shared" si="0"/>
        <v>0</v>
      </c>
      <c r="AF4" s="98">
        <f t="shared" si="0"/>
        <v>0</v>
      </c>
      <c r="AG4" s="98">
        <f t="shared" si="0"/>
        <v>0</v>
      </c>
      <c r="AH4" s="98">
        <f t="shared" si="0"/>
        <v>0</v>
      </c>
      <c r="AI4" s="98">
        <f t="shared" si="0"/>
        <v>0</v>
      </c>
      <c r="AJ4" s="98">
        <f t="shared" si="0"/>
        <v>0</v>
      </c>
      <c r="AK4" s="98">
        <f t="shared" si="0"/>
        <v>0</v>
      </c>
      <c r="AL4" s="9"/>
      <c r="AM4" s="191"/>
    </row>
    <row r="5" spans="1:39" ht="19.899999999999999" customHeight="1" x14ac:dyDescent="0.2">
      <c r="A5" s="10">
        <v>3</v>
      </c>
      <c r="B5" s="147" t="s">
        <v>399</v>
      </c>
      <c r="C5" s="148"/>
      <c r="D5" s="148"/>
      <c r="E5" s="149"/>
      <c r="F5" s="9"/>
      <c r="G5" s="9"/>
      <c r="H5" s="9"/>
      <c r="I5" s="9"/>
      <c r="J5" s="9"/>
      <c r="K5" s="9"/>
      <c r="L5" s="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"/>
      <c r="AM5" s="113"/>
    </row>
    <row r="6" spans="1:39" ht="10.15" customHeight="1" x14ac:dyDescent="0.2">
      <c r="A6" s="12">
        <v>3.1</v>
      </c>
      <c r="B6" s="9"/>
      <c r="C6" s="144" t="s">
        <v>37</v>
      </c>
      <c r="D6" s="145"/>
      <c r="E6" s="145"/>
      <c r="F6" s="146"/>
      <c r="G6" s="9"/>
      <c r="H6" s="9" t="s">
        <v>1264</v>
      </c>
      <c r="I6" s="9"/>
      <c r="J6" s="9"/>
      <c r="K6" s="9"/>
      <c r="L6" s="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"/>
      <c r="AM6" s="113"/>
    </row>
    <row r="7" spans="1:39" ht="10.15" customHeight="1" x14ac:dyDescent="0.2">
      <c r="A7" s="13" t="s">
        <v>913</v>
      </c>
      <c r="B7" s="9"/>
      <c r="C7" s="9"/>
      <c r="D7" s="144" t="s">
        <v>894</v>
      </c>
      <c r="E7" s="145"/>
      <c r="F7" s="145"/>
      <c r="G7" s="146"/>
      <c r="H7" s="9"/>
      <c r="I7" s="140"/>
      <c r="J7" s="140"/>
      <c r="K7" s="9"/>
      <c r="L7" s="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"/>
      <c r="AM7" s="113"/>
    </row>
    <row r="8" spans="1:39" ht="10.15" customHeight="1" x14ac:dyDescent="0.2">
      <c r="A8" s="13" t="s">
        <v>938</v>
      </c>
      <c r="B8" s="9"/>
      <c r="C8" s="9"/>
      <c r="D8" s="144" t="s">
        <v>895</v>
      </c>
      <c r="E8" s="145"/>
      <c r="F8" s="145"/>
      <c r="G8" s="146"/>
      <c r="H8" s="9"/>
      <c r="I8" s="140"/>
      <c r="J8" s="140"/>
      <c r="K8" s="9"/>
      <c r="L8" s="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"/>
      <c r="AM8" s="113"/>
    </row>
    <row r="9" spans="1:39" ht="10.15" customHeight="1" x14ac:dyDescent="0.2">
      <c r="A9" s="13" t="s">
        <v>939</v>
      </c>
      <c r="B9" s="9"/>
      <c r="C9" s="9"/>
      <c r="D9" s="144" t="s">
        <v>896</v>
      </c>
      <c r="E9" s="145"/>
      <c r="F9" s="145"/>
      <c r="G9" s="146"/>
      <c r="H9" s="9"/>
      <c r="I9" s="140"/>
      <c r="J9" s="140"/>
      <c r="K9" s="9"/>
      <c r="L9" s="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"/>
      <c r="AM9" s="113"/>
    </row>
    <row r="10" spans="1:39" ht="10.15" customHeight="1" x14ac:dyDescent="0.2">
      <c r="A10" s="13" t="s">
        <v>1142</v>
      </c>
      <c r="B10" s="9"/>
      <c r="C10" s="9"/>
      <c r="D10" s="144" t="s">
        <v>897</v>
      </c>
      <c r="E10" s="145"/>
      <c r="F10" s="145"/>
      <c r="G10" s="146"/>
      <c r="H10" s="9"/>
      <c r="I10" s="140"/>
      <c r="J10" s="140"/>
      <c r="K10" s="9"/>
      <c r="L10" s="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"/>
      <c r="AM10" s="113"/>
    </row>
    <row r="11" spans="1:39" ht="10.15" customHeight="1" x14ac:dyDescent="0.2">
      <c r="A11" s="13" t="s">
        <v>1143</v>
      </c>
      <c r="B11" s="9"/>
      <c r="C11" s="9"/>
      <c r="D11" s="144" t="s">
        <v>898</v>
      </c>
      <c r="E11" s="145"/>
      <c r="F11" s="145"/>
      <c r="G11" s="146"/>
      <c r="H11" s="9"/>
      <c r="I11" s="140"/>
      <c r="J11" s="140"/>
      <c r="K11" s="9"/>
      <c r="L11" s="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"/>
      <c r="AM11" s="113"/>
    </row>
    <row r="12" spans="1:39" ht="10.15" customHeight="1" x14ac:dyDescent="0.2">
      <c r="A12" s="13" t="s">
        <v>1144</v>
      </c>
      <c r="B12" s="9"/>
      <c r="C12" s="9"/>
      <c r="D12" s="192" t="s">
        <v>899</v>
      </c>
      <c r="E12" s="193"/>
      <c r="F12" s="193"/>
      <c r="G12" s="194"/>
      <c r="H12" s="9"/>
      <c r="I12" s="140"/>
      <c r="J12" s="140"/>
      <c r="K12" s="9"/>
      <c r="L12" s="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"/>
      <c r="AM12" s="113"/>
    </row>
    <row r="13" spans="1:39" ht="10.15" customHeight="1" x14ac:dyDescent="0.2">
      <c r="A13" s="13" t="s">
        <v>1145</v>
      </c>
      <c r="B13" s="9"/>
      <c r="C13" s="9"/>
      <c r="D13" s="144" t="s">
        <v>900</v>
      </c>
      <c r="E13" s="145"/>
      <c r="F13" s="145"/>
      <c r="G13" s="146"/>
      <c r="H13" s="9"/>
      <c r="I13" s="140"/>
      <c r="J13" s="140"/>
      <c r="K13" s="9"/>
      <c r="L13" s="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"/>
      <c r="AM13" s="113"/>
    </row>
    <row r="14" spans="1:39" ht="10.15" customHeight="1" x14ac:dyDescent="0.2">
      <c r="A14" s="13" t="s">
        <v>1141</v>
      </c>
      <c r="B14" s="9"/>
      <c r="C14" s="9"/>
      <c r="D14" s="147" t="s">
        <v>398</v>
      </c>
      <c r="E14" s="148"/>
      <c r="F14" s="148"/>
      <c r="G14" s="149"/>
      <c r="H14" s="9"/>
      <c r="I14" s="141"/>
      <c r="J14" s="141"/>
      <c r="K14" s="9"/>
      <c r="L14" s="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"/>
      <c r="AM14" s="113"/>
    </row>
    <row r="15" spans="1:39" ht="10.15" customHeight="1" x14ac:dyDescent="0.2">
      <c r="A15" s="13" t="s">
        <v>1146</v>
      </c>
      <c r="B15" s="9"/>
      <c r="C15" s="9"/>
      <c r="D15" s="9"/>
      <c r="E15" s="144" t="s">
        <v>49</v>
      </c>
      <c r="F15" s="145"/>
      <c r="G15" s="146"/>
      <c r="H15" s="9"/>
      <c r="I15" s="141"/>
      <c r="J15" s="141"/>
      <c r="K15" s="9"/>
      <c r="L15" s="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13" t="s">
        <v>50</v>
      </c>
      <c r="AM15" s="132"/>
    </row>
    <row r="16" spans="1:39" ht="10.15" customHeight="1" x14ac:dyDescent="0.2">
      <c r="A16" s="13" t="s">
        <v>1147</v>
      </c>
      <c r="B16" s="9"/>
      <c r="C16" s="9"/>
      <c r="D16" s="9"/>
      <c r="E16" s="144" t="s">
        <v>51</v>
      </c>
      <c r="F16" s="145"/>
      <c r="G16" s="146"/>
      <c r="H16" s="9"/>
      <c r="I16" s="141"/>
      <c r="J16" s="141"/>
      <c r="K16" s="9"/>
      <c r="L16" s="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13" t="s">
        <v>52</v>
      </c>
      <c r="AM16" s="132"/>
    </row>
    <row r="17" spans="1:39" x14ac:dyDescent="0.2">
      <c r="A17" s="13" t="s">
        <v>1148</v>
      </c>
      <c r="B17" s="9"/>
      <c r="C17" s="9"/>
      <c r="D17" s="9"/>
      <c r="E17" s="144" t="s">
        <v>53</v>
      </c>
      <c r="F17" s="145"/>
      <c r="G17" s="146"/>
      <c r="H17" s="9"/>
      <c r="I17" s="141"/>
      <c r="J17" s="141"/>
      <c r="K17" s="9"/>
      <c r="L17" s="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"/>
      <c r="AM17" s="132"/>
    </row>
    <row r="18" spans="1:39" ht="20.45" customHeight="1" x14ac:dyDescent="0.2">
      <c r="A18" s="12">
        <v>3.2</v>
      </c>
      <c r="B18" s="9"/>
      <c r="C18" s="147" t="s">
        <v>54</v>
      </c>
      <c r="D18" s="148"/>
      <c r="E18" s="148"/>
      <c r="F18" s="149"/>
      <c r="G18" s="9"/>
      <c r="H18" s="9" t="s">
        <v>1264</v>
      </c>
      <c r="I18" s="142"/>
      <c r="J18" s="142"/>
      <c r="K18" s="16"/>
      <c r="L18" s="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"/>
      <c r="AM18" s="132"/>
    </row>
    <row r="19" spans="1:39" ht="10.15" customHeight="1" x14ac:dyDescent="0.2">
      <c r="A19" s="13" t="s">
        <v>940</v>
      </c>
      <c r="B19" s="9"/>
      <c r="C19" s="9"/>
      <c r="D19" s="147" t="s">
        <v>55</v>
      </c>
      <c r="E19" s="148"/>
      <c r="F19" s="148"/>
      <c r="G19" s="149"/>
      <c r="H19" s="9"/>
      <c r="I19" s="140"/>
      <c r="J19" s="140"/>
      <c r="K19" s="9"/>
      <c r="L19" s="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"/>
      <c r="AM19" s="132"/>
    </row>
    <row r="20" spans="1:39" ht="10.15" customHeight="1" x14ac:dyDescent="0.2">
      <c r="A20" s="13" t="s">
        <v>941</v>
      </c>
      <c r="B20" s="9"/>
      <c r="C20" s="9"/>
      <c r="D20" s="147" t="s">
        <v>57</v>
      </c>
      <c r="E20" s="148"/>
      <c r="F20" s="148"/>
      <c r="G20" s="149"/>
      <c r="H20" s="9"/>
      <c r="I20" s="140"/>
      <c r="J20" s="140"/>
      <c r="K20" s="9"/>
      <c r="L20" s="9"/>
      <c r="M20" s="99"/>
      <c r="N20" s="99"/>
      <c r="O20" s="99"/>
      <c r="P20" s="99"/>
      <c r="Q20" s="10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"/>
      <c r="AM20" s="132"/>
    </row>
    <row r="21" spans="1:39" ht="21" customHeight="1" x14ac:dyDescent="0.2">
      <c r="A21" s="12">
        <v>3.3</v>
      </c>
      <c r="B21" s="9"/>
      <c r="C21" s="147" t="s">
        <v>58</v>
      </c>
      <c r="D21" s="148"/>
      <c r="E21" s="148"/>
      <c r="F21" s="149"/>
      <c r="G21" s="9"/>
      <c r="H21" s="9"/>
      <c r="I21" s="142"/>
      <c r="J21" s="142"/>
      <c r="K21" s="9"/>
      <c r="L21" s="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"/>
      <c r="AM21" s="132"/>
    </row>
    <row r="22" spans="1:39" ht="10.15" customHeight="1" x14ac:dyDescent="0.2">
      <c r="A22" s="13" t="s">
        <v>942</v>
      </c>
      <c r="B22" s="9"/>
      <c r="C22" s="9"/>
      <c r="D22" s="147" t="s">
        <v>59</v>
      </c>
      <c r="E22" s="148"/>
      <c r="F22" s="148"/>
      <c r="G22" s="149"/>
      <c r="H22" s="9" t="s">
        <v>1264</v>
      </c>
      <c r="I22" s="143"/>
      <c r="J22" s="142"/>
      <c r="K22" s="9"/>
      <c r="L22" s="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"/>
      <c r="AM22" s="9"/>
    </row>
    <row r="23" spans="1:39" ht="10.15" customHeight="1" x14ac:dyDescent="0.2">
      <c r="A23" s="13" t="s">
        <v>1149</v>
      </c>
      <c r="B23" s="9"/>
      <c r="C23" s="9"/>
      <c r="D23" s="9"/>
      <c r="E23" s="144" t="s">
        <v>60</v>
      </c>
      <c r="F23" s="145"/>
      <c r="G23" s="146"/>
      <c r="H23" s="9"/>
      <c r="I23" s="141"/>
      <c r="J23" s="141"/>
      <c r="K23" s="9"/>
      <c r="L23" s="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"/>
      <c r="AM23" s="9"/>
    </row>
    <row r="24" spans="1:39" ht="10.15" customHeight="1" x14ac:dyDescent="0.2">
      <c r="A24" s="13" t="s">
        <v>1150</v>
      </c>
      <c r="B24" s="9"/>
      <c r="C24" s="9"/>
      <c r="D24" s="147" t="s">
        <v>349</v>
      </c>
      <c r="E24" s="148"/>
      <c r="F24" s="148"/>
      <c r="G24" s="149"/>
      <c r="H24" s="9" t="s">
        <v>1264</v>
      </c>
      <c r="I24" s="140"/>
      <c r="J24" s="140"/>
      <c r="K24" s="9"/>
      <c r="L24" s="9"/>
      <c r="M24" s="99"/>
      <c r="N24" s="99"/>
      <c r="O24" s="127"/>
      <c r="P24" s="128"/>
      <c r="Q24" s="129"/>
      <c r="R24" s="129"/>
      <c r="S24" s="129"/>
      <c r="T24" s="128"/>
      <c r="U24" s="130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"/>
      <c r="AM24" s="9"/>
    </row>
    <row r="25" spans="1:39" ht="10.15" customHeight="1" x14ac:dyDescent="0.2">
      <c r="A25" s="13" t="s">
        <v>1151</v>
      </c>
      <c r="B25" s="9"/>
      <c r="C25" s="9"/>
      <c r="D25" s="9"/>
      <c r="E25" s="144" t="s">
        <v>869</v>
      </c>
      <c r="F25" s="145"/>
      <c r="G25" s="146"/>
      <c r="H25" s="9"/>
      <c r="I25" s="141"/>
      <c r="J25" s="141"/>
      <c r="K25" s="9"/>
      <c r="L25" s="9"/>
      <c r="M25" s="99"/>
      <c r="N25" s="99"/>
      <c r="O25" s="99"/>
      <c r="P25" s="131"/>
      <c r="Q25" s="129"/>
      <c r="R25" s="129"/>
      <c r="S25" s="129"/>
      <c r="T25" s="129"/>
      <c r="U25" s="12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"/>
      <c r="AM25" s="9"/>
    </row>
    <row r="26" spans="1:39" ht="10.15" customHeight="1" x14ac:dyDescent="0.2">
      <c r="A26" s="13" t="s">
        <v>1152</v>
      </c>
      <c r="B26" s="9"/>
      <c r="C26" s="9"/>
      <c r="D26" s="9"/>
      <c r="E26" s="144" t="s">
        <v>870</v>
      </c>
      <c r="F26" s="145"/>
      <c r="G26" s="146"/>
      <c r="H26" s="9"/>
      <c r="I26" s="141"/>
      <c r="J26" s="141"/>
      <c r="K26" s="9"/>
      <c r="L26" s="9"/>
      <c r="M26" s="99"/>
      <c r="N26" s="99"/>
      <c r="O26" s="99"/>
      <c r="P26" s="99"/>
      <c r="Q26" s="129"/>
      <c r="R26" s="129"/>
      <c r="S26" s="129"/>
      <c r="T26" s="129"/>
      <c r="U26" s="129"/>
      <c r="V26" s="129"/>
      <c r="W26" s="129"/>
      <c r="X26" s="12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"/>
      <c r="AM26" s="9"/>
    </row>
    <row r="27" spans="1:39" ht="10.15" customHeight="1" x14ac:dyDescent="0.2">
      <c r="A27" s="13" t="s">
        <v>1153</v>
      </c>
      <c r="B27" s="9"/>
      <c r="C27" s="9"/>
      <c r="D27" s="9"/>
      <c r="E27" s="144" t="s">
        <v>871</v>
      </c>
      <c r="F27" s="145"/>
      <c r="G27" s="146"/>
      <c r="H27" s="9"/>
      <c r="I27" s="141"/>
      <c r="J27" s="141"/>
      <c r="K27" s="9"/>
      <c r="L27" s="9"/>
      <c r="M27" s="99"/>
      <c r="N27" s="99"/>
      <c r="O27" s="99"/>
      <c r="P27" s="99"/>
      <c r="Q27" s="129"/>
      <c r="R27" s="99"/>
      <c r="S27" s="129"/>
      <c r="T27" s="12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"/>
      <c r="AM27" s="9"/>
    </row>
    <row r="28" spans="1:39" ht="10.15" customHeight="1" x14ac:dyDescent="0.2">
      <c r="A28" s="13" t="s">
        <v>1154</v>
      </c>
      <c r="B28" s="9"/>
      <c r="C28" s="9"/>
      <c r="D28" s="9"/>
      <c r="E28" s="144" t="s">
        <v>872</v>
      </c>
      <c r="F28" s="145"/>
      <c r="G28" s="146"/>
      <c r="H28" s="9"/>
      <c r="I28" s="141"/>
      <c r="J28" s="141"/>
      <c r="K28" s="9"/>
      <c r="L28" s="9"/>
      <c r="M28" s="99"/>
      <c r="N28" s="99"/>
      <c r="O28" s="99"/>
      <c r="P28" s="99"/>
      <c r="Q28" s="99"/>
      <c r="R28" s="99"/>
      <c r="S28" s="12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"/>
      <c r="AM28" s="9"/>
    </row>
    <row r="29" spans="1:39" ht="10.15" customHeight="1" x14ac:dyDescent="0.2">
      <c r="A29" s="13" t="s">
        <v>1155</v>
      </c>
      <c r="B29" s="9"/>
      <c r="C29" s="9"/>
      <c r="D29" s="9"/>
      <c r="E29" s="144" t="s">
        <v>873</v>
      </c>
      <c r="F29" s="145"/>
      <c r="G29" s="146"/>
      <c r="H29" s="9"/>
      <c r="I29" s="141"/>
      <c r="J29" s="141"/>
      <c r="K29" s="9"/>
      <c r="L29" s="9"/>
      <c r="M29" s="99"/>
      <c r="N29" s="99"/>
      <c r="O29" s="99"/>
      <c r="P29" s="99"/>
      <c r="Q29" s="99"/>
      <c r="R29" s="99"/>
      <c r="S29" s="12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"/>
      <c r="AM29" s="9"/>
    </row>
    <row r="30" spans="1:39" ht="10.15" customHeight="1" x14ac:dyDescent="0.2">
      <c r="A30" s="13" t="s">
        <v>1156</v>
      </c>
      <c r="B30" s="9"/>
      <c r="C30" s="9"/>
      <c r="D30" s="9"/>
      <c r="E30" s="144" t="s">
        <v>838</v>
      </c>
      <c r="F30" s="145"/>
      <c r="G30" s="146"/>
      <c r="H30" s="9"/>
      <c r="I30" s="141"/>
      <c r="J30" s="141"/>
      <c r="K30" s="9"/>
      <c r="L30" s="9"/>
      <c r="M30" s="99"/>
      <c r="N30" s="99"/>
      <c r="O30" s="99"/>
      <c r="P30" s="99"/>
      <c r="Q30" s="99"/>
      <c r="R30" s="99"/>
      <c r="S30" s="12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"/>
      <c r="AM30" s="9"/>
    </row>
    <row r="31" spans="1:39" ht="10.15" customHeight="1" x14ac:dyDescent="0.2">
      <c r="A31" s="13" t="s">
        <v>1157</v>
      </c>
      <c r="B31" s="9"/>
      <c r="C31" s="9"/>
      <c r="D31" s="9"/>
      <c r="E31" s="144" t="s">
        <v>874</v>
      </c>
      <c r="F31" s="145"/>
      <c r="G31" s="146"/>
      <c r="H31" s="9"/>
      <c r="I31" s="141"/>
      <c r="J31" s="141"/>
      <c r="K31" s="9"/>
      <c r="L31" s="9"/>
      <c r="M31" s="99"/>
      <c r="N31" s="99"/>
      <c r="O31" s="99"/>
      <c r="P31" s="99"/>
      <c r="Q31" s="99"/>
      <c r="R31" s="99"/>
      <c r="S31" s="12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"/>
      <c r="AM31" s="9"/>
    </row>
    <row r="32" spans="1:39" ht="10.15" customHeight="1" x14ac:dyDescent="0.2">
      <c r="A32" s="13" t="s">
        <v>1158</v>
      </c>
      <c r="B32" s="9"/>
      <c r="C32" s="9"/>
      <c r="D32" s="9"/>
      <c r="E32" s="144" t="s">
        <v>875</v>
      </c>
      <c r="F32" s="145"/>
      <c r="G32" s="146"/>
      <c r="H32" s="9"/>
      <c r="I32" s="141"/>
      <c r="J32" s="141"/>
      <c r="K32" s="9"/>
      <c r="L32" s="9"/>
      <c r="M32" s="99"/>
      <c r="N32" s="99"/>
      <c r="O32" s="99"/>
      <c r="P32" s="99"/>
      <c r="Q32" s="99"/>
      <c r="R32" s="99"/>
      <c r="S32" s="12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"/>
      <c r="AM32" s="9"/>
    </row>
    <row r="33" spans="1:39" ht="10.15" customHeight="1" x14ac:dyDescent="0.2">
      <c r="A33" s="13" t="s">
        <v>1159</v>
      </c>
      <c r="B33" s="9"/>
      <c r="C33" s="9"/>
      <c r="D33" s="9"/>
      <c r="E33" s="144" t="s">
        <v>882</v>
      </c>
      <c r="F33" s="145"/>
      <c r="G33" s="146"/>
      <c r="H33" s="9"/>
      <c r="I33" s="141"/>
      <c r="J33" s="141"/>
      <c r="K33" s="9"/>
      <c r="L33" s="9"/>
      <c r="M33" s="99"/>
      <c r="N33" s="99"/>
      <c r="O33" s="99"/>
      <c r="P33" s="99"/>
      <c r="Q33" s="99"/>
      <c r="R33" s="99"/>
      <c r="S33" s="12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"/>
      <c r="AM33" s="9"/>
    </row>
    <row r="34" spans="1:39" ht="10.15" customHeight="1" x14ac:dyDescent="0.2">
      <c r="A34" s="13" t="s">
        <v>1160</v>
      </c>
      <c r="B34" s="9"/>
      <c r="C34" s="9"/>
      <c r="D34" s="9"/>
      <c r="E34" s="144" t="s">
        <v>876</v>
      </c>
      <c r="F34" s="145"/>
      <c r="G34" s="146"/>
      <c r="H34" s="9"/>
      <c r="I34" s="141"/>
      <c r="J34" s="141"/>
      <c r="K34" s="9"/>
      <c r="L34" s="9"/>
      <c r="M34" s="99"/>
      <c r="N34" s="99"/>
      <c r="O34" s="99"/>
      <c r="P34" s="99"/>
      <c r="Q34" s="99"/>
      <c r="R34" s="9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99"/>
      <c r="AF34" s="99"/>
      <c r="AG34" s="99"/>
      <c r="AH34" s="99"/>
      <c r="AI34" s="99"/>
      <c r="AJ34" s="99"/>
      <c r="AK34" s="99"/>
      <c r="AL34" s="9"/>
      <c r="AM34" s="9"/>
    </row>
    <row r="35" spans="1:39" ht="10.15" customHeight="1" x14ac:dyDescent="0.2">
      <c r="A35" s="13" t="s">
        <v>1161</v>
      </c>
      <c r="B35" s="9"/>
      <c r="C35" s="9"/>
      <c r="D35" s="9"/>
      <c r="E35" s="144" t="s">
        <v>877</v>
      </c>
      <c r="F35" s="145"/>
      <c r="G35" s="146"/>
      <c r="H35" s="9"/>
      <c r="I35" s="141"/>
      <c r="J35" s="141"/>
      <c r="K35" s="9"/>
      <c r="L35" s="9"/>
      <c r="M35" s="99"/>
      <c r="N35" s="99"/>
      <c r="O35" s="99"/>
      <c r="P35" s="99"/>
      <c r="Q35" s="99"/>
      <c r="R35" s="99"/>
      <c r="S35" s="12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"/>
      <c r="AM35" s="9"/>
    </row>
    <row r="36" spans="1:39" ht="10.15" customHeight="1" x14ac:dyDescent="0.2">
      <c r="A36" s="13" t="s">
        <v>1162</v>
      </c>
      <c r="B36" s="9"/>
      <c r="C36" s="9"/>
      <c r="D36" s="9"/>
      <c r="E36" s="144" t="s">
        <v>878</v>
      </c>
      <c r="F36" s="145"/>
      <c r="G36" s="146"/>
      <c r="H36" s="9"/>
      <c r="I36" s="141"/>
      <c r="J36" s="141"/>
      <c r="K36" s="9"/>
      <c r="L36" s="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"/>
      <c r="AM36" s="9"/>
    </row>
    <row r="37" spans="1:39" ht="10.15" customHeight="1" x14ac:dyDescent="0.2">
      <c r="A37" s="13" t="s">
        <v>1163</v>
      </c>
      <c r="B37" s="9"/>
      <c r="C37" s="9"/>
      <c r="D37" s="9"/>
      <c r="E37" s="144" t="s">
        <v>879</v>
      </c>
      <c r="F37" s="145"/>
      <c r="G37" s="146"/>
      <c r="H37" s="9"/>
      <c r="I37" s="141"/>
      <c r="J37" s="141"/>
      <c r="K37" s="9"/>
      <c r="L37" s="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"/>
      <c r="AM37" s="9"/>
    </row>
    <row r="38" spans="1:39" ht="10.15" customHeight="1" x14ac:dyDescent="0.2">
      <c r="A38" s="13" t="s">
        <v>1164</v>
      </c>
      <c r="B38" s="9"/>
      <c r="C38" s="9"/>
      <c r="D38" s="9"/>
      <c r="E38" s="144" t="s">
        <v>880</v>
      </c>
      <c r="F38" s="145"/>
      <c r="G38" s="146"/>
      <c r="H38" s="9"/>
      <c r="I38" s="141"/>
      <c r="J38" s="141"/>
      <c r="K38" s="9"/>
      <c r="L38" s="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"/>
      <c r="AM38" s="9"/>
    </row>
    <row r="39" spans="1:39" ht="10.15" customHeight="1" x14ac:dyDescent="0.2">
      <c r="A39" s="13" t="s">
        <v>1165</v>
      </c>
      <c r="B39" s="9"/>
      <c r="C39" s="9"/>
      <c r="D39" s="9"/>
      <c r="E39" s="144" t="s">
        <v>881</v>
      </c>
      <c r="F39" s="145"/>
      <c r="G39" s="146"/>
      <c r="H39" s="9"/>
      <c r="I39" s="141"/>
      <c r="J39" s="141"/>
      <c r="K39" s="9"/>
      <c r="L39" s="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"/>
      <c r="AM39" s="9"/>
    </row>
    <row r="40" spans="1:39" ht="10.15" customHeight="1" x14ac:dyDescent="0.2">
      <c r="A40" s="13" t="s">
        <v>1166</v>
      </c>
      <c r="B40" s="9"/>
      <c r="C40" s="9"/>
      <c r="D40" s="147" t="s">
        <v>396</v>
      </c>
      <c r="E40" s="148"/>
      <c r="F40" s="148"/>
      <c r="G40" s="149"/>
      <c r="H40" s="9"/>
      <c r="I40" s="140"/>
      <c r="J40" s="140"/>
      <c r="K40" s="9"/>
      <c r="L40" s="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"/>
      <c r="AM40" s="9"/>
    </row>
    <row r="41" spans="1:39" ht="10.15" customHeight="1" x14ac:dyDescent="0.2">
      <c r="A41" s="13" t="s">
        <v>1167</v>
      </c>
      <c r="B41" s="9"/>
      <c r="C41" s="9"/>
      <c r="D41" s="9"/>
      <c r="E41" s="144" t="s">
        <v>105</v>
      </c>
      <c r="F41" s="145"/>
      <c r="G41" s="146"/>
      <c r="H41" s="9"/>
      <c r="I41" s="141"/>
      <c r="J41" s="141"/>
      <c r="K41" s="9"/>
      <c r="L41" s="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"/>
      <c r="AM41" s="9"/>
    </row>
    <row r="42" spans="1:39" ht="10.15" customHeight="1" x14ac:dyDescent="0.2">
      <c r="A42" s="13" t="s">
        <v>1168</v>
      </c>
      <c r="B42" s="9"/>
      <c r="C42" s="9"/>
      <c r="D42" s="9"/>
      <c r="E42" s="144" t="s">
        <v>107</v>
      </c>
      <c r="F42" s="145"/>
      <c r="G42" s="146"/>
      <c r="H42" s="9"/>
      <c r="I42" s="141"/>
      <c r="J42" s="141"/>
      <c r="K42" s="9"/>
      <c r="L42" s="9"/>
      <c r="M42" s="99"/>
      <c r="N42" s="99"/>
      <c r="O42" s="99"/>
      <c r="P42" s="99"/>
      <c r="Q42" s="99"/>
      <c r="R42" s="99"/>
      <c r="S42" s="100"/>
      <c r="T42" s="100"/>
      <c r="U42" s="100"/>
      <c r="V42" s="100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"/>
      <c r="AM42" s="9"/>
    </row>
    <row r="43" spans="1:39" ht="10.15" customHeight="1" x14ac:dyDescent="0.2">
      <c r="A43" s="13" t="s">
        <v>1169</v>
      </c>
      <c r="B43" s="9"/>
      <c r="C43" s="9"/>
      <c r="D43" s="9"/>
      <c r="E43" s="9"/>
      <c r="F43" s="144" t="s">
        <v>108</v>
      </c>
      <c r="G43" s="146"/>
      <c r="H43" s="9"/>
      <c r="I43" s="141"/>
      <c r="J43" s="141"/>
      <c r="K43" s="9"/>
      <c r="L43" s="9"/>
      <c r="M43" s="99"/>
      <c r="N43" s="99"/>
      <c r="O43" s="99"/>
      <c r="P43" s="99"/>
      <c r="Q43" s="99"/>
      <c r="R43" s="99"/>
      <c r="S43" s="99"/>
      <c r="T43" s="99"/>
      <c r="U43" s="101"/>
      <c r="V43" s="102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"/>
      <c r="AM43" s="9"/>
    </row>
    <row r="44" spans="1:39" ht="10.15" customHeight="1" x14ac:dyDescent="0.2">
      <c r="A44" s="13" t="s">
        <v>1170</v>
      </c>
      <c r="B44" s="9"/>
      <c r="C44" s="9"/>
      <c r="D44" s="9"/>
      <c r="E44" s="9"/>
      <c r="F44" s="144" t="s">
        <v>109</v>
      </c>
      <c r="G44" s="146"/>
      <c r="H44" s="9"/>
      <c r="I44" s="141"/>
      <c r="J44" s="141"/>
      <c r="K44" s="9"/>
      <c r="L44" s="9"/>
      <c r="M44" s="99"/>
      <c r="N44" s="99"/>
      <c r="O44" s="99"/>
      <c r="P44" s="99"/>
      <c r="Q44" s="99"/>
      <c r="R44" s="99"/>
      <c r="S44" s="99"/>
      <c r="T44" s="99"/>
      <c r="U44" s="101"/>
      <c r="V44" s="102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"/>
      <c r="AM44" s="9"/>
    </row>
    <row r="45" spans="1:39" ht="21" customHeight="1" x14ac:dyDescent="0.2">
      <c r="A45" s="13" t="s">
        <v>1171</v>
      </c>
      <c r="B45" s="9"/>
      <c r="C45" s="9"/>
      <c r="D45" s="9"/>
      <c r="E45" s="147" t="s">
        <v>111</v>
      </c>
      <c r="F45" s="149"/>
      <c r="G45" s="9"/>
      <c r="H45" s="9"/>
      <c r="I45" s="140"/>
      <c r="J45" s="140"/>
      <c r="K45" s="9"/>
      <c r="L45" s="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"/>
      <c r="AM45" s="9"/>
    </row>
    <row r="46" spans="1:39" ht="10.15" customHeight="1" x14ac:dyDescent="0.2">
      <c r="A46" s="13" t="s">
        <v>1172</v>
      </c>
      <c r="B46" s="9"/>
      <c r="C46" s="9"/>
      <c r="D46" s="9"/>
      <c r="E46" s="9"/>
      <c r="F46" s="144" t="s">
        <v>112</v>
      </c>
      <c r="G46" s="146"/>
      <c r="H46" s="9"/>
      <c r="I46" s="141"/>
      <c r="J46" s="141"/>
      <c r="K46" s="9"/>
      <c r="L46" s="9"/>
      <c r="M46" s="99"/>
      <c r="N46" s="99"/>
      <c r="O46" s="99"/>
      <c r="P46" s="99"/>
      <c r="Q46" s="99"/>
      <c r="R46" s="99"/>
      <c r="S46" s="99"/>
      <c r="T46" s="99"/>
      <c r="U46" s="101"/>
      <c r="V46" s="102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"/>
      <c r="AM46" s="9"/>
    </row>
    <row r="47" spans="1:39" ht="10.15" customHeight="1" x14ac:dyDescent="0.2">
      <c r="A47" s="13" t="s">
        <v>1173</v>
      </c>
      <c r="B47" s="9"/>
      <c r="C47" s="9"/>
      <c r="D47" s="9"/>
      <c r="E47" s="9"/>
      <c r="F47" s="144" t="s">
        <v>113</v>
      </c>
      <c r="G47" s="146"/>
      <c r="H47" s="9"/>
      <c r="I47" s="141"/>
      <c r="J47" s="141"/>
      <c r="K47" s="9"/>
      <c r="L47" s="9"/>
      <c r="M47" s="99"/>
      <c r="N47" s="99"/>
      <c r="O47" s="99"/>
      <c r="P47" s="99"/>
      <c r="Q47" s="99"/>
      <c r="R47" s="99"/>
      <c r="S47" s="99"/>
      <c r="T47" s="99"/>
      <c r="U47" s="101"/>
      <c r="V47" s="102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"/>
      <c r="AM47" s="9"/>
    </row>
    <row r="48" spans="1:39" ht="10.15" customHeight="1" x14ac:dyDescent="0.2">
      <c r="A48" s="13" t="s">
        <v>1174</v>
      </c>
      <c r="B48" s="9"/>
      <c r="C48" s="9"/>
      <c r="D48" s="147" t="s">
        <v>114</v>
      </c>
      <c r="E48" s="148"/>
      <c r="F48" s="148"/>
      <c r="G48" s="149"/>
      <c r="H48" s="9"/>
      <c r="I48" s="51">
        <v>44958</v>
      </c>
      <c r="J48" s="51">
        <v>45199</v>
      </c>
      <c r="K48" s="9"/>
      <c r="L48" s="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"/>
      <c r="AM48" s="9"/>
    </row>
    <row r="49" spans="1:39" ht="10.15" customHeight="1" x14ac:dyDescent="0.2">
      <c r="A49" s="13" t="s">
        <v>1175</v>
      </c>
      <c r="B49" s="9"/>
      <c r="C49" s="9"/>
      <c r="D49" s="22"/>
      <c r="E49" s="145" t="s">
        <v>336</v>
      </c>
      <c r="F49" s="145"/>
      <c r="G49" s="146"/>
      <c r="H49" s="9"/>
      <c r="I49" s="44">
        <v>44958</v>
      </c>
      <c r="J49" s="44">
        <v>45046</v>
      </c>
      <c r="K49" s="9"/>
      <c r="L49" s="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"/>
      <c r="AM49" s="9"/>
    </row>
    <row r="50" spans="1:39" ht="10.15" customHeight="1" x14ac:dyDescent="0.2">
      <c r="A50" s="13" t="s">
        <v>1176</v>
      </c>
      <c r="B50" s="9"/>
      <c r="C50" s="9"/>
      <c r="D50" s="9"/>
      <c r="E50" s="144" t="s">
        <v>115</v>
      </c>
      <c r="F50" s="145"/>
      <c r="G50" s="146"/>
      <c r="H50" s="9"/>
      <c r="I50" s="44">
        <v>45040</v>
      </c>
      <c r="J50" s="44">
        <v>45077</v>
      </c>
      <c r="K50" s="9"/>
      <c r="L50" s="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102"/>
      <c r="AC50" s="101"/>
      <c r="AD50" s="100"/>
      <c r="AE50" s="99"/>
      <c r="AF50" s="99"/>
      <c r="AG50" s="99"/>
      <c r="AH50" s="99"/>
      <c r="AI50" s="99"/>
      <c r="AJ50" s="99"/>
      <c r="AK50" s="99"/>
      <c r="AL50" s="9"/>
      <c r="AM50" s="9"/>
    </row>
    <row r="51" spans="1:39" ht="10.15" customHeight="1" x14ac:dyDescent="0.2">
      <c r="A51" s="13" t="s">
        <v>1177</v>
      </c>
      <c r="B51" s="9"/>
      <c r="C51" s="9"/>
      <c r="D51" s="9"/>
      <c r="E51" s="144" t="s">
        <v>116</v>
      </c>
      <c r="F51" s="145"/>
      <c r="G51" s="146"/>
      <c r="H51" s="9"/>
      <c r="I51" s="44">
        <v>45047</v>
      </c>
      <c r="J51" s="44">
        <v>45107</v>
      </c>
      <c r="K51" s="9"/>
      <c r="L51" s="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100"/>
      <c r="AF51" s="101"/>
      <c r="AG51" s="99"/>
      <c r="AH51" s="99"/>
      <c r="AI51" s="99"/>
      <c r="AJ51" s="99"/>
      <c r="AK51" s="99"/>
      <c r="AL51" s="13" t="s">
        <v>117</v>
      </c>
      <c r="AM51" s="9"/>
    </row>
    <row r="52" spans="1:39" ht="10.15" customHeight="1" x14ac:dyDescent="0.2">
      <c r="A52" s="13" t="s">
        <v>1178</v>
      </c>
      <c r="B52" s="9"/>
      <c r="C52" s="9"/>
      <c r="D52" s="9"/>
      <c r="E52" s="144" t="s">
        <v>395</v>
      </c>
      <c r="F52" s="145"/>
      <c r="G52" s="146"/>
      <c r="H52" s="9"/>
      <c r="I52" s="52">
        <v>45108</v>
      </c>
      <c r="J52" s="52">
        <v>45138</v>
      </c>
      <c r="K52" s="9"/>
      <c r="L52" s="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1"/>
      <c r="AH52" s="99"/>
      <c r="AI52" s="99"/>
      <c r="AJ52" s="99"/>
      <c r="AK52" s="99"/>
      <c r="AL52" s="9"/>
      <c r="AM52" s="9"/>
    </row>
    <row r="53" spans="1:39" ht="10.15" customHeight="1" x14ac:dyDescent="0.2">
      <c r="A53" s="13" t="s">
        <v>1179</v>
      </c>
      <c r="B53" s="9"/>
      <c r="C53" s="9"/>
      <c r="D53" s="9"/>
      <c r="E53" s="144" t="s">
        <v>119</v>
      </c>
      <c r="F53" s="145"/>
      <c r="G53" s="146"/>
      <c r="H53" s="9"/>
      <c r="I53" s="44">
        <v>45139</v>
      </c>
      <c r="J53" s="44">
        <v>45196</v>
      </c>
      <c r="K53" s="9"/>
      <c r="L53" s="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102"/>
      <c r="AI53" s="102"/>
      <c r="AJ53" s="101"/>
      <c r="AK53" s="99"/>
      <c r="AL53" s="13" t="s">
        <v>120</v>
      </c>
      <c r="AM53" s="9"/>
    </row>
    <row r="54" spans="1:39" ht="10.15" customHeight="1" x14ac:dyDescent="0.2">
      <c r="A54" s="13" t="s">
        <v>1180</v>
      </c>
      <c r="B54" s="9"/>
      <c r="C54" s="9"/>
      <c r="D54" s="144" t="s">
        <v>121</v>
      </c>
      <c r="E54" s="145"/>
      <c r="F54" s="145"/>
      <c r="G54" s="146"/>
      <c r="H54" s="9"/>
      <c r="I54" s="44">
        <v>45203</v>
      </c>
      <c r="J54" s="44">
        <v>45229</v>
      </c>
      <c r="K54" s="9"/>
      <c r="L54" s="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100"/>
      <c r="AL54" s="9"/>
      <c r="AM54" s="9"/>
    </row>
    <row r="55" spans="1:39" ht="21.6" customHeight="1" x14ac:dyDescent="0.2">
      <c r="A55" s="13" t="s">
        <v>1181</v>
      </c>
      <c r="B55" s="9"/>
      <c r="C55" s="9"/>
      <c r="D55" s="147" t="s">
        <v>122</v>
      </c>
      <c r="E55" s="149"/>
      <c r="F55" s="9"/>
      <c r="G55" s="9"/>
      <c r="H55" s="9"/>
      <c r="I55" s="44">
        <v>45230</v>
      </c>
      <c r="J55" s="44">
        <v>45230</v>
      </c>
      <c r="K55" s="9"/>
      <c r="L55" s="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100"/>
      <c r="AL55" s="9"/>
      <c r="AM55" s="9"/>
    </row>
    <row r="56" spans="1:39" ht="10.15" customHeight="1" x14ac:dyDescent="0.2"/>
    <row r="57" spans="1:39" ht="10.15" customHeight="1" x14ac:dyDescent="0.2"/>
    <row r="58" spans="1:39" ht="10.15" customHeight="1" x14ac:dyDescent="0.2"/>
    <row r="59" spans="1:39" ht="10.15" customHeight="1" x14ac:dyDescent="0.2"/>
    <row r="60" spans="1:39" ht="10.15" customHeight="1" x14ac:dyDescent="0.2"/>
    <row r="61" spans="1:39" ht="10.15" customHeight="1" x14ac:dyDescent="0.2"/>
    <row r="62" spans="1:39" ht="10.15" customHeight="1" x14ac:dyDescent="0.2"/>
    <row r="63" spans="1:39" ht="10.15" customHeight="1" x14ac:dyDescent="0.2"/>
    <row r="64" spans="1:39" ht="10.15" customHeight="1" x14ac:dyDescent="0.2"/>
    <row r="65" ht="10.15" customHeight="1" x14ac:dyDescent="0.2"/>
    <row r="66" ht="10.15" customHeight="1" x14ac:dyDescent="0.2"/>
    <row r="67" ht="10.15" customHeight="1" x14ac:dyDescent="0.2"/>
    <row r="68" ht="10.15" customHeight="1" x14ac:dyDescent="0.2"/>
    <row r="69" ht="10.15" customHeight="1" x14ac:dyDescent="0.2"/>
    <row r="70" ht="10.15" customHeight="1" x14ac:dyDescent="0.2"/>
    <row r="71" ht="10.15" customHeight="1" x14ac:dyDescent="0.2"/>
    <row r="72" ht="10.15" customHeight="1" x14ac:dyDescent="0.2"/>
    <row r="73" ht="10.15" customHeight="1" x14ac:dyDescent="0.2"/>
    <row r="74" ht="10.15" customHeight="1" x14ac:dyDescent="0.2"/>
  </sheetData>
  <mergeCells count="60">
    <mergeCell ref="E36:G36"/>
    <mergeCell ref="E37:G37"/>
    <mergeCell ref="E41:G41"/>
    <mergeCell ref="E42:G42"/>
    <mergeCell ref="E38:G38"/>
    <mergeCell ref="E39:G39"/>
    <mergeCell ref="D20:G20"/>
    <mergeCell ref="E26:G26"/>
    <mergeCell ref="E27:G27"/>
    <mergeCell ref="E28:G28"/>
    <mergeCell ref="E29:G29"/>
    <mergeCell ref="D24:G24"/>
    <mergeCell ref="E25:G25"/>
    <mergeCell ref="F47:G47"/>
    <mergeCell ref="D48:G48"/>
    <mergeCell ref="C21:F21"/>
    <mergeCell ref="D22:G22"/>
    <mergeCell ref="E23:G23"/>
    <mergeCell ref="E30:G30"/>
    <mergeCell ref="E31:G31"/>
    <mergeCell ref="D40:G40"/>
    <mergeCell ref="F43:G43"/>
    <mergeCell ref="F44:G44"/>
    <mergeCell ref="E45:F45"/>
    <mergeCell ref="F46:G46"/>
    <mergeCell ref="E32:G32"/>
    <mergeCell ref="E33:G33"/>
    <mergeCell ref="E34:G34"/>
    <mergeCell ref="E35:G35"/>
    <mergeCell ref="E53:G53"/>
    <mergeCell ref="D54:G54"/>
    <mergeCell ref="D55:E55"/>
    <mergeCell ref="E49:G49"/>
    <mergeCell ref="E50:G50"/>
    <mergeCell ref="E51:G51"/>
    <mergeCell ref="E52:G52"/>
    <mergeCell ref="D19:G19"/>
    <mergeCell ref="D9:G9"/>
    <mergeCell ref="D10:G10"/>
    <mergeCell ref="D11:G11"/>
    <mergeCell ref="D12:G12"/>
    <mergeCell ref="D13:G13"/>
    <mergeCell ref="E15:G15"/>
    <mergeCell ref="E16:G16"/>
    <mergeCell ref="E17:G17"/>
    <mergeCell ref="D14:G14"/>
    <mergeCell ref="C18:F18"/>
    <mergeCell ref="B5:E5"/>
    <mergeCell ref="C6:F6"/>
    <mergeCell ref="D7:G7"/>
    <mergeCell ref="D8:G8"/>
    <mergeCell ref="A1:AM1"/>
    <mergeCell ref="B2:G2"/>
    <mergeCell ref="I2:K2"/>
    <mergeCell ref="M2:O2"/>
    <mergeCell ref="P2:AA2"/>
    <mergeCell ref="AB2:AK2"/>
    <mergeCell ref="AL2:AL3"/>
    <mergeCell ref="AM2:AM4"/>
    <mergeCell ref="B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workbookViewId="0">
      <pane ySplit="4" topLeftCell="A5" activePane="bottomLeft" state="frozen"/>
      <selection pane="bottomLeft" activeCell="AM9" sqref="AM9"/>
    </sheetView>
  </sheetViews>
  <sheetFormatPr defaultColWidth="8.83203125" defaultRowHeight="10.15" customHeight="1" x14ac:dyDescent="0.2"/>
  <cols>
    <col min="1" max="1" width="6.5" style="1" customWidth="1"/>
    <col min="2" max="2" width="1.33203125" style="1" customWidth="1"/>
    <col min="3" max="5" width="1.1640625" style="1" customWidth="1"/>
    <col min="6" max="6" width="1.33203125" style="1" customWidth="1"/>
    <col min="7" max="7" width="25.1640625" style="1" customWidth="1"/>
    <col min="8" max="8" width="7.33203125" style="1" customWidth="1"/>
    <col min="9" max="11" width="6.6640625" style="1" customWidth="1"/>
    <col min="12" max="12" width="4" style="1" customWidth="1"/>
    <col min="13" max="37" width="3.33203125" style="1" customWidth="1"/>
    <col min="38" max="38" width="24" style="1" customWidth="1"/>
    <col min="39" max="39" width="23.83203125" style="1" customWidth="1"/>
    <col min="40" max="16384" width="8.83203125" style="1"/>
  </cols>
  <sheetData>
    <row r="1" spans="1:39" ht="10.15" customHeight="1" x14ac:dyDescent="0.2">
      <c r="A1" s="190" t="s">
        <v>278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</row>
    <row r="2" spans="1:39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57" t="s">
        <v>4</v>
      </c>
      <c r="AM2" s="159" t="s">
        <v>5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6</v>
      </c>
      <c r="J3" s="4" t="s">
        <v>7</v>
      </c>
      <c r="K3" s="19" t="s">
        <v>8</v>
      </c>
      <c r="L3" s="2" t="s">
        <v>9</v>
      </c>
      <c r="M3" s="7">
        <v>10</v>
      </c>
      <c r="N3" s="6">
        <v>11</v>
      </c>
      <c r="O3" s="5">
        <v>12</v>
      </c>
      <c r="P3" s="5">
        <v>1</v>
      </c>
      <c r="Q3" s="6">
        <v>2</v>
      </c>
      <c r="R3" s="7">
        <v>3</v>
      </c>
      <c r="S3" s="7">
        <v>4</v>
      </c>
      <c r="T3" s="6">
        <v>5</v>
      </c>
      <c r="U3" s="6">
        <v>6</v>
      </c>
      <c r="V3" s="5">
        <v>7</v>
      </c>
      <c r="W3" s="6">
        <v>8</v>
      </c>
      <c r="X3" s="7">
        <v>9</v>
      </c>
      <c r="Y3" s="7">
        <v>10</v>
      </c>
      <c r="Z3" s="6">
        <v>11</v>
      </c>
      <c r="AA3" s="5">
        <v>12</v>
      </c>
      <c r="AB3" s="5">
        <v>1</v>
      </c>
      <c r="AC3" s="6">
        <v>2</v>
      </c>
      <c r="AD3" s="7">
        <v>3</v>
      </c>
      <c r="AE3" s="7">
        <v>4</v>
      </c>
      <c r="AF3" s="6">
        <v>5</v>
      </c>
      <c r="AG3" s="6">
        <v>6</v>
      </c>
      <c r="AH3" s="5">
        <v>7</v>
      </c>
      <c r="AI3" s="5">
        <v>8</v>
      </c>
      <c r="AJ3" s="6">
        <v>9</v>
      </c>
      <c r="AK3" s="7">
        <v>10</v>
      </c>
      <c r="AL3" s="158"/>
      <c r="AM3" s="160"/>
    </row>
    <row r="4" spans="1:39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8"/>
      <c r="I4" s="8"/>
      <c r="J4" s="8"/>
      <c r="K4" s="8"/>
      <c r="L4" s="8"/>
      <c r="M4" s="98">
        <f>SUM(M7:M94)</f>
        <v>0</v>
      </c>
      <c r="N4" s="98">
        <f t="shared" ref="N4:AK4" si="0">SUM(N7:N94)</f>
        <v>0</v>
      </c>
      <c r="O4" s="98">
        <f t="shared" si="0"/>
        <v>0</v>
      </c>
      <c r="P4" s="98">
        <f t="shared" si="0"/>
        <v>0</v>
      </c>
      <c r="Q4" s="98">
        <f t="shared" si="0"/>
        <v>0</v>
      </c>
      <c r="R4" s="98">
        <f t="shared" si="0"/>
        <v>0</v>
      </c>
      <c r="S4" s="98">
        <f t="shared" si="0"/>
        <v>0</v>
      </c>
      <c r="T4" s="98">
        <f t="shared" si="0"/>
        <v>0</v>
      </c>
      <c r="U4" s="98">
        <f t="shared" si="0"/>
        <v>0</v>
      </c>
      <c r="V4" s="98">
        <f t="shared" si="0"/>
        <v>0</v>
      </c>
      <c r="W4" s="98">
        <f t="shared" si="0"/>
        <v>0</v>
      </c>
      <c r="X4" s="98">
        <f t="shared" si="0"/>
        <v>0</v>
      </c>
      <c r="Y4" s="98">
        <f t="shared" si="0"/>
        <v>0</v>
      </c>
      <c r="Z4" s="98">
        <f t="shared" si="0"/>
        <v>0</v>
      </c>
      <c r="AA4" s="98">
        <f t="shared" si="0"/>
        <v>0</v>
      </c>
      <c r="AB4" s="98">
        <f t="shared" si="0"/>
        <v>0</v>
      </c>
      <c r="AC4" s="98">
        <f t="shared" si="0"/>
        <v>0</v>
      </c>
      <c r="AD4" s="98">
        <f t="shared" si="0"/>
        <v>0</v>
      </c>
      <c r="AE4" s="98">
        <f t="shared" si="0"/>
        <v>0</v>
      </c>
      <c r="AF4" s="98">
        <f t="shared" si="0"/>
        <v>0</v>
      </c>
      <c r="AG4" s="98">
        <f t="shared" si="0"/>
        <v>0</v>
      </c>
      <c r="AH4" s="98">
        <f t="shared" si="0"/>
        <v>0</v>
      </c>
      <c r="AI4" s="98">
        <f t="shared" si="0"/>
        <v>0</v>
      </c>
      <c r="AJ4" s="98">
        <f t="shared" si="0"/>
        <v>0</v>
      </c>
      <c r="AK4" s="98">
        <f t="shared" si="0"/>
        <v>0</v>
      </c>
      <c r="AL4" s="9"/>
      <c r="AM4" s="161"/>
    </row>
    <row r="5" spans="1:39" ht="10.15" customHeight="1" x14ac:dyDescent="0.2">
      <c r="A5" s="136">
        <v>4</v>
      </c>
      <c r="B5" s="147" t="s">
        <v>335</v>
      </c>
      <c r="C5" s="148"/>
      <c r="D5" s="148"/>
      <c r="E5" s="148"/>
      <c r="F5" s="148"/>
      <c r="G5" s="149"/>
      <c r="H5" s="9"/>
      <c r="I5" s="9"/>
      <c r="J5" s="9"/>
      <c r="K5" s="9"/>
      <c r="L5" s="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"/>
      <c r="AM5" s="9"/>
    </row>
    <row r="6" spans="1:39" ht="10.15" customHeight="1" x14ac:dyDescent="0.2">
      <c r="A6" s="12">
        <v>4.0999999999999996</v>
      </c>
      <c r="B6" s="9"/>
      <c r="C6" s="144" t="s">
        <v>37</v>
      </c>
      <c r="D6" s="145"/>
      <c r="E6" s="145"/>
      <c r="F6" s="146"/>
      <c r="G6" s="9"/>
      <c r="H6" s="9"/>
      <c r="I6" s="9"/>
      <c r="J6" s="9"/>
      <c r="K6" s="9"/>
      <c r="L6" s="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"/>
      <c r="AM6" s="9"/>
    </row>
    <row r="7" spans="1:39" ht="10.15" customHeight="1" x14ac:dyDescent="0.2">
      <c r="A7" s="13" t="s">
        <v>362</v>
      </c>
      <c r="B7" s="9"/>
      <c r="C7" s="9"/>
      <c r="D7" s="144" t="s">
        <v>123</v>
      </c>
      <c r="E7" s="145"/>
      <c r="F7" s="145"/>
      <c r="G7" s="146"/>
      <c r="H7" s="9"/>
      <c r="I7" s="9"/>
      <c r="J7" s="9"/>
      <c r="K7" s="9"/>
      <c r="L7" s="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"/>
      <c r="AM7" s="9"/>
    </row>
    <row r="8" spans="1:39" ht="10.15" customHeight="1" x14ac:dyDescent="0.2">
      <c r="A8" s="13" t="s">
        <v>1182</v>
      </c>
      <c r="B8" s="9"/>
      <c r="C8" s="9"/>
      <c r="D8" s="144" t="s">
        <v>38</v>
      </c>
      <c r="E8" s="145"/>
      <c r="F8" s="145"/>
      <c r="G8" s="146"/>
      <c r="H8" s="9"/>
      <c r="I8" s="32"/>
      <c r="J8" s="32"/>
      <c r="K8" s="9"/>
      <c r="L8" s="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"/>
      <c r="AM8" s="9"/>
    </row>
    <row r="9" spans="1:39" ht="10.15" customHeight="1" x14ac:dyDescent="0.2">
      <c r="A9" s="13" t="s">
        <v>1183</v>
      </c>
      <c r="B9" s="9"/>
      <c r="C9" s="9"/>
      <c r="D9" s="144" t="s">
        <v>124</v>
      </c>
      <c r="E9" s="145"/>
      <c r="F9" s="145"/>
      <c r="G9" s="146"/>
      <c r="H9" s="9"/>
      <c r="I9" s="32"/>
      <c r="J9" s="32"/>
      <c r="K9" s="9"/>
      <c r="L9" s="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"/>
      <c r="AM9" s="9"/>
    </row>
    <row r="10" spans="1:39" ht="10.15" customHeight="1" x14ac:dyDescent="0.2">
      <c r="A10" s="13" t="s">
        <v>1184</v>
      </c>
      <c r="B10" s="9"/>
      <c r="C10" s="9"/>
      <c r="D10" s="144" t="s">
        <v>125</v>
      </c>
      <c r="E10" s="145"/>
      <c r="F10" s="145"/>
      <c r="G10" s="146"/>
      <c r="H10" s="9"/>
      <c r="I10" s="32"/>
      <c r="J10" s="32"/>
      <c r="K10" s="9"/>
      <c r="L10" s="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"/>
      <c r="AM10" s="9"/>
    </row>
    <row r="11" spans="1:39" ht="10.15" customHeight="1" x14ac:dyDescent="0.2">
      <c r="A11" s="13" t="s">
        <v>1185</v>
      </c>
      <c r="B11" s="9"/>
      <c r="C11" s="9"/>
      <c r="D11" s="144" t="s">
        <v>126</v>
      </c>
      <c r="E11" s="145"/>
      <c r="F11" s="145"/>
      <c r="G11" s="146"/>
      <c r="H11" s="9"/>
      <c r="I11" s="32"/>
      <c r="J11" s="32"/>
      <c r="K11" s="9"/>
      <c r="L11" s="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13" t="s">
        <v>127</v>
      </c>
      <c r="AM11" s="9"/>
    </row>
    <row r="12" spans="1:39" ht="10.15" customHeight="1" x14ac:dyDescent="0.2">
      <c r="A12" s="13" t="s">
        <v>1186</v>
      </c>
      <c r="B12" s="9"/>
      <c r="C12" s="9"/>
      <c r="D12" s="144" t="s">
        <v>128</v>
      </c>
      <c r="E12" s="145"/>
      <c r="F12" s="145"/>
      <c r="G12" s="146"/>
      <c r="H12" s="9"/>
      <c r="I12" s="32"/>
      <c r="J12" s="32"/>
      <c r="K12" s="9"/>
      <c r="L12" s="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13" t="s">
        <v>129</v>
      </c>
      <c r="AM12" s="9"/>
    </row>
    <row r="13" spans="1:39" ht="10.15" customHeight="1" x14ac:dyDescent="0.2">
      <c r="A13" s="13" t="s">
        <v>1187</v>
      </c>
      <c r="B13" s="9"/>
      <c r="C13" s="9"/>
      <c r="D13" s="144" t="s">
        <v>130</v>
      </c>
      <c r="E13" s="145"/>
      <c r="F13" s="145"/>
      <c r="G13" s="146"/>
      <c r="H13" s="9"/>
      <c r="I13" s="32"/>
      <c r="J13" s="32"/>
      <c r="K13" s="9"/>
      <c r="L13" s="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13" t="s">
        <v>131</v>
      </c>
      <c r="AM13" s="9"/>
    </row>
    <row r="14" spans="1:39" ht="10.15" customHeight="1" x14ac:dyDescent="0.2">
      <c r="A14" s="12">
        <v>4.2</v>
      </c>
      <c r="B14" s="9"/>
      <c r="C14" s="144" t="s">
        <v>54</v>
      </c>
      <c r="D14" s="145"/>
      <c r="E14" s="145"/>
      <c r="F14" s="146"/>
      <c r="G14" s="9"/>
      <c r="H14" s="9"/>
      <c r="I14" s="9"/>
      <c r="J14" s="9"/>
      <c r="K14" s="9"/>
      <c r="L14" s="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"/>
      <c r="AM14" s="9"/>
    </row>
    <row r="15" spans="1:39" ht="10.15" customHeight="1" x14ac:dyDescent="0.2">
      <c r="A15" s="13" t="s">
        <v>363</v>
      </c>
      <c r="B15" s="9"/>
      <c r="C15" s="9"/>
      <c r="D15" s="144" t="s">
        <v>132</v>
      </c>
      <c r="E15" s="145"/>
      <c r="F15" s="145"/>
      <c r="G15" s="146"/>
      <c r="H15" s="9"/>
      <c r="I15" s="32"/>
      <c r="J15" s="32"/>
      <c r="K15" s="9"/>
      <c r="L15" s="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"/>
      <c r="AM15" s="9"/>
    </row>
    <row r="16" spans="1:39" ht="10.15" customHeight="1" x14ac:dyDescent="0.2">
      <c r="A16" s="13" t="s">
        <v>1188</v>
      </c>
      <c r="B16" s="9"/>
      <c r="C16" s="9"/>
      <c r="D16" s="144" t="s">
        <v>133</v>
      </c>
      <c r="E16" s="145"/>
      <c r="F16" s="145"/>
      <c r="G16" s="146"/>
      <c r="H16" s="9"/>
      <c r="I16" s="32"/>
      <c r="J16" s="32"/>
      <c r="K16" s="9"/>
      <c r="L16" s="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13" t="s">
        <v>134</v>
      </c>
      <c r="AM16" s="9"/>
    </row>
    <row r="17" spans="1:39" ht="10.15" customHeight="1" x14ac:dyDescent="0.2">
      <c r="A17" s="13" t="s">
        <v>1189</v>
      </c>
      <c r="B17" s="9"/>
      <c r="C17" s="9"/>
      <c r="D17" s="144" t="s">
        <v>135</v>
      </c>
      <c r="E17" s="145"/>
      <c r="F17" s="145"/>
      <c r="G17" s="146"/>
      <c r="H17" s="9"/>
      <c r="I17" s="9"/>
      <c r="J17" s="9"/>
      <c r="K17" s="9"/>
      <c r="L17" s="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13" t="s">
        <v>136</v>
      </c>
      <c r="AM17" s="9"/>
    </row>
    <row r="18" spans="1:39" ht="10.15" customHeight="1" x14ac:dyDescent="0.2">
      <c r="A18" s="13" t="s">
        <v>1190</v>
      </c>
      <c r="B18" s="9"/>
      <c r="C18" s="9"/>
      <c r="D18" s="9"/>
      <c r="E18" s="144" t="s">
        <v>137</v>
      </c>
      <c r="F18" s="145"/>
      <c r="G18" s="146"/>
      <c r="H18" s="9"/>
      <c r="I18" s="32"/>
      <c r="J18" s="32"/>
      <c r="K18" s="9"/>
      <c r="L18" s="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13" t="s">
        <v>138</v>
      </c>
      <c r="AM18" s="9"/>
    </row>
    <row r="19" spans="1:39" ht="10.15" customHeight="1" x14ac:dyDescent="0.2">
      <c r="A19" s="13" t="s">
        <v>1191</v>
      </c>
      <c r="B19" s="9"/>
      <c r="C19" s="9"/>
      <c r="D19" s="9"/>
      <c r="E19" s="144" t="s">
        <v>139</v>
      </c>
      <c r="F19" s="145"/>
      <c r="G19" s="146"/>
      <c r="H19" s="9"/>
      <c r="I19" s="32"/>
      <c r="J19" s="32"/>
      <c r="K19" s="9"/>
      <c r="L19" s="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13" t="s">
        <v>138</v>
      </c>
      <c r="AM19" s="9"/>
    </row>
    <row r="20" spans="1:39" ht="10.15" customHeight="1" x14ac:dyDescent="0.2">
      <c r="A20" s="13" t="s">
        <v>1192</v>
      </c>
      <c r="B20" s="9"/>
      <c r="C20" s="9"/>
      <c r="D20" s="9"/>
      <c r="E20" s="144" t="s">
        <v>141</v>
      </c>
      <c r="F20" s="145"/>
      <c r="G20" s="146"/>
      <c r="H20" s="9"/>
      <c r="I20" s="32"/>
      <c r="J20" s="32"/>
      <c r="K20" s="9"/>
      <c r="L20" s="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13" t="s">
        <v>138</v>
      </c>
      <c r="AM20" s="9"/>
    </row>
    <row r="21" spans="1:39" ht="10.15" customHeight="1" x14ac:dyDescent="0.2">
      <c r="A21" s="13" t="s">
        <v>1193</v>
      </c>
      <c r="B21" s="9"/>
      <c r="C21" s="9"/>
      <c r="D21" s="9"/>
      <c r="E21" s="144" t="s">
        <v>392</v>
      </c>
      <c r="F21" s="145"/>
      <c r="G21" s="146"/>
      <c r="H21" s="9"/>
      <c r="I21" s="32"/>
      <c r="J21" s="32"/>
      <c r="K21" s="9"/>
      <c r="L21" s="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13" t="s">
        <v>138</v>
      </c>
      <c r="AM21" s="9"/>
    </row>
    <row r="22" spans="1:39" ht="10.15" customHeight="1" x14ac:dyDescent="0.2">
      <c r="A22" s="13" t="s">
        <v>1194</v>
      </c>
      <c r="B22" s="9"/>
      <c r="C22" s="9"/>
      <c r="D22" s="144" t="s">
        <v>142</v>
      </c>
      <c r="E22" s="145"/>
      <c r="F22" s="145"/>
      <c r="G22" s="146"/>
      <c r="H22" s="9"/>
      <c r="I22" s="32"/>
      <c r="J22" s="32"/>
      <c r="K22" s="9"/>
      <c r="L22" s="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"/>
      <c r="AM22" s="9"/>
    </row>
    <row r="23" spans="1:39" ht="10.15" customHeight="1" x14ac:dyDescent="0.2">
      <c r="A23" s="13" t="s">
        <v>1195</v>
      </c>
      <c r="B23" s="9"/>
      <c r="C23" s="9"/>
      <c r="D23" s="9"/>
      <c r="E23" s="144" t="s">
        <v>393</v>
      </c>
      <c r="F23" s="145"/>
      <c r="G23" s="146"/>
      <c r="H23" s="9"/>
      <c r="I23" s="32"/>
      <c r="J23" s="32"/>
      <c r="K23" s="9"/>
      <c r="L23" s="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3" t="s">
        <v>53</v>
      </c>
      <c r="AM23" s="9"/>
    </row>
    <row r="24" spans="1:39" ht="10.15" customHeight="1" x14ac:dyDescent="0.2">
      <c r="A24" s="13" t="s">
        <v>1196</v>
      </c>
      <c r="B24" s="9"/>
      <c r="C24" s="9"/>
      <c r="D24" s="9"/>
      <c r="E24" s="144" t="s">
        <v>141</v>
      </c>
      <c r="F24" s="145"/>
      <c r="G24" s="146"/>
      <c r="H24" s="9"/>
      <c r="I24" s="32"/>
      <c r="J24" s="32"/>
      <c r="K24" s="9"/>
      <c r="L24" s="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"/>
      <c r="AM24" s="9"/>
    </row>
    <row r="25" spans="1:39" ht="10.15" customHeight="1" x14ac:dyDescent="0.2">
      <c r="A25" s="13" t="s">
        <v>1197</v>
      </c>
      <c r="B25" s="9"/>
      <c r="C25" s="9"/>
      <c r="D25" s="9"/>
      <c r="E25" s="9"/>
      <c r="F25" s="144" t="s">
        <v>143</v>
      </c>
      <c r="G25" s="146"/>
      <c r="H25" s="9"/>
      <c r="I25" s="32"/>
      <c r="J25" s="32"/>
      <c r="K25" s="9"/>
      <c r="L25" s="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13" t="s">
        <v>144</v>
      </c>
      <c r="AM25" s="9"/>
    </row>
    <row r="26" spans="1:39" ht="10.15" customHeight="1" x14ac:dyDescent="0.2">
      <c r="A26" s="13" t="s">
        <v>1198</v>
      </c>
      <c r="B26" s="9"/>
      <c r="C26" s="9"/>
      <c r="D26" s="9"/>
      <c r="E26" s="9"/>
      <c r="F26" s="144" t="s">
        <v>145</v>
      </c>
      <c r="G26" s="146"/>
      <c r="H26" s="9"/>
      <c r="I26" s="32"/>
      <c r="J26" s="32"/>
      <c r="K26" s="9"/>
      <c r="L26" s="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13" t="s">
        <v>146</v>
      </c>
      <c r="AM26" s="9"/>
    </row>
    <row r="27" spans="1:39" ht="10.15" customHeight="1" x14ac:dyDescent="0.2">
      <c r="A27" s="13" t="s">
        <v>1199</v>
      </c>
      <c r="B27" s="9"/>
      <c r="C27" s="9"/>
      <c r="D27" s="9"/>
      <c r="E27" s="144" t="s">
        <v>139</v>
      </c>
      <c r="F27" s="145"/>
      <c r="G27" s="146"/>
      <c r="H27" s="9"/>
      <c r="I27" s="32"/>
      <c r="J27" s="32"/>
      <c r="K27" s="9"/>
      <c r="L27" s="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"/>
      <c r="AM27" s="9"/>
    </row>
    <row r="28" spans="1:39" ht="10.15" customHeight="1" x14ac:dyDescent="0.2">
      <c r="A28" s="13" t="s">
        <v>1200</v>
      </c>
      <c r="B28" s="9"/>
      <c r="C28" s="9"/>
      <c r="D28" s="9"/>
      <c r="E28" s="9"/>
      <c r="F28" s="144" t="s">
        <v>143</v>
      </c>
      <c r="G28" s="146"/>
      <c r="H28" s="9"/>
      <c r="I28" s="32"/>
      <c r="J28" s="32"/>
      <c r="K28" s="9"/>
      <c r="L28" s="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13" t="s">
        <v>144</v>
      </c>
      <c r="AM28" s="9"/>
    </row>
    <row r="29" spans="1:39" ht="10.15" customHeight="1" x14ac:dyDescent="0.2">
      <c r="A29" s="13" t="s">
        <v>1201</v>
      </c>
      <c r="B29" s="9"/>
      <c r="C29" s="9"/>
      <c r="D29" s="9"/>
      <c r="E29" s="9"/>
      <c r="F29" s="144" t="s">
        <v>145</v>
      </c>
      <c r="G29" s="146"/>
      <c r="H29" s="9"/>
      <c r="I29" s="32"/>
      <c r="J29" s="32"/>
      <c r="K29" s="9"/>
      <c r="L29" s="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13" t="s">
        <v>146</v>
      </c>
      <c r="AM29" s="9"/>
    </row>
    <row r="30" spans="1:39" ht="10.15" customHeight="1" x14ac:dyDescent="0.2">
      <c r="A30" s="13" t="s">
        <v>1202</v>
      </c>
      <c r="B30" s="9"/>
      <c r="C30" s="9"/>
      <c r="D30" s="9"/>
      <c r="E30" s="144" t="s">
        <v>350</v>
      </c>
      <c r="F30" s="145"/>
      <c r="G30" s="146"/>
      <c r="H30" s="9"/>
      <c r="I30" s="32"/>
      <c r="J30" s="32"/>
      <c r="K30" s="9"/>
      <c r="L30" s="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"/>
      <c r="AM30" s="9"/>
    </row>
    <row r="31" spans="1:39" ht="10.15" customHeight="1" x14ac:dyDescent="0.2">
      <c r="A31" s="13" t="s">
        <v>1203</v>
      </c>
      <c r="B31" s="9"/>
      <c r="C31" s="9"/>
      <c r="D31" s="9"/>
      <c r="E31" s="9"/>
      <c r="F31" s="144" t="s">
        <v>143</v>
      </c>
      <c r="G31" s="146"/>
      <c r="H31" s="9"/>
      <c r="I31" s="32"/>
      <c r="J31" s="32"/>
      <c r="K31" s="9"/>
      <c r="L31" s="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13" t="s">
        <v>144</v>
      </c>
      <c r="AM31" s="9"/>
    </row>
    <row r="32" spans="1:39" ht="10.15" customHeight="1" x14ac:dyDescent="0.2">
      <c r="A32" s="13" t="s">
        <v>1204</v>
      </c>
      <c r="B32" s="9"/>
      <c r="C32" s="9"/>
      <c r="D32" s="9"/>
      <c r="E32" s="9"/>
      <c r="F32" s="144" t="s">
        <v>145</v>
      </c>
      <c r="G32" s="146"/>
      <c r="H32" s="9"/>
      <c r="I32" s="32"/>
      <c r="J32" s="32"/>
      <c r="K32" s="9"/>
      <c r="L32" s="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13" t="s">
        <v>146</v>
      </c>
      <c r="AM32" s="9"/>
    </row>
    <row r="33" spans="1:39" ht="10.15" customHeight="1" x14ac:dyDescent="0.2">
      <c r="A33" s="13" t="s">
        <v>1205</v>
      </c>
      <c r="B33" s="9"/>
      <c r="C33" s="9"/>
      <c r="D33" s="9"/>
      <c r="E33" s="144" t="s">
        <v>147</v>
      </c>
      <c r="F33" s="145"/>
      <c r="G33" s="146"/>
      <c r="H33" s="9"/>
      <c r="I33" s="32"/>
      <c r="J33" s="32"/>
      <c r="K33" s="9"/>
      <c r="L33" s="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"/>
      <c r="AM33" s="9"/>
    </row>
    <row r="34" spans="1:39" ht="10.15" customHeight="1" x14ac:dyDescent="0.2">
      <c r="A34" s="13" t="s">
        <v>1206</v>
      </c>
      <c r="B34" s="9"/>
      <c r="C34" s="9"/>
      <c r="D34" s="9"/>
      <c r="E34" s="9"/>
      <c r="F34" s="144" t="s">
        <v>143</v>
      </c>
      <c r="G34" s="146"/>
      <c r="H34" s="9"/>
      <c r="I34" s="32"/>
      <c r="J34" s="32"/>
      <c r="K34" s="9"/>
      <c r="L34" s="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13" t="s">
        <v>144</v>
      </c>
      <c r="AM34" s="9"/>
    </row>
    <row r="35" spans="1:39" ht="10.15" customHeight="1" x14ac:dyDescent="0.2">
      <c r="A35" s="13" t="s">
        <v>1207</v>
      </c>
      <c r="B35" s="9"/>
      <c r="C35" s="9"/>
      <c r="D35" s="9"/>
      <c r="E35" s="9"/>
      <c r="F35" s="144" t="s">
        <v>145</v>
      </c>
      <c r="G35" s="146"/>
      <c r="H35" s="9"/>
      <c r="I35" s="32"/>
      <c r="J35" s="32"/>
      <c r="K35" s="9"/>
      <c r="L35" s="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13" t="s">
        <v>146</v>
      </c>
      <c r="AM35" s="9"/>
    </row>
    <row r="36" spans="1:39" ht="10.15" customHeight="1" x14ac:dyDescent="0.2">
      <c r="A36" s="13" t="s">
        <v>1208</v>
      </c>
      <c r="B36" s="9"/>
      <c r="C36" s="9"/>
      <c r="D36" s="9"/>
      <c r="E36" s="144" t="s">
        <v>148</v>
      </c>
      <c r="F36" s="145"/>
      <c r="G36" s="146"/>
      <c r="H36" s="9"/>
      <c r="I36" s="32"/>
      <c r="J36" s="32"/>
      <c r="K36" s="9"/>
      <c r="L36" s="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"/>
      <c r="AM36" s="9"/>
    </row>
    <row r="37" spans="1:39" ht="10.15" customHeight="1" x14ac:dyDescent="0.2">
      <c r="A37" s="13" t="s">
        <v>1209</v>
      </c>
      <c r="B37" s="9"/>
      <c r="C37" s="9"/>
      <c r="D37" s="9"/>
      <c r="E37" s="9"/>
      <c r="F37" s="144" t="s">
        <v>143</v>
      </c>
      <c r="G37" s="146"/>
      <c r="H37" s="9"/>
      <c r="I37" s="32"/>
      <c r="J37" s="32"/>
      <c r="K37" s="9"/>
      <c r="L37" s="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13" t="s">
        <v>144</v>
      </c>
      <c r="AM37" s="9"/>
    </row>
    <row r="38" spans="1:39" ht="10.15" customHeight="1" x14ac:dyDescent="0.2">
      <c r="A38" s="13" t="s">
        <v>1210</v>
      </c>
      <c r="B38" s="9"/>
      <c r="C38" s="9"/>
      <c r="D38" s="9"/>
      <c r="E38" s="9"/>
      <c r="F38" s="144" t="s">
        <v>145</v>
      </c>
      <c r="G38" s="146"/>
      <c r="H38" s="9"/>
      <c r="I38" s="32"/>
      <c r="J38" s="32"/>
      <c r="K38" s="9"/>
      <c r="L38" s="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13" t="s">
        <v>146</v>
      </c>
      <c r="AM38" s="9"/>
    </row>
    <row r="39" spans="1:39" ht="10.15" customHeight="1" x14ac:dyDescent="0.2">
      <c r="A39" s="13" t="s">
        <v>1211</v>
      </c>
      <c r="B39" s="9"/>
      <c r="C39" s="9"/>
      <c r="D39" s="144" t="s">
        <v>149</v>
      </c>
      <c r="E39" s="145"/>
      <c r="F39" s="145"/>
      <c r="G39" s="146"/>
      <c r="H39" s="9"/>
      <c r="I39" s="32"/>
      <c r="J39" s="32"/>
      <c r="K39" s="9"/>
      <c r="L39" s="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13" t="s">
        <v>150</v>
      </c>
      <c r="AM39" s="9"/>
    </row>
    <row r="40" spans="1:39" ht="10.15" customHeight="1" x14ac:dyDescent="0.2">
      <c r="A40" s="13" t="s">
        <v>1212</v>
      </c>
      <c r="B40" s="9"/>
      <c r="C40" s="9"/>
      <c r="D40" s="144" t="s">
        <v>151</v>
      </c>
      <c r="E40" s="145"/>
      <c r="F40" s="145"/>
      <c r="G40" s="146"/>
      <c r="H40" s="9"/>
      <c r="I40" s="32"/>
      <c r="J40" s="32"/>
      <c r="K40" s="9"/>
      <c r="L40" s="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"/>
      <c r="AM40" s="9"/>
    </row>
    <row r="41" spans="1:39" ht="10.15" customHeight="1" x14ac:dyDescent="0.2">
      <c r="A41" s="13" t="s">
        <v>1213</v>
      </c>
      <c r="B41" s="9"/>
      <c r="C41" s="9"/>
      <c r="D41" s="9"/>
      <c r="E41" s="144" t="s">
        <v>137</v>
      </c>
      <c r="F41" s="145"/>
      <c r="G41" s="146"/>
      <c r="H41" s="9"/>
      <c r="I41" s="32"/>
      <c r="J41" s="32"/>
      <c r="K41" s="9"/>
      <c r="L41" s="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13" t="s">
        <v>152</v>
      </c>
      <c r="AM41" s="9"/>
    </row>
    <row r="42" spans="1:39" ht="10.15" customHeight="1" x14ac:dyDescent="0.2">
      <c r="A42" s="13" t="s">
        <v>1214</v>
      </c>
      <c r="B42" s="9"/>
      <c r="C42" s="9"/>
      <c r="D42" s="9"/>
      <c r="E42" s="144" t="s">
        <v>139</v>
      </c>
      <c r="F42" s="145"/>
      <c r="G42" s="146"/>
      <c r="H42" s="9"/>
      <c r="I42" s="32"/>
      <c r="J42" s="32"/>
      <c r="K42" s="9"/>
      <c r="L42" s="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13" t="s">
        <v>152</v>
      </c>
      <c r="AM42" s="9"/>
    </row>
    <row r="43" spans="1:39" ht="10.15" customHeight="1" x14ac:dyDescent="0.2">
      <c r="A43" s="13" t="s">
        <v>1215</v>
      </c>
      <c r="B43" s="9"/>
      <c r="C43" s="9"/>
      <c r="D43" s="9"/>
      <c r="E43" s="144" t="s">
        <v>141</v>
      </c>
      <c r="F43" s="145"/>
      <c r="G43" s="146"/>
      <c r="H43" s="9"/>
      <c r="I43" s="32"/>
      <c r="J43" s="32"/>
      <c r="K43" s="9"/>
      <c r="L43" s="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13" t="s">
        <v>152</v>
      </c>
      <c r="AM43" s="9"/>
    </row>
    <row r="44" spans="1:39" ht="10.15" customHeight="1" x14ac:dyDescent="0.2">
      <c r="A44" s="13" t="s">
        <v>1216</v>
      </c>
      <c r="B44" s="9"/>
      <c r="C44" s="9"/>
      <c r="D44" s="9"/>
      <c r="E44" s="144" t="s">
        <v>392</v>
      </c>
      <c r="F44" s="145"/>
      <c r="G44" s="146"/>
      <c r="H44" s="9"/>
      <c r="I44" s="32"/>
      <c r="J44" s="32"/>
      <c r="K44" s="9"/>
      <c r="L44" s="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13" t="s">
        <v>152</v>
      </c>
      <c r="AM44" s="9"/>
    </row>
    <row r="45" spans="1:39" ht="10.15" customHeight="1" x14ac:dyDescent="0.2">
      <c r="A45" s="13" t="s">
        <v>1217</v>
      </c>
      <c r="B45" s="9"/>
      <c r="C45" s="9"/>
      <c r="D45" s="144" t="s">
        <v>153</v>
      </c>
      <c r="E45" s="145"/>
      <c r="F45" s="145"/>
      <c r="G45" s="146"/>
      <c r="H45" s="9"/>
      <c r="I45" s="9"/>
      <c r="J45" s="9"/>
      <c r="K45" s="9"/>
      <c r="L45" s="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"/>
      <c r="AM45" s="9"/>
    </row>
    <row r="46" spans="1:39" ht="10.15" customHeight="1" x14ac:dyDescent="0.2">
      <c r="A46" s="13" t="s">
        <v>1218</v>
      </c>
      <c r="B46" s="9"/>
      <c r="C46" s="9"/>
      <c r="D46" s="9"/>
      <c r="E46" s="144" t="s">
        <v>141</v>
      </c>
      <c r="F46" s="145"/>
      <c r="G46" s="146"/>
      <c r="H46" s="9"/>
      <c r="I46" s="32"/>
      <c r="J46" s="32"/>
      <c r="K46" s="9"/>
      <c r="L46" s="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"/>
      <c r="AM46" s="9"/>
    </row>
    <row r="47" spans="1:39" ht="10.15" customHeight="1" x14ac:dyDescent="0.2">
      <c r="A47" s="13" t="s">
        <v>1219</v>
      </c>
      <c r="B47" s="9"/>
      <c r="C47" s="9"/>
      <c r="D47" s="9"/>
      <c r="E47" s="9"/>
      <c r="F47" s="144" t="s">
        <v>154</v>
      </c>
      <c r="G47" s="146"/>
      <c r="H47" s="9"/>
      <c r="I47" s="32"/>
      <c r="J47" s="32"/>
      <c r="K47" s="9"/>
      <c r="L47" s="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13" t="s">
        <v>155</v>
      </c>
      <c r="AM47" s="9"/>
    </row>
    <row r="48" spans="1:39" ht="10.15" customHeight="1" x14ac:dyDescent="0.2">
      <c r="A48" s="13" t="s">
        <v>1220</v>
      </c>
      <c r="B48" s="9"/>
      <c r="C48" s="9"/>
      <c r="D48" s="9"/>
      <c r="E48" s="144" t="s">
        <v>139</v>
      </c>
      <c r="F48" s="145"/>
      <c r="G48" s="146"/>
      <c r="H48" s="9"/>
      <c r="I48" s="32"/>
      <c r="J48" s="32"/>
      <c r="K48" s="9"/>
      <c r="L48" s="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"/>
      <c r="AM48" s="9"/>
    </row>
    <row r="49" spans="1:39" ht="10.15" customHeight="1" x14ac:dyDescent="0.2">
      <c r="A49" s="13" t="s">
        <v>1221</v>
      </c>
      <c r="B49" s="9"/>
      <c r="C49" s="9"/>
      <c r="D49" s="9"/>
      <c r="E49" s="9"/>
      <c r="F49" s="144" t="s">
        <v>154</v>
      </c>
      <c r="G49" s="146"/>
      <c r="H49" s="9"/>
      <c r="I49" s="32"/>
      <c r="J49" s="32"/>
      <c r="K49" s="9"/>
      <c r="L49" s="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13" t="s">
        <v>155</v>
      </c>
      <c r="AM49" s="9"/>
    </row>
    <row r="50" spans="1:39" ht="10.15" customHeight="1" x14ac:dyDescent="0.2">
      <c r="A50" s="13" t="s">
        <v>1222</v>
      </c>
      <c r="B50" s="9"/>
      <c r="C50" s="9"/>
      <c r="D50" s="9"/>
      <c r="E50" s="144" t="s">
        <v>360</v>
      </c>
      <c r="F50" s="145"/>
      <c r="G50" s="146"/>
      <c r="H50" s="9"/>
      <c r="I50" s="32"/>
      <c r="J50" s="32"/>
      <c r="K50" s="9"/>
      <c r="L50" s="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"/>
      <c r="AM50" s="9"/>
    </row>
    <row r="51" spans="1:39" ht="10.15" customHeight="1" x14ac:dyDescent="0.2">
      <c r="A51" s="13" t="s">
        <v>1223</v>
      </c>
      <c r="B51" s="9"/>
      <c r="C51" s="9"/>
      <c r="D51" s="9"/>
      <c r="E51" s="9"/>
      <c r="F51" s="144" t="s">
        <v>154</v>
      </c>
      <c r="G51" s="146"/>
      <c r="H51" s="9"/>
      <c r="I51" s="32"/>
      <c r="J51" s="32"/>
      <c r="K51" s="9"/>
      <c r="L51" s="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13" t="s">
        <v>155</v>
      </c>
      <c r="AM51" s="9"/>
    </row>
    <row r="52" spans="1:39" ht="10.15" customHeight="1" x14ac:dyDescent="0.2">
      <c r="A52" s="13" t="s">
        <v>1224</v>
      </c>
      <c r="B52" s="9"/>
      <c r="C52" s="9"/>
      <c r="D52" s="9"/>
      <c r="E52" s="144" t="s">
        <v>147</v>
      </c>
      <c r="F52" s="145"/>
      <c r="G52" s="146"/>
      <c r="H52" s="9"/>
      <c r="I52" s="32"/>
      <c r="J52" s="32"/>
      <c r="K52" s="9"/>
      <c r="L52" s="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"/>
      <c r="AM52" s="9"/>
    </row>
    <row r="53" spans="1:39" ht="10.15" customHeight="1" x14ac:dyDescent="0.2">
      <c r="A53" s="13" t="s">
        <v>1225</v>
      </c>
      <c r="B53" s="9"/>
      <c r="C53" s="9"/>
      <c r="D53" s="9"/>
      <c r="E53" s="9"/>
      <c r="F53" s="144" t="s">
        <v>154</v>
      </c>
      <c r="G53" s="146"/>
      <c r="H53" s="9"/>
      <c r="I53" s="32"/>
      <c r="J53" s="32"/>
      <c r="K53" s="9"/>
      <c r="L53" s="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13" t="s">
        <v>155</v>
      </c>
      <c r="AM53" s="9"/>
    </row>
    <row r="54" spans="1:39" ht="10.15" customHeight="1" x14ac:dyDescent="0.2">
      <c r="A54" s="13" t="s">
        <v>1226</v>
      </c>
      <c r="B54" s="9"/>
      <c r="C54" s="9"/>
      <c r="D54" s="9"/>
      <c r="E54" s="144" t="s">
        <v>148</v>
      </c>
      <c r="F54" s="145"/>
      <c r="G54" s="146"/>
      <c r="H54" s="9"/>
      <c r="I54" s="32"/>
      <c r="J54" s="32"/>
      <c r="K54" s="9"/>
      <c r="L54" s="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"/>
      <c r="AM54" s="9"/>
    </row>
    <row r="55" spans="1:39" ht="10.15" customHeight="1" x14ac:dyDescent="0.2">
      <c r="A55" s="13" t="s">
        <v>1227</v>
      </c>
      <c r="B55" s="9"/>
      <c r="C55" s="9"/>
      <c r="D55" s="9"/>
      <c r="E55" s="9"/>
      <c r="F55" s="144" t="s">
        <v>154</v>
      </c>
      <c r="G55" s="146"/>
      <c r="H55" s="9"/>
      <c r="I55" s="32"/>
      <c r="J55" s="32"/>
      <c r="K55" s="9"/>
      <c r="L55" s="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13" t="s">
        <v>155</v>
      </c>
      <c r="AM55" s="9"/>
    </row>
    <row r="56" spans="1:39" ht="10.15" customHeight="1" x14ac:dyDescent="0.2">
      <c r="A56" s="13" t="s">
        <v>1228</v>
      </c>
      <c r="B56" s="9"/>
      <c r="C56" s="9"/>
      <c r="D56" s="9"/>
      <c r="E56" s="144" t="s">
        <v>156</v>
      </c>
      <c r="F56" s="145"/>
      <c r="G56" s="146"/>
      <c r="H56" s="9"/>
      <c r="I56" s="32"/>
      <c r="J56" s="32"/>
      <c r="K56" s="9"/>
      <c r="L56" s="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13" t="s">
        <v>157</v>
      </c>
      <c r="AM56" s="9"/>
    </row>
    <row r="57" spans="1:39" ht="10.15" customHeight="1" x14ac:dyDescent="0.2">
      <c r="A57" s="13" t="s">
        <v>1229</v>
      </c>
      <c r="B57" s="9"/>
      <c r="C57" s="9"/>
      <c r="D57" s="147" t="s">
        <v>158</v>
      </c>
      <c r="E57" s="148"/>
      <c r="F57" s="148"/>
      <c r="G57" s="149"/>
      <c r="H57" s="9"/>
      <c r="I57" s="32"/>
      <c r="J57" s="32"/>
      <c r="K57" s="9"/>
      <c r="L57" s="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13" t="s">
        <v>159</v>
      </c>
      <c r="AM57" s="9"/>
    </row>
    <row r="58" spans="1:39" ht="21.6" customHeight="1" x14ac:dyDescent="0.2">
      <c r="A58" s="12">
        <v>4.3</v>
      </c>
      <c r="B58" s="9"/>
      <c r="C58" s="144" t="s">
        <v>58</v>
      </c>
      <c r="D58" s="145"/>
      <c r="E58" s="145"/>
      <c r="F58" s="146"/>
      <c r="G58" s="9"/>
      <c r="H58" s="9"/>
      <c r="I58" s="9"/>
      <c r="J58" s="9"/>
      <c r="K58" s="9"/>
      <c r="L58" s="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"/>
      <c r="AM58" s="9"/>
    </row>
    <row r="59" spans="1:39" ht="10.15" customHeight="1" x14ac:dyDescent="0.2">
      <c r="A59" s="13" t="s">
        <v>364</v>
      </c>
      <c r="B59" s="9"/>
      <c r="C59" s="9"/>
      <c r="D59" s="147" t="s">
        <v>279</v>
      </c>
      <c r="E59" s="148"/>
      <c r="F59" s="148"/>
      <c r="G59" s="149"/>
      <c r="H59" s="9"/>
      <c r="I59" s="33"/>
      <c r="J59" s="33"/>
      <c r="K59" s="9"/>
      <c r="L59" s="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"/>
      <c r="AM59" s="9"/>
    </row>
    <row r="60" spans="1:39" ht="10.15" customHeight="1" x14ac:dyDescent="0.2">
      <c r="A60" s="13" t="s">
        <v>370</v>
      </c>
      <c r="B60" s="9"/>
      <c r="C60" s="9"/>
      <c r="D60" s="9"/>
      <c r="E60" s="144" t="s">
        <v>855</v>
      </c>
      <c r="F60" s="145"/>
      <c r="G60" s="146"/>
      <c r="H60" s="9"/>
      <c r="I60" s="32"/>
      <c r="J60" s="32"/>
      <c r="K60" s="9"/>
      <c r="L60" s="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13" t="s">
        <v>334</v>
      </c>
      <c r="AM60" s="9"/>
    </row>
    <row r="61" spans="1:39" ht="10.15" customHeight="1" x14ac:dyDescent="0.2">
      <c r="A61" s="13" t="s">
        <v>1230</v>
      </c>
      <c r="B61" s="9"/>
      <c r="C61" s="9"/>
      <c r="D61" s="9"/>
      <c r="E61" s="144" t="s">
        <v>856</v>
      </c>
      <c r="F61" s="145"/>
      <c r="G61" s="146"/>
      <c r="H61" s="9"/>
      <c r="I61" s="32"/>
      <c r="J61" s="32"/>
      <c r="K61" s="9"/>
      <c r="L61" s="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13" t="s">
        <v>334</v>
      </c>
      <c r="AM61" s="9"/>
    </row>
    <row r="62" spans="1:39" ht="10.15" customHeight="1" x14ac:dyDescent="0.2">
      <c r="A62" s="13" t="s">
        <v>1231</v>
      </c>
      <c r="B62" s="9"/>
      <c r="C62" s="9"/>
      <c r="D62" s="9"/>
      <c r="E62" s="144" t="s">
        <v>857</v>
      </c>
      <c r="F62" s="145"/>
      <c r="G62" s="146"/>
      <c r="H62" s="9"/>
      <c r="I62" s="32"/>
      <c r="J62" s="32"/>
      <c r="K62" s="9"/>
      <c r="L62" s="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13" t="s">
        <v>334</v>
      </c>
      <c r="AM62" s="9"/>
    </row>
    <row r="63" spans="1:39" ht="10.15" customHeight="1" x14ac:dyDescent="0.2">
      <c r="A63" s="13" t="s">
        <v>1232</v>
      </c>
      <c r="B63" s="9"/>
      <c r="C63" s="9"/>
      <c r="D63" s="9"/>
      <c r="E63" s="144" t="s">
        <v>858</v>
      </c>
      <c r="F63" s="145"/>
      <c r="G63" s="146"/>
      <c r="H63" s="9"/>
      <c r="I63" s="32"/>
      <c r="J63" s="32"/>
      <c r="K63" s="9"/>
      <c r="L63" s="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13"/>
      <c r="AM63" s="9"/>
    </row>
    <row r="64" spans="1:39" ht="10.15" customHeight="1" x14ac:dyDescent="0.2">
      <c r="A64" s="13" t="s">
        <v>1233</v>
      </c>
      <c r="B64" s="9"/>
      <c r="C64" s="9"/>
      <c r="D64" s="9"/>
      <c r="E64" s="144" t="s">
        <v>859</v>
      </c>
      <c r="F64" s="145"/>
      <c r="G64" s="146"/>
      <c r="H64" s="9"/>
      <c r="I64" s="32"/>
      <c r="J64" s="32"/>
      <c r="K64" s="9"/>
      <c r="L64" s="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13" t="s">
        <v>334</v>
      </c>
      <c r="AM64" s="9"/>
    </row>
    <row r="65" spans="1:39" ht="10.15" customHeight="1" x14ac:dyDescent="0.2">
      <c r="A65" s="13" t="s">
        <v>1234</v>
      </c>
      <c r="B65" s="9"/>
      <c r="C65" s="9"/>
      <c r="D65" s="9"/>
      <c r="E65" s="144" t="s">
        <v>860</v>
      </c>
      <c r="F65" s="145"/>
      <c r="G65" s="146"/>
      <c r="H65" s="9"/>
      <c r="I65" s="32"/>
      <c r="J65" s="32"/>
      <c r="K65" s="9"/>
      <c r="L65" s="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13" t="s">
        <v>334</v>
      </c>
      <c r="AM65" s="9"/>
    </row>
    <row r="66" spans="1:39" ht="10.15" customHeight="1" x14ac:dyDescent="0.2">
      <c r="A66" s="13" t="s">
        <v>1235</v>
      </c>
      <c r="B66" s="9"/>
      <c r="C66" s="9"/>
      <c r="D66" s="9"/>
      <c r="E66" s="144" t="s">
        <v>861</v>
      </c>
      <c r="F66" s="145"/>
      <c r="G66" s="146"/>
      <c r="H66" s="9"/>
      <c r="I66" s="32"/>
      <c r="J66" s="32"/>
      <c r="K66" s="9"/>
      <c r="L66" s="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13" t="s">
        <v>334</v>
      </c>
      <c r="AM66" s="9"/>
    </row>
    <row r="67" spans="1:39" ht="10.15" customHeight="1" x14ac:dyDescent="0.2">
      <c r="A67" s="13" t="s">
        <v>1236</v>
      </c>
      <c r="B67" s="9"/>
      <c r="C67" s="9"/>
      <c r="D67" s="9"/>
      <c r="E67" s="144" t="s">
        <v>903</v>
      </c>
      <c r="F67" s="145"/>
      <c r="G67" s="146"/>
      <c r="H67" s="9"/>
      <c r="I67" s="32"/>
      <c r="J67" s="32"/>
      <c r="K67" s="9"/>
      <c r="L67" s="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13" t="s">
        <v>334</v>
      </c>
      <c r="AM67" s="9"/>
    </row>
    <row r="68" spans="1:39" ht="10.15" customHeight="1" x14ac:dyDescent="0.2">
      <c r="A68" s="13" t="s">
        <v>1237</v>
      </c>
      <c r="B68" s="9"/>
      <c r="C68" s="9"/>
      <c r="D68" s="9"/>
      <c r="E68" s="144" t="s">
        <v>862</v>
      </c>
      <c r="F68" s="145"/>
      <c r="G68" s="146"/>
      <c r="H68" s="9"/>
      <c r="I68" s="32"/>
      <c r="J68" s="32"/>
      <c r="K68" s="9"/>
      <c r="L68" s="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13" t="s">
        <v>334</v>
      </c>
      <c r="AM68" s="9"/>
    </row>
    <row r="69" spans="1:39" ht="10.15" customHeight="1" x14ac:dyDescent="0.2">
      <c r="A69" s="13" t="s">
        <v>1238</v>
      </c>
      <c r="B69" s="9"/>
      <c r="C69" s="9"/>
      <c r="D69" s="9"/>
      <c r="E69" s="144" t="s">
        <v>863</v>
      </c>
      <c r="F69" s="145"/>
      <c r="G69" s="146"/>
      <c r="H69" s="9"/>
      <c r="I69" s="32"/>
      <c r="J69" s="32"/>
      <c r="K69" s="9"/>
      <c r="L69" s="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13" t="s">
        <v>334</v>
      </c>
      <c r="AM69" s="9"/>
    </row>
    <row r="70" spans="1:39" ht="10.15" customHeight="1" x14ac:dyDescent="0.2">
      <c r="A70" s="13" t="s">
        <v>1239</v>
      </c>
      <c r="B70" s="9"/>
      <c r="C70" s="9"/>
      <c r="D70" s="9"/>
      <c r="E70" s="144" t="s">
        <v>864</v>
      </c>
      <c r="F70" s="145"/>
      <c r="G70" s="146"/>
      <c r="H70" s="9"/>
      <c r="I70" s="32"/>
      <c r="J70" s="32"/>
      <c r="K70" s="9"/>
      <c r="L70" s="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13" t="s">
        <v>334</v>
      </c>
      <c r="AM70" s="9"/>
    </row>
    <row r="71" spans="1:39" ht="10.15" customHeight="1" x14ac:dyDescent="0.2">
      <c r="A71" s="13" t="s">
        <v>1240</v>
      </c>
      <c r="B71" s="9"/>
      <c r="C71" s="9"/>
      <c r="D71" s="9"/>
      <c r="E71" s="144" t="s">
        <v>865</v>
      </c>
      <c r="F71" s="145"/>
      <c r="G71" s="146"/>
      <c r="H71" s="9"/>
      <c r="I71" s="32"/>
      <c r="J71" s="32"/>
      <c r="K71" s="9"/>
      <c r="L71" s="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13" t="s">
        <v>334</v>
      </c>
      <c r="AM71" s="9"/>
    </row>
    <row r="72" spans="1:39" ht="10.15" customHeight="1" x14ac:dyDescent="0.2">
      <c r="A72" s="13" t="s">
        <v>1241</v>
      </c>
      <c r="B72" s="9"/>
      <c r="C72" s="9"/>
      <c r="D72" s="9"/>
      <c r="E72" s="144" t="s">
        <v>866</v>
      </c>
      <c r="F72" s="145"/>
      <c r="G72" s="146"/>
      <c r="H72" s="9"/>
      <c r="I72" s="32"/>
      <c r="J72" s="32"/>
      <c r="K72" s="9"/>
      <c r="L72" s="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13" t="s">
        <v>334</v>
      </c>
      <c r="AM72" s="9"/>
    </row>
    <row r="73" spans="1:39" ht="10.15" customHeight="1" x14ac:dyDescent="0.2">
      <c r="A73" s="13" t="s">
        <v>1242</v>
      </c>
      <c r="B73" s="9"/>
      <c r="C73" s="9"/>
      <c r="D73" s="9"/>
      <c r="E73" s="144" t="s">
        <v>867</v>
      </c>
      <c r="F73" s="145"/>
      <c r="G73" s="146"/>
      <c r="H73" s="9"/>
      <c r="I73" s="32"/>
      <c r="J73" s="32"/>
      <c r="K73" s="9"/>
      <c r="L73" s="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13" t="s">
        <v>334</v>
      </c>
      <c r="AM73" s="9"/>
    </row>
    <row r="74" spans="1:39" ht="10.15" customHeight="1" x14ac:dyDescent="0.2">
      <c r="A74" s="13" t="s">
        <v>1243</v>
      </c>
      <c r="B74" s="9"/>
      <c r="C74" s="9"/>
      <c r="D74" s="9"/>
      <c r="E74" s="144" t="s">
        <v>868</v>
      </c>
      <c r="F74" s="145"/>
      <c r="G74" s="146"/>
      <c r="H74" s="9"/>
      <c r="I74" s="32"/>
      <c r="J74" s="32"/>
      <c r="K74" s="9"/>
      <c r="L74" s="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13" t="s">
        <v>334</v>
      </c>
      <c r="AM74" s="9"/>
    </row>
    <row r="75" spans="1:39" ht="10.15" customHeight="1" x14ac:dyDescent="0.2">
      <c r="A75" s="13" t="s">
        <v>369</v>
      </c>
      <c r="B75" s="9"/>
      <c r="C75" s="9"/>
      <c r="D75" s="147" t="s">
        <v>351</v>
      </c>
      <c r="E75" s="148"/>
      <c r="F75" s="148"/>
      <c r="G75" s="149"/>
      <c r="H75" s="9"/>
      <c r="I75" s="33"/>
      <c r="J75" s="33"/>
      <c r="K75" s="9"/>
      <c r="L75" s="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"/>
      <c r="AM75" s="9"/>
    </row>
    <row r="76" spans="1:39" ht="10.15" customHeight="1" x14ac:dyDescent="0.2">
      <c r="A76" s="13" t="s">
        <v>365</v>
      </c>
      <c r="B76" s="9"/>
      <c r="C76" s="9"/>
      <c r="D76" s="9"/>
      <c r="E76" s="144" t="s">
        <v>352</v>
      </c>
      <c r="F76" s="145"/>
      <c r="G76" s="146"/>
      <c r="H76" s="9"/>
      <c r="I76" s="32"/>
      <c r="J76" s="32"/>
      <c r="K76" s="9"/>
      <c r="L76" s="9"/>
      <c r="M76" s="99"/>
      <c r="N76" s="99"/>
      <c r="O76" s="99"/>
      <c r="P76" s="99"/>
      <c r="Q76" s="99"/>
      <c r="R76" s="100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"/>
      <c r="AM76" s="9"/>
    </row>
    <row r="77" spans="1:39" ht="21" customHeight="1" x14ac:dyDescent="0.2">
      <c r="A77" s="13" t="s">
        <v>1244</v>
      </c>
      <c r="B77" s="9"/>
      <c r="C77" s="9"/>
      <c r="D77" s="9"/>
      <c r="E77" s="144" t="s">
        <v>394</v>
      </c>
      <c r="F77" s="145"/>
      <c r="G77" s="146"/>
      <c r="H77" s="9"/>
      <c r="I77" s="32"/>
      <c r="J77" s="32"/>
      <c r="K77" s="9"/>
      <c r="L77" s="9"/>
      <c r="M77" s="99"/>
      <c r="N77" s="99"/>
      <c r="O77" s="99"/>
      <c r="P77" s="99"/>
      <c r="Q77" s="99"/>
      <c r="R77" s="100"/>
      <c r="S77" s="99"/>
      <c r="T77" s="99"/>
      <c r="U77" s="99"/>
      <c r="V77" s="99"/>
      <c r="W77" s="135"/>
      <c r="X77" s="135"/>
      <c r="Y77" s="135"/>
      <c r="Z77" s="135"/>
      <c r="AA77" s="135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"/>
      <c r="AM77" s="9"/>
    </row>
    <row r="78" spans="1:39" ht="10.15" customHeight="1" x14ac:dyDescent="0.2">
      <c r="A78" s="13" t="s">
        <v>366</v>
      </c>
      <c r="B78" s="9"/>
      <c r="C78" s="9"/>
      <c r="D78" s="9"/>
      <c r="E78" s="144" t="s">
        <v>353</v>
      </c>
      <c r="F78" s="145"/>
      <c r="G78" s="146"/>
      <c r="H78" s="9"/>
      <c r="I78" s="32"/>
      <c r="J78" s="32"/>
      <c r="K78" s="9"/>
      <c r="L78" s="9"/>
      <c r="M78" s="99"/>
      <c r="N78" s="99"/>
      <c r="O78" s="99"/>
      <c r="P78" s="99"/>
      <c r="Q78" s="99"/>
      <c r="R78" s="100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"/>
      <c r="AM78" s="9"/>
    </row>
    <row r="79" spans="1:39" ht="10.15" customHeight="1" x14ac:dyDescent="0.2">
      <c r="A79" s="13" t="s">
        <v>367</v>
      </c>
      <c r="B79" s="9"/>
      <c r="C79" s="9"/>
      <c r="D79" s="9"/>
      <c r="E79" s="144" t="s">
        <v>355</v>
      </c>
      <c r="F79" s="145"/>
      <c r="G79" s="146"/>
      <c r="H79" s="9"/>
      <c r="I79" s="32"/>
      <c r="J79" s="32"/>
      <c r="K79" s="9"/>
      <c r="L79" s="9"/>
      <c r="M79" s="99"/>
      <c r="N79" s="99"/>
      <c r="O79" s="99"/>
      <c r="P79" s="99"/>
      <c r="Q79" s="99"/>
      <c r="R79" s="100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"/>
      <c r="AM79" s="9"/>
    </row>
    <row r="80" spans="1:39" ht="10.15" customHeight="1" x14ac:dyDescent="0.2">
      <c r="A80" s="13" t="s">
        <v>368</v>
      </c>
      <c r="B80" s="9"/>
      <c r="C80" s="9"/>
      <c r="D80" s="9"/>
      <c r="E80" s="144" t="s">
        <v>354</v>
      </c>
      <c r="F80" s="145"/>
      <c r="G80" s="146"/>
      <c r="H80" s="9"/>
      <c r="I80" s="32"/>
      <c r="J80" s="32"/>
      <c r="K80" s="9"/>
      <c r="L80" s="9"/>
      <c r="M80" s="99"/>
      <c r="N80" s="99"/>
      <c r="O80" s="99"/>
      <c r="P80" s="99"/>
      <c r="Q80" s="99"/>
      <c r="R80" s="100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"/>
      <c r="AM80" s="9"/>
    </row>
    <row r="81" spans="1:39" ht="10.15" customHeight="1" x14ac:dyDescent="0.2">
      <c r="A81" s="13" t="s">
        <v>1245</v>
      </c>
      <c r="B81" s="9"/>
      <c r="C81" s="9"/>
      <c r="D81" s="147" t="s">
        <v>361</v>
      </c>
      <c r="E81" s="148"/>
      <c r="F81" s="148"/>
      <c r="G81" s="149"/>
      <c r="H81" s="9"/>
      <c r="I81" s="32"/>
      <c r="J81" s="32"/>
      <c r="K81" s="9"/>
      <c r="L81" s="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"/>
      <c r="AM81" s="9"/>
    </row>
    <row r="82" spans="1:39" ht="10.15" customHeight="1" x14ac:dyDescent="0.2">
      <c r="A82" s="13" t="s">
        <v>371</v>
      </c>
      <c r="B82" s="9"/>
      <c r="C82" s="9"/>
      <c r="D82" s="9"/>
      <c r="E82" s="144" t="s">
        <v>356</v>
      </c>
      <c r="F82" s="145"/>
      <c r="G82" s="146"/>
      <c r="H82" s="9"/>
      <c r="I82" s="32"/>
      <c r="J82" s="32"/>
      <c r="K82" s="9"/>
      <c r="L82" s="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"/>
      <c r="AM82" s="9"/>
    </row>
    <row r="83" spans="1:39" ht="10.15" customHeight="1" x14ac:dyDescent="0.2">
      <c r="A83" s="13" t="s">
        <v>1246</v>
      </c>
      <c r="B83" s="9"/>
      <c r="C83" s="9"/>
      <c r="D83" s="9"/>
      <c r="E83" s="144" t="s">
        <v>357</v>
      </c>
      <c r="F83" s="145"/>
      <c r="G83" s="146"/>
      <c r="H83" s="9"/>
      <c r="I83" s="32"/>
      <c r="J83" s="32"/>
      <c r="K83" s="9"/>
      <c r="L83" s="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"/>
      <c r="AM83" s="9"/>
    </row>
    <row r="84" spans="1:39" ht="10.15" customHeight="1" x14ac:dyDescent="0.2">
      <c r="A84" s="13" t="s">
        <v>1247</v>
      </c>
      <c r="B84" s="9"/>
      <c r="C84" s="9"/>
      <c r="D84" s="9"/>
      <c r="E84" s="144" t="s">
        <v>358</v>
      </c>
      <c r="F84" s="145"/>
      <c r="G84" s="146"/>
      <c r="H84" s="9"/>
      <c r="I84" s="32"/>
      <c r="J84" s="32"/>
      <c r="K84" s="9"/>
      <c r="L84" s="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"/>
      <c r="AM84" s="9"/>
    </row>
    <row r="85" spans="1:39" ht="10.15" customHeight="1" x14ac:dyDescent="0.2">
      <c r="A85" s="13" t="s">
        <v>1248</v>
      </c>
      <c r="B85" s="9"/>
      <c r="C85" s="9"/>
      <c r="D85" s="9"/>
      <c r="E85" s="144" t="s">
        <v>359</v>
      </c>
      <c r="F85" s="145"/>
      <c r="G85" s="146"/>
      <c r="H85" s="9"/>
      <c r="I85" s="32"/>
      <c r="J85" s="32"/>
      <c r="K85" s="9"/>
      <c r="L85" s="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"/>
      <c r="AM85" s="9"/>
    </row>
    <row r="86" spans="1:39" ht="10.15" customHeight="1" x14ac:dyDescent="0.2">
      <c r="A86" s="13" t="s">
        <v>1249</v>
      </c>
      <c r="B86" s="9"/>
      <c r="C86" s="9"/>
      <c r="D86" s="9"/>
      <c r="E86" s="144" t="s">
        <v>360</v>
      </c>
      <c r="F86" s="145"/>
      <c r="G86" s="146"/>
      <c r="H86" s="9"/>
      <c r="I86" s="32"/>
      <c r="J86" s="32"/>
      <c r="K86" s="9"/>
      <c r="L86" s="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"/>
      <c r="AM86" s="9"/>
    </row>
    <row r="87" spans="1:39" ht="10.15" customHeight="1" x14ac:dyDescent="0.2">
      <c r="A87" s="13" t="s">
        <v>372</v>
      </c>
      <c r="B87" s="9"/>
      <c r="C87" s="9"/>
      <c r="D87" s="147" t="s">
        <v>114</v>
      </c>
      <c r="E87" s="148"/>
      <c r="F87" s="148"/>
      <c r="G87" s="149"/>
      <c r="H87" s="9"/>
      <c r="I87" s="51">
        <v>44958</v>
      </c>
      <c r="J87" s="51">
        <v>45199</v>
      </c>
      <c r="K87" s="9"/>
      <c r="L87" s="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"/>
      <c r="AM87" s="9"/>
    </row>
    <row r="88" spans="1:39" ht="10.15" customHeight="1" x14ac:dyDescent="0.2">
      <c r="A88" s="13" t="s">
        <v>373</v>
      </c>
      <c r="B88" s="9"/>
      <c r="C88" s="9"/>
      <c r="D88" s="22"/>
      <c r="E88" s="145" t="s">
        <v>336</v>
      </c>
      <c r="F88" s="145"/>
      <c r="G88" s="146"/>
      <c r="H88" s="9"/>
      <c r="I88" s="44">
        <v>44958</v>
      </c>
      <c r="J88" s="44">
        <v>45046</v>
      </c>
      <c r="K88" s="9"/>
      <c r="L88" s="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"/>
      <c r="AM88" s="9"/>
    </row>
    <row r="89" spans="1:39" ht="10.15" customHeight="1" x14ac:dyDescent="0.2">
      <c r="A89" s="13" t="s">
        <v>374</v>
      </c>
      <c r="B89" s="9"/>
      <c r="C89" s="9"/>
      <c r="D89" s="9"/>
      <c r="E89" s="144" t="s">
        <v>115</v>
      </c>
      <c r="F89" s="145"/>
      <c r="G89" s="146"/>
      <c r="H89" s="9"/>
      <c r="I89" s="44">
        <v>45040</v>
      </c>
      <c r="J89" s="44">
        <v>45077</v>
      </c>
      <c r="K89" s="9"/>
      <c r="L89" s="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"/>
      <c r="AM89" s="9"/>
    </row>
    <row r="90" spans="1:39" ht="10.15" customHeight="1" x14ac:dyDescent="0.2">
      <c r="A90" s="13" t="s">
        <v>375</v>
      </c>
      <c r="B90" s="9"/>
      <c r="C90" s="9"/>
      <c r="D90" s="9"/>
      <c r="E90" s="144" t="s">
        <v>116</v>
      </c>
      <c r="F90" s="145"/>
      <c r="G90" s="146"/>
      <c r="H90" s="9"/>
      <c r="I90" s="44">
        <v>45047</v>
      </c>
      <c r="J90" s="44">
        <v>45107</v>
      </c>
      <c r="K90" s="9"/>
      <c r="L90" s="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101"/>
      <c r="AG90" s="99"/>
      <c r="AH90" s="99"/>
      <c r="AI90" s="99"/>
      <c r="AJ90" s="99"/>
      <c r="AK90" s="99"/>
      <c r="AL90" s="13" t="s">
        <v>117</v>
      </c>
      <c r="AM90" s="9"/>
    </row>
    <row r="91" spans="1:39" ht="10.15" customHeight="1" x14ac:dyDescent="0.2">
      <c r="A91" s="13" t="s">
        <v>923</v>
      </c>
      <c r="B91" s="9"/>
      <c r="C91" s="9"/>
      <c r="D91" s="9"/>
      <c r="E91" s="144" t="s">
        <v>395</v>
      </c>
      <c r="F91" s="145"/>
      <c r="G91" s="146"/>
      <c r="H91" s="9"/>
      <c r="I91" s="52">
        <v>45108</v>
      </c>
      <c r="J91" s="52">
        <v>45138</v>
      </c>
      <c r="K91" s="9"/>
      <c r="L91" s="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101"/>
      <c r="AH91" s="99"/>
      <c r="AI91" s="99"/>
      <c r="AJ91" s="99"/>
      <c r="AK91" s="99"/>
      <c r="AL91" s="9"/>
      <c r="AM91" s="9"/>
    </row>
    <row r="92" spans="1:39" ht="10.15" customHeight="1" x14ac:dyDescent="0.2">
      <c r="A92" s="13" t="s">
        <v>924</v>
      </c>
      <c r="B92" s="9"/>
      <c r="C92" s="9"/>
      <c r="D92" s="9"/>
      <c r="E92" s="144" t="s">
        <v>119</v>
      </c>
      <c r="F92" s="145"/>
      <c r="G92" s="146"/>
      <c r="H92" s="9"/>
      <c r="I92" s="44">
        <v>45139</v>
      </c>
      <c r="J92" s="44">
        <v>45196</v>
      </c>
      <c r="K92" s="9"/>
      <c r="L92" s="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102"/>
      <c r="AI92" s="102"/>
      <c r="AJ92" s="101"/>
      <c r="AK92" s="99"/>
      <c r="AL92" s="13" t="s">
        <v>120</v>
      </c>
      <c r="AM92" s="9"/>
    </row>
    <row r="93" spans="1:39" ht="10.15" customHeight="1" x14ac:dyDescent="0.2">
      <c r="A93" s="13" t="s">
        <v>376</v>
      </c>
      <c r="B93" s="9"/>
      <c r="C93" s="9"/>
      <c r="D93" s="144" t="s">
        <v>121</v>
      </c>
      <c r="E93" s="145"/>
      <c r="F93" s="145"/>
      <c r="G93" s="146"/>
      <c r="H93" s="9"/>
      <c r="I93" s="44">
        <v>45203</v>
      </c>
      <c r="J93" s="44">
        <v>45229</v>
      </c>
      <c r="K93" s="9"/>
      <c r="L93" s="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100"/>
      <c r="AL93" s="9"/>
      <c r="AM93" s="9"/>
    </row>
    <row r="94" spans="1:39" ht="21.6" customHeight="1" x14ac:dyDescent="0.2">
      <c r="A94" s="13" t="s">
        <v>377</v>
      </c>
      <c r="B94" s="9"/>
      <c r="C94" s="9"/>
      <c r="D94" s="147" t="s">
        <v>122</v>
      </c>
      <c r="E94" s="149"/>
      <c r="F94" s="9"/>
      <c r="G94" s="9"/>
      <c r="H94" s="9"/>
      <c r="I94" s="44">
        <v>45230</v>
      </c>
      <c r="J94" s="44">
        <v>45230</v>
      </c>
      <c r="K94" s="9"/>
      <c r="L94" s="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100"/>
      <c r="AL94" s="9"/>
      <c r="AM94" s="9"/>
    </row>
  </sheetData>
  <mergeCells count="99">
    <mergeCell ref="E90:G90"/>
    <mergeCell ref="E91:G91"/>
    <mergeCell ref="D87:G87"/>
    <mergeCell ref="E74:G74"/>
    <mergeCell ref="D75:G75"/>
    <mergeCell ref="E76:G76"/>
    <mergeCell ref="E92:G92"/>
    <mergeCell ref="D93:G93"/>
    <mergeCell ref="D94:E94"/>
    <mergeCell ref="E63:G63"/>
    <mergeCell ref="E77:G77"/>
    <mergeCell ref="E78:G78"/>
    <mergeCell ref="E79:G79"/>
    <mergeCell ref="E80:G80"/>
    <mergeCell ref="D81:G81"/>
    <mergeCell ref="E82:G82"/>
    <mergeCell ref="E86:G86"/>
    <mergeCell ref="E83:G83"/>
    <mergeCell ref="E84:G84"/>
    <mergeCell ref="E85:G85"/>
    <mergeCell ref="E88:G88"/>
    <mergeCell ref="E89:G89"/>
    <mergeCell ref="D59:G59"/>
    <mergeCell ref="E60:G60"/>
    <mergeCell ref="E61:G61"/>
    <mergeCell ref="E62:G62"/>
    <mergeCell ref="E64:G64"/>
    <mergeCell ref="E71:G71"/>
    <mergeCell ref="E72:G72"/>
    <mergeCell ref="E73:G73"/>
    <mergeCell ref="E65:G65"/>
    <mergeCell ref="E66:G66"/>
    <mergeCell ref="E67:G67"/>
    <mergeCell ref="E68:G68"/>
    <mergeCell ref="E69:G69"/>
    <mergeCell ref="E70:G70"/>
    <mergeCell ref="D10:G10"/>
    <mergeCell ref="A1:AM1"/>
    <mergeCell ref="B2:G2"/>
    <mergeCell ref="I2:K2"/>
    <mergeCell ref="M2:O2"/>
    <mergeCell ref="P2:AA2"/>
    <mergeCell ref="AB2:AK2"/>
    <mergeCell ref="AL2:AL3"/>
    <mergeCell ref="AM2:AM4"/>
    <mergeCell ref="B4:G4"/>
    <mergeCell ref="D11:G11"/>
    <mergeCell ref="D12:G12"/>
    <mergeCell ref="D13:G13"/>
    <mergeCell ref="C14:F14"/>
    <mergeCell ref="D15:G15"/>
    <mergeCell ref="F38:G38"/>
    <mergeCell ref="E36:G36"/>
    <mergeCell ref="F37:G37"/>
    <mergeCell ref="D39:G39"/>
    <mergeCell ref="D16:G16"/>
    <mergeCell ref="D17:G17"/>
    <mergeCell ref="E19:G19"/>
    <mergeCell ref="E30:G30"/>
    <mergeCell ref="E27:G27"/>
    <mergeCell ref="F28:G28"/>
    <mergeCell ref="F29:G29"/>
    <mergeCell ref="E18:G18"/>
    <mergeCell ref="E20:G20"/>
    <mergeCell ref="E33:G33"/>
    <mergeCell ref="F31:G31"/>
    <mergeCell ref="F32:G32"/>
    <mergeCell ref="F34:G34"/>
    <mergeCell ref="F35:G35"/>
    <mergeCell ref="E56:G56"/>
    <mergeCell ref="D40:G40"/>
    <mergeCell ref="E41:G41"/>
    <mergeCell ref="E43:G43"/>
    <mergeCell ref="D45:G45"/>
    <mergeCell ref="E42:G42"/>
    <mergeCell ref="E44:G44"/>
    <mergeCell ref="F51:G51"/>
    <mergeCell ref="E52:G52"/>
    <mergeCell ref="E48:G48"/>
    <mergeCell ref="F49:G49"/>
    <mergeCell ref="E50:G50"/>
    <mergeCell ref="E54:G54"/>
    <mergeCell ref="F55:G55"/>
    <mergeCell ref="D57:G57"/>
    <mergeCell ref="C58:F58"/>
    <mergeCell ref="B5:G5"/>
    <mergeCell ref="C6:F6"/>
    <mergeCell ref="D7:G7"/>
    <mergeCell ref="D8:G8"/>
    <mergeCell ref="D9:G9"/>
    <mergeCell ref="E21:G21"/>
    <mergeCell ref="D22:G22"/>
    <mergeCell ref="E23:G23"/>
    <mergeCell ref="F25:G25"/>
    <mergeCell ref="F26:G26"/>
    <mergeCell ref="E24:G24"/>
    <mergeCell ref="F53:G53"/>
    <mergeCell ref="E46:G46"/>
    <mergeCell ref="F47:G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workbookViewId="0">
      <pane ySplit="4" topLeftCell="A5" activePane="bottomLeft" state="frozen"/>
      <selection pane="bottomLeft" activeCell="T36" sqref="T36"/>
    </sheetView>
  </sheetViews>
  <sheetFormatPr defaultColWidth="8.83203125" defaultRowHeight="11.25" x14ac:dyDescent="0.2"/>
  <cols>
    <col min="1" max="1" width="5.1640625" style="1" customWidth="1"/>
    <col min="2" max="2" width="1.33203125" style="1" customWidth="1"/>
    <col min="3" max="5" width="1.1640625" style="1" customWidth="1"/>
    <col min="6" max="6" width="1.33203125" style="1" customWidth="1"/>
    <col min="7" max="7" width="25.1640625" style="1" customWidth="1"/>
    <col min="8" max="8" width="7.33203125" style="1" customWidth="1"/>
    <col min="9" max="11" width="6.6640625" style="1" customWidth="1"/>
    <col min="12" max="12" width="4" style="1" customWidth="1"/>
    <col min="13" max="37" width="3.33203125" style="1" customWidth="1"/>
    <col min="38" max="38" width="24" style="1" customWidth="1"/>
    <col min="39" max="39" width="23.83203125" style="1" customWidth="1"/>
    <col min="40" max="16384" width="8.83203125" style="1"/>
  </cols>
  <sheetData>
    <row r="1" spans="1:39" ht="10.15" customHeight="1" x14ac:dyDescent="0.2">
      <c r="A1" s="190" t="s">
        <v>278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</row>
    <row r="2" spans="1:39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57" t="s">
        <v>4</v>
      </c>
      <c r="AM2" s="159" t="s">
        <v>5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6</v>
      </c>
      <c r="J3" s="4" t="s">
        <v>7</v>
      </c>
      <c r="K3" s="19" t="s">
        <v>8</v>
      </c>
      <c r="L3" s="2" t="s">
        <v>9</v>
      </c>
      <c r="M3" s="7">
        <v>10</v>
      </c>
      <c r="N3" s="6">
        <v>11</v>
      </c>
      <c r="O3" s="5">
        <v>12</v>
      </c>
      <c r="P3" s="5">
        <v>1</v>
      </c>
      <c r="Q3" s="6">
        <v>2</v>
      </c>
      <c r="R3" s="7">
        <v>3</v>
      </c>
      <c r="S3" s="7">
        <v>4</v>
      </c>
      <c r="T3" s="6">
        <v>5</v>
      </c>
      <c r="U3" s="6">
        <v>6</v>
      </c>
      <c r="V3" s="5">
        <v>7</v>
      </c>
      <c r="W3" s="6">
        <v>8</v>
      </c>
      <c r="X3" s="7">
        <v>9</v>
      </c>
      <c r="Y3" s="7">
        <v>10</v>
      </c>
      <c r="Z3" s="6">
        <v>11</v>
      </c>
      <c r="AA3" s="5">
        <v>12</v>
      </c>
      <c r="AB3" s="5">
        <v>1</v>
      </c>
      <c r="AC3" s="6">
        <v>2</v>
      </c>
      <c r="AD3" s="7">
        <v>3</v>
      </c>
      <c r="AE3" s="7">
        <v>4</v>
      </c>
      <c r="AF3" s="6">
        <v>5</v>
      </c>
      <c r="AG3" s="6">
        <v>6</v>
      </c>
      <c r="AH3" s="5">
        <v>7</v>
      </c>
      <c r="AI3" s="5">
        <v>8</v>
      </c>
      <c r="AJ3" s="6">
        <v>9</v>
      </c>
      <c r="AK3" s="7">
        <v>10</v>
      </c>
      <c r="AL3" s="158"/>
      <c r="AM3" s="160"/>
    </row>
    <row r="4" spans="1:39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8"/>
      <c r="I4" s="8"/>
      <c r="J4" s="8"/>
      <c r="K4" s="8"/>
      <c r="L4" s="8"/>
      <c r="M4" s="98">
        <f>SUM(M7:M27)</f>
        <v>0</v>
      </c>
      <c r="N4" s="98">
        <f t="shared" ref="N4:AK4" si="0">SUM(N7:N27)</f>
        <v>0</v>
      </c>
      <c r="O4" s="98">
        <f t="shared" si="0"/>
        <v>0</v>
      </c>
      <c r="P4" s="98">
        <f t="shared" si="0"/>
        <v>0</v>
      </c>
      <c r="Q4" s="98">
        <f t="shared" si="0"/>
        <v>0</v>
      </c>
      <c r="R4" s="98">
        <f t="shared" si="0"/>
        <v>0</v>
      </c>
      <c r="S4" s="98">
        <f t="shared" si="0"/>
        <v>0</v>
      </c>
      <c r="T4" s="98">
        <f t="shared" si="0"/>
        <v>0</v>
      </c>
      <c r="U4" s="98">
        <f t="shared" si="0"/>
        <v>0</v>
      </c>
      <c r="V4" s="98">
        <f t="shared" si="0"/>
        <v>0</v>
      </c>
      <c r="W4" s="98">
        <f t="shared" si="0"/>
        <v>0</v>
      </c>
      <c r="X4" s="98">
        <f t="shared" si="0"/>
        <v>0</v>
      </c>
      <c r="Y4" s="98">
        <f t="shared" si="0"/>
        <v>0</v>
      </c>
      <c r="Z4" s="98">
        <f t="shared" si="0"/>
        <v>0</v>
      </c>
      <c r="AA4" s="98">
        <f t="shared" si="0"/>
        <v>0</v>
      </c>
      <c r="AB4" s="98">
        <f t="shared" si="0"/>
        <v>0</v>
      </c>
      <c r="AC4" s="98">
        <f t="shared" si="0"/>
        <v>0</v>
      </c>
      <c r="AD4" s="98">
        <f t="shared" si="0"/>
        <v>0</v>
      </c>
      <c r="AE4" s="98">
        <f t="shared" si="0"/>
        <v>0</v>
      </c>
      <c r="AF4" s="98">
        <f t="shared" si="0"/>
        <v>0</v>
      </c>
      <c r="AG4" s="98">
        <f t="shared" si="0"/>
        <v>0</v>
      </c>
      <c r="AH4" s="98">
        <f t="shared" si="0"/>
        <v>0</v>
      </c>
      <c r="AI4" s="98">
        <f t="shared" si="0"/>
        <v>0</v>
      </c>
      <c r="AJ4" s="98">
        <f t="shared" si="0"/>
        <v>0</v>
      </c>
      <c r="AK4" s="98">
        <f t="shared" si="0"/>
        <v>0</v>
      </c>
      <c r="AL4" s="9"/>
      <c r="AM4" s="161"/>
    </row>
    <row r="5" spans="1:39" ht="22.9" customHeight="1" x14ac:dyDescent="0.2">
      <c r="A5" s="136">
        <v>5</v>
      </c>
      <c r="B5" s="147" t="s">
        <v>280</v>
      </c>
      <c r="C5" s="149"/>
      <c r="D5" s="9"/>
      <c r="E5" s="9"/>
      <c r="F5" s="9"/>
      <c r="G5" s="9"/>
      <c r="H5" s="9"/>
      <c r="I5" s="9"/>
      <c r="J5" s="9"/>
      <c r="K5" s="9"/>
      <c r="L5" s="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"/>
      <c r="AM5" s="9"/>
    </row>
    <row r="6" spans="1:39" ht="10.15" customHeight="1" x14ac:dyDescent="0.2">
      <c r="A6" s="12">
        <v>5.0999999999999996</v>
      </c>
      <c r="B6" s="9"/>
      <c r="C6" s="147" t="s">
        <v>37</v>
      </c>
      <c r="D6" s="148"/>
      <c r="E6" s="148"/>
      <c r="F6" s="149"/>
      <c r="G6" s="9"/>
      <c r="H6" s="9"/>
      <c r="I6" s="9"/>
      <c r="J6" s="9"/>
      <c r="K6" s="9"/>
      <c r="L6" s="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"/>
      <c r="AM6" s="9"/>
    </row>
    <row r="7" spans="1:39" ht="10.15" customHeight="1" x14ac:dyDescent="0.2">
      <c r="A7" s="13" t="s">
        <v>378</v>
      </c>
      <c r="B7" s="9"/>
      <c r="C7" s="9"/>
      <c r="D7" s="144" t="s">
        <v>38</v>
      </c>
      <c r="E7" s="145"/>
      <c r="F7" s="145"/>
      <c r="G7" s="146"/>
      <c r="H7" s="13" t="s">
        <v>140</v>
      </c>
      <c r="I7" s="32"/>
      <c r="J7" s="32"/>
      <c r="K7" s="9"/>
      <c r="L7" s="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"/>
      <c r="AM7" s="9"/>
    </row>
    <row r="8" spans="1:39" ht="10.15" customHeight="1" x14ac:dyDescent="0.2">
      <c r="A8" s="13" t="s">
        <v>379</v>
      </c>
      <c r="B8" s="9"/>
      <c r="C8" s="9"/>
      <c r="D8" s="144" t="s">
        <v>391</v>
      </c>
      <c r="E8" s="145"/>
      <c r="F8" s="145"/>
      <c r="G8" s="146"/>
      <c r="H8" s="13" t="s">
        <v>140</v>
      </c>
      <c r="I8" s="32"/>
      <c r="J8" s="32"/>
      <c r="K8" s="9"/>
      <c r="L8" s="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"/>
      <c r="AM8" s="9"/>
    </row>
    <row r="9" spans="1:39" ht="10.15" customHeight="1" x14ac:dyDescent="0.2">
      <c r="A9" s="13" t="s">
        <v>1250</v>
      </c>
      <c r="B9" s="9"/>
      <c r="C9" s="9"/>
      <c r="D9" s="144" t="s">
        <v>854</v>
      </c>
      <c r="E9" s="145"/>
      <c r="F9" s="145"/>
      <c r="G9" s="146"/>
      <c r="H9" s="13" t="s">
        <v>140</v>
      </c>
      <c r="I9" s="32"/>
      <c r="J9" s="32"/>
      <c r="K9" s="9"/>
      <c r="L9" s="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"/>
      <c r="AM9" s="9"/>
    </row>
    <row r="10" spans="1:39" ht="10.15" customHeight="1" x14ac:dyDescent="0.2">
      <c r="A10" s="12">
        <v>5.2</v>
      </c>
      <c r="B10" s="9"/>
      <c r="C10" s="147" t="s">
        <v>54</v>
      </c>
      <c r="D10" s="148"/>
      <c r="E10" s="148"/>
      <c r="F10" s="149"/>
      <c r="G10" s="9"/>
      <c r="H10" s="9"/>
      <c r="I10" s="9"/>
      <c r="J10" s="9"/>
      <c r="K10" s="9"/>
      <c r="L10" s="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"/>
      <c r="AM10" s="9"/>
    </row>
    <row r="11" spans="1:39" ht="10.15" customHeight="1" x14ac:dyDescent="0.2">
      <c r="A11" s="13" t="s">
        <v>380</v>
      </c>
      <c r="B11" s="9"/>
      <c r="C11" s="198"/>
      <c r="D11" s="144" t="s">
        <v>105</v>
      </c>
      <c r="E11" s="145"/>
      <c r="F11" s="145"/>
      <c r="G11" s="146"/>
      <c r="H11" s="13" t="s">
        <v>904</v>
      </c>
      <c r="I11" s="32"/>
      <c r="J11" s="32"/>
      <c r="K11" s="9"/>
      <c r="L11" s="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13" t="s">
        <v>136</v>
      </c>
      <c r="AM11" s="9"/>
    </row>
    <row r="12" spans="1:39" ht="10.15" customHeight="1" x14ac:dyDescent="0.2">
      <c r="A12" s="13" t="s">
        <v>170</v>
      </c>
      <c r="B12" s="9"/>
      <c r="C12" s="199"/>
      <c r="D12" s="144" t="s">
        <v>382</v>
      </c>
      <c r="E12" s="145"/>
      <c r="F12" s="145"/>
      <c r="G12" s="146"/>
      <c r="H12" s="13" t="s">
        <v>905</v>
      </c>
      <c r="I12" s="32"/>
      <c r="J12" s="32"/>
      <c r="K12" s="9"/>
      <c r="L12" s="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13"/>
      <c r="AM12" s="9"/>
    </row>
    <row r="13" spans="1:39" ht="10.15" customHeight="1" x14ac:dyDescent="0.2">
      <c r="A13" s="13" t="s">
        <v>1251</v>
      </c>
      <c r="B13" s="9"/>
      <c r="C13" s="199"/>
      <c r="D13" s="144" t="s">
        <v>384</v>
      </c>
      <c r="E13" s="145"/>
      <c r="F13" s="145"/>
      <c r="G13" s="146"/>
      <c r="H13" s="13" t="s">
        <v>906</v>
      </c>
      <c r="I13" s="32"/>
      <c r="J13" s="32"/>
      <c r="K13" s="9"/>
      <c r="L13" s="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13"/>
      <c r="AM13" s="9"/>
    </row>
    <row r="14" spans="1:39" ht="10.15" customHeight="1" x14ac:dyDescent="0.2">
      <c r="A14" s="13" t="s">
        <v>1252</v>
      </c>
      <c r="B14" s="9"/>
      <c r="C14" s="199"/>
      <c r="D14" s="144" t="s">
        <v>383</v>
      </c>
      <c r="E14" s="145"/>
      <c r="F14" s="145"/>
      <c r="G14" s="146"/>
      <c r="H14" s="13" t="s">
        <v>907</v>
      </c>
      <c r="I14" s="32"/>
      <c r="J14" s="32"/>
      <c r="K14" s="9"/>
      <c r="L14" s="9"/>
      <c r="M14" s="100"/>
      <c r="N14" s="101"/>
      <c r="O14" s="102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13"/>
      <c r="AM14" s="9"/>
    </row>
    <row r="15" spans="1:39" ht="10.15" customHeight="1" x14ac:dyDescent="0.2">
      <c r="A15" s="13" t="s">
        <v>1253</v>
      </c>
      <c r="B15" s="9"/>
      <c r="C15" s="200"/>
      <c r="D15" s="144" t="s">
        <v>385</v>
      </c>
      <c r="E15" s="145"/>
      <c r="F15" s="145"/>
      <c r="G15" s="146"/>
      <c r="H15" s="13" t="s">
        <v>908</v>
      </c>
      <c r="I15" s="32"/>
      <c r="J15" s="32"/>
      <c r="K15" s="9"/>
      <c r="L15" s="9"/>
      <c r="M15" s="99"/>
      <c r="N15" s="99"/>
      <c r="O15" s="99"/>
      <c r="P15" s="102"/>
      <c r="Q15" s="101"/>
      <c r="R15" s="100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13" t="s">
        <v>152</v>
      </c>
      <c r="AM15" s="9"/>
    </row>
    <row r="16" spans="1:39" ht="10.15" customHeight="1" x14ac:dyDescent="0.2">
      <c r="A16" s="12">
        <v>5.3</v>
      </c>
      <c r="B16" s="9"/>
      <c r="C16" s="147" t="s">
        <v>386</v>
      </c>
      <c r="D16" s="148"/>
      <c r="E16" s="148"/>
      <c r="F16" s="149"/>
      <c r="G16" s="9"/>
      <c r="H16" s="9"/>
      <c r="I16" s="9"/>
      <c r="J16" s="9"/>
      <c r="K16" s="9"/>
      <c r="L16" s="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"/>
      <c r="AM16" s="9"/>
    </row>
    <row r="17" spans="1:39" ht="10.15" customHeight="1" x14ac:dyDescent="0.2">
      <c r="A17" s="13" t="s">
        <v>381</v>
      </c>
      <c r="B17" s="9"/>
      <c r="C17" s="195"/>
      <c r="D17" s="144" t="s">
        <v>388</v>
      </c>
      <c r="E17" s="145"/>
      <c r="F17" s="145"/>
      <c r="G17" s="146"/>
      <c r="H17" s="13" t="s">
        <v>909</v>
      </c>
      <c r="I17" s="32"/>
      <c r="J17" s="32"/>
      <c r="K17" s="9"/>
      <c r="L17" s="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"/>
      <c r="AM17" s="9"/>
    </row>
    <row r="18" spans="1:39" ht="10.15" customHeight="1" x14ac:dyDescent="0.2">
      <c r="A18" s="13" t="s">
        <v>1254</v>
      </c>
      <c r="B18" s="9"/>
      <c r="C18" s="196"/>
      <c r="D18" s="144" t="s">
        <v>387</v>
      </c>
      <c r="E18" s="145"/>
      <c r="F18" s="145"/>
      <c r="G18" s="146"/>
      <c r="H18" s="13" t="s">
        <v>910</v>
      </c>
      <c r="I18" s="32"/>
      <c r="J18" s="32"/>
      <c r="K18" s="9"/>
      <c r="L18" s="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"/>
      <c r="AM18" s="9"/>
    </row>
    <row r="19" spans="1:39" ht="10.15" customHeight="1" x14ac:dyDescent="0.2">
      <c r="A19" s="13" t="s">
        <v>1255</v>
      </c>
      <c r="B19" s="9"/>
      <c r="C19" s="197"/>
      <c r="D19" s="144" t="s">
        <v>389</v>
      </c>
      <c r="E19" s="145"/>
      <c r="F19" s="145"/>
      <c r="G19" s="146"/>
      <c r="H19" s="13" t="s">
        <v>911</v>
      </c>
      <c r="I19" s="32"/>
      <c r="J19" s="32"/>
      <c r="K19" s="9"/>
      <c r="L19" s="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"/>
      <c r="AM19" s="9"/>
    </row>
    <row r="20" spans="1:39" ht="10.15" customHeight="1" x14ac:dyDescent="0.2">
      <c r="A20" s="13" t="s">
        <v>1256</v>
      </c>
      <c r="B20" s="9"/>
      <c r="C20" s="9"/>
      <c r="D20" s="144" t="s">
        <v>390</v>
      </c>
      <c r="E20" s="145"/>
      <c r="F20" s="145"/>
      <c r="G20" s="146"/>
      <c r="H20" s="13" t="s">
        <v>912</v>
      </c>
      <c r="I20" s="32"/>
      <c r="J20" s="32"/>
      <c r="K20" s="9"/>
      <c r="L20" s="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100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"/>
      <c r="AM20" s="9"/>
    </row>
    <row r="21" spans="1:39" ht="21" customHeight="1" x14ac:dyDescent="0.2">
      <c r="A21" s="12">
        <v>5.4</v>
      </c>
      <c r="B21" s="9"/>
      <c r="C21" s="147" t="s">
        <v>114</v>
      </c>
      <c r="D21" s="148"/>
      <c r="E21" s="148"/>
      <c r="F21" s="149"/>
      <c r="G21" s="9"/>
      <c r="H21" s="9"/>
      <c r="I21" s="9"/>
      <c r="J21" s="9"/>
      <c r="K21" s="9"/>
      <c r="L21" s="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13" t="s">
        <v>160</v>
      </c>
      <c r="AM21" s="9"/>
    </row>
    <row r="22" spans="1:39" ht="10.15" customHeight="1" x14ac:dyDescent="0.2">
      <c r="A22" s="13" t="s">
        <v>1257</v>
      </c>
      <c r="B22" s="9"/>
      <c r="C22" s="9"/>
      <c r="D22" s="144" t="s">
        <v>161</v>
      </c>
      <c r="E22" s="145"/>
      <c r="F22" s="145"/>
      <c r="G22" s="146"/>
      <c r="H22" s="13" t="s">
        <v>909</v>
      </c>
      <c r="I22" s="44">
        <v>44958</v>
      </c>
      <c r="J22" s="44">
        <v>45046</v>
      </c>
      <c r="K22" s="9"/>
      <c r="L22" s="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101"/>
      <c r="AD22" s="101"/>
      <c r="AE22" s="101"/>
      <c r="AF22" s="99"/>
      <c r="AG22" s="99"/>
      <c r="AH22" s="99"/>
      <c r="AI22" s="99"/>
      <c r="AJ22" s="99"/>
      <c r="AK22" s="99"/>
      <c r="AL22" s="9"/>
      <c r="AM22" s="9"/>
    </row>
    <row r="23" spans="1:39" ht="10.15" customHeight="1" x14ac:dyDescent="0.2">
      <c r="A23" s="13" t="s">
        <v>1258</v>
      </c>
      <c r="B23" s="9"/>
      <c r="C23" s="9"/>
      <c r="D23" s="144" t="s">
        <v>162</v>
      </c>
      <c r="E23" s="145"/>
      <c r="F23" s="145"/>
      <c r="G23" s="146"/>
      <c r="H23" s="13" t="s">
        <v>910</v>
      </c>
      <c r="I23" s="44">
        <v>45047</v>
      </c>
      <c r="J23" s="44">
        <v>45107</v>
      </c>
      <c r="K23" s="9"/>
      <c r="L23" s="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101"/>
      <c r="AG23" s="99"/>
      <c r="AH23" s="99"/>
      <c r="AI23" s="99"/>
      <c r="AJ23" s="99"/>
      <c r="AK23" s="99"/>
      <c r="AL23" s="9"/>
      <c r="AM23" s="9"/>
    </row>
    <row r="24" spans="1:39" ht="10.15" customHeight="1" x14ac:dyDescent="0.2">
      <c r="A24" s="13" t="s">
        <v>1259</v>
      </c>
      <c r="B24" s="9"/>
      <c r="C24" s="9"/>
      <c r="D24" s="144" t="s">
        <v>118</v>
      </c>
      <c r="E24" s="145"/>
      <c r="F24" s="145"/>
      <c r="G24" s="146"/>
      <c r="H24" s="13" t="s">
        <v>911</v>
      </c>
      <c r="I24" s="52">
        <v>45108</v>
      </c>
      <c r="J24" s="52">
        <v>45138</v>
      </c>
      <c r="K24" s="9"/>
      <c r="L24" s="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101"/>
      <c r="AH24" s="99"/>
      <c r="AI24" s="99"/>
      <c r="AJ24" s="99"/>
      <c r="AK24" s="99"/>
      <c r="AL24" s="9"/>
      <c r="AM24" s="9"/>
    </row>
    <row r="25" spans="1:39" ht="10.15" customHeight="1" x14ac:dyDescent="0.2">
      <c r="A25" s="13" t="s">
        <v>1260</v>
      </c>
      <c r="B25" s="9"/>
      <c r="C25" s="9"/>
      <c r="D25" s="144" t="s">
        <v>119</v>
      </c>
      <c r="E25" s="145"/>
      <c r="F25" s="145"/>
      <c r="G25" s="146"/>
      <c r="H25" s="13" t="s">
        <v>912</v>
      </c>
      <c r="I25" s="44">
        <v>45139</v>
      </c>
      <c r="J25" s="44">
        <v>45196</v>
      </c>
      <c r="K25" s="9"/>
      <c r="L25" s="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102"/>
      <c r="AI25" s="102"/>
      <c r="AJ25" s="101"/>
      <c r="AK25" s="99"/>
      <c r="AL25" s="9"/>
      <c r="AM25" s="9"/>
    </row>
    <row r="26" spans="1:39" ht="22.9" customHeight="1" x14ac:dyDescent="0.2">
      <c r="A26" s="12">
        <v>5.5</v>
      </c>
      <c r="B26" s="9"/>
      <c r="C26" s="147" t="s">
        <v>121</v>
      </c>
      <c r="D26" s="148"/>
      <c r="E26" s="148"/>
      <c r="F26" s="149"/>
      <c r="G26" s="9"/>
      <c r="H26" s="13" t="s">
        <v>140</v>
      </c>
      <c r="I26" s="44">
        <v>45203</v>
      </c>
      <c r="J26" s="44">
        <v>45229</v>
      </c>
      <c r="K26" s="9"/>
      <c r="L26" s="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  <c r="AL26" s="9"/>
      <c r="AM26" s="9"/>
    </row>
    <row r="27" spans="1:39" ht="21" customHeight="1" x14ac:dyDescent="0.2">
      <c r="A27" s="12">
        <v>5.6</v>
      </c>
      <c r="B27" s="9"/>
      <c r="C27" s="147" t="s">
        <v>122</v>
      </c>
      <c r="D27" s="149"/>
      <c r="E27" s="9"/>
      <c r="F27" s="9"/>
      <c r="G27" s="9"/>
      <c r="H27" s="13" t="s">
        <v>140</v>
      </c>
      <c r="I27" s="44">
        <v>45230</v>
      </c>
      <c r="J27" s="44">
        <v>45230</v>
      </c>
      <c r="K27" s="9"/>
      <c r="L27" s="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  <c r="AL27" s="9"/>
      <c r="AM27" s="9"/>
    </row>
  </sheetData>
  <mergeCells count="34">
    <mergeCell ref="A1:AM1"/>
    <mergeCell ref="B2:G2"/>
    <mergeCell ref="I2:K2"/>
    <mergeCell ref="M2:O2"/>
    <mergeCell ref="P2:AA2"/>
    <mergeCell ref="AB2:AK2"/>
    <mergeCell ref="AL2:AL3"/>
    <mergeCell ref="AM2:AM4"/>
    <mergeCell ref="B4:G4"/>
    <mergeCell ref="B5:C5"/>
    <mergeCell ref="C6:F6"/>
    <mergeCell ref="D7:G7"/>
    <mergeCell ref="D9:G9"/>
    <mergeCell ref="D12:G12"/>
    <mergeCell ref="C10:F10"/>
    <mergeCell ref="C11:C15"/>
    <mergeCell ref="D11:G11"/>
    <mergeCell ref="D15:G15"/>
    <mergeCell ref="D8:G8"/>
    <mergeCell ref="D25:G25"/>
    <mergeCell ref="C26:F26"/>
    <mergeCell ref="C27:D27"/>
    <mergeCell ref="D20:G20"/>
    <mergeCell ref="C21:F21"/>
    <mergeCell ref="D22:G22"/>
    <mergeCell ref="D23:G23"/>
    <mergeCell ref="D24:G24"/>
    <mergeCell ref="C17:C19"/>
    <mergeCell ref="D17:G17"/>
    <mergeCell ref="D18:G18"/>
    <mergeCell ref="D19:G19"/>
    <mergeCell ref="D13:G13"/>
    <mergeCell ref="D14:G14"/>
    <mergeCell ref="C16:F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00"/>
  <sheetViews>
    <sheetView workbookViewId="0">
      <pane ySplit="5" topLeftCell="A6" activePane="bottomLeft" state="frozen"/>
      <selection pane="bottomLeft" activeCell="AR107" sqref="AR107"/>
    </sheetView>
  </sheetViews>
  <sheetFormatPr defaultColWidth="9.6640625" defaultRowHeight="10.5" customHeight="1" x14ac:dyDescent="0.2"/>
  <cols>
    <col min="1" max="1" width="1.1640625" style="61" customWidth="1"/>
    <col min="2" max="2" width="6.1640625" style="61" customWidth="1"/>
    <col min="3" max="8" width="1" style="61" customWidth="1"/>
    <col min="9" max="9" width="25.1640625" style="61" customWidth="1"/>
    <col min="10" max="13" width="7.33203125" style="61" customWidth="1"/>
    <col min="14" max="14" width="4" style="61" customWidth="1"/>
    <col min="15" max="39" width="3.33203125" style="61" customWidth="1"/>
    <col min="40" max="41" width="24" style="61" customWidth="1"/>
    <col min="42" max="42" width="1.1640625" style="61" customWidth="1"/>
    <col min="43" max="43" width="12.33203125" style="61" bestFit="1" customWidth="1"/>
    <col min="44" max="16384" width="9.6640625" style="61"/>
  </cols>
  <sheetData>
    <row r="2" spans="2:44" ht="10.5" customHeight="1" x14ac:dyDescent="0.2">
      <c r="B2" s="203" t="s">
        <v>278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</row>
    <row r="3" spans="2:44" ht="10.5" customHeight="1" x14ac:dyDescent="0.2">
      <c r="B3" s="62" t="s">
        <v>0</v>
      </c>
      <c r="C3" s="204" t="s">
        <v>1</v>
      </c>
      <c r="D3" s="205"/>
      <c r="E3" s="205"/>
      <c r="F3" s="205"/>
      <c r="G3" s="205"/>
      <c r="H3" s="205"/>
      <c r="I3" s="206"/>
      <c r="J3" s="89" t="s">
        <v>2</v>
      </c>
      <c r="K3" s="207" t="s">
        <v>3</v>
      </c>
      <c r="L3" s="208"/>
      <c r="M3" s="209"/>
      <c r="N3" s="64"/>
      <c r="O3" s="208" t="s">
        <v>275</v>
      </c>
      <c r="P3" s="208"/>
      <c r="Q3" s="209"/>
      <c r="R3" s="207" t="s">
        <v>276</v>
      </c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9"/>
      <c r="AD3" s="207" t="s">
        <v>277</v>
      </c>
      <c r="AE3" s="208"/>
      <c r="AF3" s="208"/>
      <c r="AG3" s="208"/>
      <c r="AH3" s="208"/>
      <c r="AI3" s="208"/>
      <c r="AJ3" s="208"/>
      <c r="AK3" s="208"/>
      <c r="AL3" s="208"/>
      <c r="AM3" s="208"/>
      <c r="AN3" s="184" t="s">
        <v>4</v>
      </c>
      <c r="AO3" s="184" t="s">
        <v>5</v>
      </c>
    </row>
    <row r="4" spans="2:44" ht="10.5" customHeight="1" x14ac:dyDescent="0.2">
      <c r="B4" s="65"/>
      <c r="C4" s="210"/>
      <c r="D4" s="211"/>
      <c r="E4" s="211"/>
      <c r="F4" s="211"/>
      <c r="G4" s="211"/>
      <c r="H4" s="211"/>
      <c r="I4" s="212"/>
      <c r="J4" s="90"/>
      <c r="K4" s="63" t="s">
        <v>6</v>
      </c>
      <c r="L4" s="63" t="s">
        <v>7</v>
      </c>
      <c r="M4" s="63" t="s">
        <v>8</v>
      </c>
      <c r="N4" s="63" t="s">
        <v>9</v>
      </c>
      <c r="O4" s="66">
        <v>10</v>
      </c>
      <c r="P4" s="66">
        <v>11</v>
      </c>
      <c r="Q4" s="66">
        <v>12</v>
      </c>
      <c r="R4" s="66">
        <v>1</v>
      </c>
      <c r="S4" s="66">
        <v>2</v>
      </c>
      <c r="T4" s="66">
        <v>3</v>
      </c>
      <c r="U4" s="66">
        <v>4</v>
      </c>
      <c r="V4" s="66">
        <v>5</v>
      </c>
      <c r="W4" s="66">
        <v>6</v>
      </c>
      <c r="X4" s="66">
        <v>7</v>
      </c>
      <c r="Y4" s="66">
        <v>8</v>
      </c>
      <c r="Z4" s="66">
        <v>9</v>
      </c>
      <c r="AA4" s="66">
        <v>10</v>
      </c>
      <c r="AB4" s="66">
        <v>11</v>
      </c>
      <c r="AC4" s="66">
        <v>12</v>
      </c>
      <c r="AD4" s="66">
        <v>1</v>
      </c>
      <c r="AE4" s="66">
        <v>2</v>
      </c>
      <c r="AF4" s="66">
        <v>3</v>
      </c>
      <c r="AG4" s="66">
        <v>4</v>
      </c>
      <c r="AH4" s="66">
        <v>5</v>
      </c>
      <c r="AI4" s="66">
        <v>6</v>
      </c>
      <c r="AJ4" s="66">
        <v>7</v>
      </c>
      <c r="AK4" s="66">
        <v>8</v>
      </c>
      <c r="AL4" s="66">
        <v>9</v>
      </c>
      <c r="AM4" s="66">
        <v>10</v>
      </c>
      <c r="AN4" s="186"/>
      <c r="AO4" s="185"/>
    </row>
    <row r="5" spans="2:44" ht="10.5" customHeight="1" x14ac:dyDescent="0.2">
      <c r="B5" s="67"/>
      <c r="C5" s="213" t="s">
        <v>10</v>
      </c>
      <c r="D5" s="213"/>
      <c r="E5" s="213"/>
      <c r="F5" s="213"/>
      <c r="G5" s="213"/>
      <c r="H5" s="213"/>
      <c r="I5" s="213"/>
      <c r="J5" s="91"/>
      <c r="K5" s="68"/>
      <c r="L5" s="68"/>
      <c r="M5" s="68"/>
      <c r="N5" s="68"/>
      <c r="O5" s="97">
        <f>SUM(O7:O300)</f>
        <v>0</v>
      </c>
      <c r="P5" s="97">
        <f t="shared" ref="P5:AM5" si="0">SUM(P7:P300)</f>
        <v>0</v>
      </c>
      <c r="Q5" s="97">
        <f t="shared" si="0"/>
        <v>0</v>
      </c>
      <c r="R5" s="97">
        <f t="shared" si="0"/>
        <v>0</v>
      </c>
      <c r="S5" s="97">
        <f t="shared" si="0"/>
        <v>0</v>
      </c>
      <c r="T5" s="97">
        <f t="shared" si="0"/>
        <v>0</v>
      </c>
      <c r="U5" s="97">
        <f t="shared" si="0"/>
        <v>0</v>
      </c>
      <c r="V5" s="97">
        <f t="shared" si="0"/>
        <v>0</v>
      </c>
      <c r="W5" s="97">
        <f t="shared" si="0"/>
        <v>0</v>
      </c>
      <c r="X5" s="97">
        <f t="shared" si="0"/>
        <v>0</v>
      </c>
      <c r="Y5" s="97">
        <f t="shared" si="0"/>
        <v>0</v>
      </c>
      <c r="Z5" s="97">
        <f t="shared" si="0"/>
        <v>0</v>
      </c>
      <c r="AA5" s="97">
        <f t="shared" si="0"/>
        <v>0</v>
      </c>
      <c r="AB5" s="97">
        <f t="shared" si="0"/>
        <v>0</v>
      </c>
      <c r="AC5" s="97">
        <f t="shared" si="0"/>
        <v>0</v>
      </c>
      <c r="AD5" s="97">
        <f t="shared" si="0"/>
        <v>0</v>
      </c>
      <c r="AE5" s="97">
        <f t="shared" si="0"/>
        <v>0</v>
      </c>
      <c r="AF5" s="97">
        <f t="shared" si="0"/>
        <v>0</v>
      </c>
      <c r="AG5" s="97">
        <f t="shared" si="0"/>
        <v>0</v>
      </c>
      <c r="AH5" s="97">
        <f t="shared" si="0"/>
        <v>0</v>
      </c>
      <c r="AI5" s="97">
        <f t="shared" si="0"/>
        <v>0</v>
      </c>
      <c r="AJ5" s="97">
        <f t="shared" si="0"/>
        <v>0</v>
      </c>
      <c r="AK5" s="97">
        <f t="shared" si="0"/>
        <v>0</v>
      </c>
      <c r="AL5" s="97">
        <f t="shared" si="0"/>
        <v>0</v>
      </c>
      <c r="AM5" s="97">
        <f t="shared" si="0"/>
        <v>0</v>
      </c>
      <c r="AN5" s="65"/>
      <c r="AO5" s="186"/>
      <c r="AQ5" s="69" t="s">
        <v>461</v>
      </c>
      <c r="AR5" s="69" t="s">
        <v>462</v>
      </c>
    </row>
    <row r="6" spans="2:44" ht="10.5" customHeight="1" x14ac:dyDescent="0.2">
      <c r="B6" s="70">
        <v>6</v>
      </c>
      <c r="C6" s="201" t="s">
        <v>163</v>
      </c>
      <c r="D6" s="201"/>
      <c r="E6" s="201"/>
      <c r="F6" s="201"/>
      <c r="G6" s="201"/>
      <c r="H6" s="201"/>
      <c r="I6" s="201"/>
      <c r="J6" s="75"/>
      <c r="K6" s="71"/>
      <c r="L6" s="72"/>
      <c r="M6" s="65"/>
      <c r="N6" s="6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65"/>
      <c r="AO6" s="65"/>
      <c r="AQ6" s="73" t="s">
        <v>463</v>
      </c>
      <c r="AR6" s="73" t="s">
        <v>464</v>
      </c>
    </row>
    <row r="7" spans="2:44" ht="10.5" customHeight="1" x14ac:dyDescent="0.2">
      <c r="B7" s="74">
        <v>6.1</v>
      </c>
      <c r="C7" s="75"/>
      <c r="D7" s="201" t="s">
        <v>37</v>
      </c>
      <c r="E7" s="201"/>
      <c r="F7" s="201"/>
      <c r="G7" s="201"/>
      <c r="H7" s="201"/>
      <c r="I7" s="201"/>
      <c r="J7" s="75"/>
      <c r="K7" s="32"/>
      <c r="L7" s="32"/>
      <c r="M7" s="65"/>
      <c r="N7" s="6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65"/>
      <c r="AO7" s="65"/>
      <c r="AQ7" s="73" t="s">
        <v>465</v>
      </c>
      <c r="AR7" s="73" t="s">
        <v>466</v>
      </c>
    </row>
    <row r="8" spans="2:44" ht="10.5" customHeight="1" x14ac:dyDescent="0.2">
      <c r="B8" s="77" t="s">
        <v>400</v>
      </c>
      <c r="C8" s="75"/>
      <c r="D8" s="75"/>
      <c r="E8" s="202" t="s">
        <v>164</v>
      </c>
      <c r="F8" s="202"/>
      <c r="G8" s="202"/>
      <c r="H8" s="202"/>
      <c r="I8" s="202"/>
      <c r="J8" s="92"/>
      <c r="K8" s="32"/>
      <c r="L8" s="32"/>
      <c r="M8" s="65"/>
      <c r="N8" s="6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78" t="s">
        <v>165</v>
      </c>
      <c r="AO8" s="65"/>
      <c r="AQ8" s="73" t="s">
        <v>467</v>
      </c>
      <c r="AR8" s="73" t="s">
        <v>468</v>
      </c>
    </row>
    <row r="9" spans="2:44" ht="10.5" customHeight="1" x14ac:dyDescent="0.2">
      <c r="B9" s="77" t="s">
        <v>917</v>
      </c>
      <c r="C9" s="75"/>
      <c r="D9" s="75"/>
      <c r="E9" s="202" t="s">
        <v>166</v>
      </c>
      <c r="F9" s="202"/>
      <c r="G9" s="202"/>
      <c r="H9" s="202"/>
      <c r="I9" s="202"/>
      <c r="J9" s="92"/>
      <c r="K9" s="32"/>
      <c r="L9" s="32"/>
      <c r="M9" s="65"/>
      <c r="N9" s="6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65"/>
      <c r="AO9" s="65"/>
    </row>
    <row r="10" spans="2:44" ht="10.5" customHeight="1" x14ac:dyDescent="0.2">
      <c r="B10" s="77">
        <v>6.2</v>
      </c>
      <c r="C10" s="75"/>
      <c r="D10" s="201" t="s">
        <v>167</v>
      </c>
      <c r="E10" s="201"/>
      <c r="F10" s="201"/>
      <c r="G10" s="201"/>
      <c r="H10" s="201"/>
      <c r="I10" s="201"/>
      <c r="J10" s="75"/>
      <c r="K10" s="71"/>
      <c r="L10" s="72"/>
      <c r="M10" s="65"/>
      <c r="N10" s="6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78" t="s">
        <v>168</v>
      </c>
      <c r="AO10" s="65"/>
    </row>
    <row r="11" spans="2:44" ht="10.5" customHeight="1" x14ac:dyDescent="0.2">
      <c r="B11" s="77" t="s">
        <v>469</v>
      </c>
      <c r="C11" s="75"/>
      <c r="D11" s="75"/>
      <c r="E11" s="202" t="s">
        <v>169</v>
      </c>
      <c r="F11" s="202"/>
      <c r="G11" s="202"/>
      <c r="H11" s="202"/>
      <c r="I11" s="202"/>
      <c r="J11" s="92"/>
      <c r="K11" s="32"/>
      <c r="L11" s="32"/>
      <c r="M11" s="65"/>
      <c r="N11" s="6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65"/>
      <c r="AO11" s="65"/>
    </row>
    <row r="12" spans="2:44" ht="10.5" customHeight="1" x14ac:dyDescent="0.2">
      <c r="B12" s="124" t="s">
        <v>918</v>
      </c>
      <c r="C12" s="75"/>
      <c r="D12" s="75"/>
      <c r="E12" s="202" t="s">
        <v>171</v>
      </c>
      <c r="F12" s="202"/>
      <c r="G12" s="202"/>
      <c r="H12" s="202"/>
      <c r="I12" s="202"/>
      <c r="J12" s="92"/>
      <c r="K12" s="32"/>
      <c r="L12" s="32"/>
      <c r="M12" s="65"/>
      <c r="N12" s="6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65"/>
      <c r="AO12" s="65"/>
    </row>
    <row r="13" spans="2:44" ht="10.5" customHeight="1" x14ac:dyDescent="0.2">
      <c r="B13" s="124" t="s">
        <v>919</v>
      </c>
      <c r="C13" s="75"/>
      <c r="D13" s="75"/>
      <c r="E13" s="202" t="s">
        <v>172</v>
      </c>
      <c r="F13" s="202"/>
      <c r="G13" s="202"/>
      <c r="H13" s="202"/>
      <c r="I13" s="202"/>
      <c r="J13" s="92"/>
      <c r="K13" s="32"/>
      <c r="L13" s="32"/>
      <c r="M13" s="65"/>
      <c r="N13" s="6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65"/>
      <c r="AO13" s="65"/>
    </row>
    <row r="14" spans="2:44" ht="10.5" customHeight="1" x14ac:dyDescent="0.2">
      <c r="B14" s="124" t="s">
        <v>920</v>
      </c>
      <c r="C14" s="75"/>
      <c r="D14" s="75"/>
      <c r="E14" s="202" t="s">
        <v>173</v>
      </c>
      <c r="F14" s="202"/>
      <c r="G14" s="202"/>
      <c r="H14" s="202"/>
      <c r="I14" s="202"/>
      <c r="J14" s="75"/>
      <c r="K14" s="32"/>
      <c r="L14" s="32"/>
      <c r="M14" s="65"/>
      <c r="N14" s="6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65"/>
      <c r="AO14" s="65"/>
    </row>
    <row r="15" spans="2:44" ht="10.5" customHeight="1" x14ac:dyDescent="0.2">
      <c r="B15" s="74">
        <v>6.3</v>
      </c>
      <c r="C15" s="75"/>
      <c r="D15" s="201" t="s">
        <v>174</v>
      </c>
      <c r="E15" s="201"/>
      <c r="F15" s="201"/>
      <c r="G15" s="201"/>
      <c r="H15" s="201"/>
      <c r="I15" s="201"/>
      <c r="J15" s="75"/>
      <c r="K15" s="71"/>
      <c r="L15" s="72"/>
      <c r="M15" s="65"/>
      <c r="N15" s="6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78" t="s">
        <v>175</v>
      </c>
      <c r="AO15" s="65"/>
    </row>
    <row r="16" spans="2:44" ht="10.5" customHeight="1" x14ac:dyDescent="0.2">
      <c r="B16" s="77" t="s">
        <v>401</v>
      </c>
      <c r="C16" s="75"/>
      <c r="D16" s="75"/>
      <c r="E16" s="214" t="s">
        <v>176</v>
      </c>
      <c r="F16" s="214"/>
      <c r="G16" s="214"/>
      <c r="H16" s="214"/>
      <c r="I16" s="214"/>
      <c r="J16" s="75"/>
      <c r="K16" s="32"/>
      <c r="L16" s="32"/>
      <c r="M16" s="65"/>
      <c r="N16" s="6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65"/>
      <c r="AO16" s="65"/>
    </row>
    <row r="17" spans="2:41" ht="10.5" customHeight="1" x14ac:dyDescent="0.2">
      <c r="B17" s="77" t="s">
        <v>402</v>
      </c>
      <c r="C17" s="75"/>
      <c r="D17" s="75"/>
      <c r="E17" s="75"/>
      <c r="F17" s="202" t="s">
        <v>460</v>
      </c>
      <c r="G17" s="202"/>
      <c r="H17" s="202"/>
      <c r="I17" s="202"/>
      <c r="J17" s="75"/>
      <c r="K17" s="32"/>
      <c r="L17" s="32"/>
      <c r="M17" s="65"/>
      <c r="N17" s="6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65"/>
      <c r="AO17" s="65"/>
    </row>
    <row r="18" spans="2:41" ht="10.5" customHeight="1" x14ac:dyDescent="0.2">
      <c r="B18" s="77" t="s">
        <v>403</v>
      </c>
      <c r="C18" s="75"/>
      <c r="D18" s="75"/>
      <c r="E18" s="75"/>
      <c r="F18" s="75"/>
      <c r="G18" s="202" t="s">
        <v>470</v>
      </c>
      <c r="H18" s="202"/>
      <c r="I18" s="202"/>
      <c r="J18" s="75"/>
      <c r="K18" s="32"/>
      <c r="L18" s="32"/>
      <c r="M18" s="65"/>
      <c r="N18" s="6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65"/>
      <c r="AO18" s="65"/>
    </row>
    <row r="19" spans="2:41" ht="10.5" customHeight="1" x14ac:dyDescent="0.2">
      <c r="B19" s="77" t="s">
        <v>471</v>
      </c>
      <c r="C19" s="75"/>
      <c r="D19" s="75"/>
      <c r="E19" s="75"/>
      <c r="F19" s="75"/>
      <c r="G19" s="79"/>
      <c r="H19" s="202" t="s">
        <v>472</v>
      </c>
      <c r="I19" s="202"/>
      <c r="J19" s="75"/>
      <c r="K19" s="32"/>
      <c r="L19" s="32"/>
      <c r="M19" s="65"/>
      <c r="N19" s="6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65"/>
      <c r="AO19" s="65"/>
    </row>
    <row r="20" spans="2:41" ht="10.5" customHeight="1" x14ac:dyDescent="0.2">
      <c r="B20" s="77" t="s">
        <v>473</v>
      </c>
      <c r="C20" s="75"/>
      <c r="D20" s="75"/>
      <c r="E20" s="75"/>
      <c r="F20" s="75"/>
      <c r="G20" s="79"/>
      <c r="H20" s="79"/>
      <c r="I20" s="79" t="s">
        <v>474</v>
      </c>
      <c r="J20" s="75"/>
      <c r="K20" s="32"/>
      <c r="L20" s="32"/>
      <c r="M20" s="65"/>
      <c r="N20" s="6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65"/>
      <c r="AO20" s="65"/>
    </row>
    <row r="21" spans="2:41" ht="10.5" customHeight="1" x14ac:dyDescent="0.2">
      <c r="B21" s="77" t="s">
        <v>475</v>
      </c>
      <c r="C21" s="75"/>
      <c r="D21" s="75"/>
      <c r="E21" s="75"/>
      <c r="F21" s="75"/>
      <c r="G21" s="79"/>
      <c r="H21" s="79"/>
      <c r="I21" s="79" t="s">
        <v>476</v>
      </c>
      <c r="J21" s="75"/>
      <c r="K21" s="32"/>
      <c r="L21" s="32"/>
      <c r="M21" s="65"/>
      <c r="N21" s="6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65"/>
      <c r="AO21" s="65"/>
    </row>
    <row r="22" spans="2:41" ht="10.5" customHeight="1" x14ac:dyDescent="0.2">
      <c r="B22" s="77" t="s">
        <v>477</v>
      </c>
      <c r="C22" s="75"/>
      <c r="D22" s="75"/>
      <c r="E22" s="75"/>
      <c r="F22" s="75"/>
      <c r="G22" s="79"/>
      <c r="H22" s="202" t="s">
        <v>478</v>
      </c>
      <c r="I22" s="202"/>
      <c r="J22" s="75"/>
      <c r="K22" s="32"/>
      <c r="L22" s="32"/>
      <c r="M22" s="65"/>
      <c r="N22" s="6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65"/>
      <c r="AO22" s="65"/>
    </row>
    <row r="23" spans="2:41" ht="10.5" customHeight="1" x14ac:dyDescent="0.2">
      <c r="B23" s="77" t="s">
        <v>479</v>
      </c>
      <c r="C23" s="75"/>
      <c r="D23" s="75"/>
      <c r="E23" s="75"/>
      <c r="F23" s="75"/>
      <c r="G23" s="79"/>
      <c r="H23" s="79"/>
      <c r="I23" s="79" t="s">
        <v>480</v>
      </c>
      <c r="J23" s="75"/>
      <c r="K23" s="32"/>
      <c r="L23" s="32"/>
      <c r="M23" s="65"/>
      <c r="N23" s="6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65"/>
      <c r="AO23" s="65"/>
    </row>
    <row r="24" spans="2:41" ht="10.5" customHeight="1" x14ac:dyDescent="0.2">
      <c r="B24" s="77" t="s">
        <v>481</v>
      </c>
      <c r="C24" s="75"/>
      <c r="D24" s="75"/>
      <c r="E24" s="75"/>
      <c r="F24" s="75"/>
      <c r="G24" s="79"/>
      <c r="H24" s="79"/>
      <c r="I24" s="79" t="s">
        <v>482</v>
      </c>
      <c r="J24" s="75"/>
      <c r="K24" s="32"/>
      <c r="L24" s="32"/>
      <c r="M24" s="65"/>
      <c r="N24" s="6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65"/>
      <c r="AO24" s="65"/>
    </row>
    <row r="25" spans="2:41" ht="10.5" customHeight="1" x14ac:dyDescent="0.2">
      <c r="B25" s="77" t="s">
        <v>483</v>
      </c>
      <c r="C25" s="75"/>
      <c r="D25" s="75"/>
      <c r="E25" s="75"/>
      <c r="F25" s="75"/>
      <c r="G25" s="79"/>
      <c r="H25" s="79"/>
      <c r="I25" s="79" t="s">
        <v>484</v>
      </c>
      <c r="J25" s="75"/>
      <c r="K25" s="32"/>
      <c r="L25" s="32"/>
      <c r="M25" s="65"/>
      <c r="N25" s="6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65"/>
      <c r="AO25" s="65"/>
    </row>
    <row r="26" spans="2:41" ht="10.5" customHeight="1" x14ac:dyDescent="0.2">
      <c r="B26" s="77" t="s">
        <v>485</v>
      </c>
      <c r="C26" s="75"/>
      <c r="D26" s="75"/>
      <c r="E26" s="75"/>
      <c r="F26" s="75"/>
      <c r="G26" s="79"/>
      <c r="H26" s="202" t="s">
        <v>486</v>
      </c>
      <c r="I26" s="202"/>
      <c r="J26" s="75"/>
      <c r="K26" s="32"/>
      <c r="L26" s="32"/>
      <c r="M26" s="65"/>
      <c r="N26" s="6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65"/>
      <c r="AO26" s="65"/>
    </row>
    <row r="27" spans="2:41" ht="10.5" customHeight="1" x14ac:dyDescent="0.2">
      <c r="B27" s="77" t="s">
        <v>487</v>
      </c>
      <c r="C27" s="75"/>
      <c r="D27" s="75"/>
      <c r="E27" s="75"/>
      <c r="F27" s="75"/>
      <c r="G27" s="79"/>
      <c r="H27" s="79"/>
      <c r="I27" s="80" t="s">
        <v>488</v>
      </c>
      <c r="J27" s="75"/>
      <c r="K27" s="32"/>
      <c r="L27" s="32"/>
      <c r="M27" s="65"/>
      <c r="N27" s="6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65"/>
      <c r="AO27" s="65"/>
    </row>
    <row r="28" spans="2:41" ht="10.5" customHeight="1" x14ac:dyDescent="0.2">
      <c r="B28" s="77" t="s">
        <v>489</v>
      </c>
      <c r="C28" s="75"/>
      <c r="D28" s="75"/>
      <c r="E28" s="75"/>
      <c r="F28" s="75"/>
      <c r="G28" s="79"/>
      <c r="H28" s="79"/>
      <c r="I28" s="79" t="s">
        <v>490</v>
      </c>
      <c r="J28" s="75"/>
      <c r="K28" s="32"/>
      <c r="L28" s="32"/>
      <c r="M28" s="65"/>
      <c r="N28" s="6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65"/>
      <c r="AO28" s="65"/>
    </row>
    <row r="29" spans="2:41" ht="10.5" customHeight="1" x14ac:dyDescent="0.2">
      <c r="B29" s="77" t="s">
        <v>491</v>
      </c>
      <c r="C29" s="75"/>
      <c r="D29" s="75"/>
      <c r="E29" s="75"/>
      <c r="F29" s="75"/>
      <c r="G29" s="79"/>
      <c r="H29" s="202" t="s">
        <v>492</v>
      </c>
      <c r="I29" s="202"/>
      <c r="J29" s="75"/>
      <c r="K29" s="32"/>
      <c r="L29" s="32"/>
      <c r="M29" s="65"/>
      <c r="N29" s="6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65"/>
      <c r="AO29" s="65"/>
    </row>
    <row r="30" spans="2:41" ht="10.5" customHeight="1" x14ac:dyDescent="0.2">
      <c r="B30" s="77" t="s">
        <v>493</v>
      </c>
      <c r="C30" s="75"/>
      <c r="D30" s="75"/>
      <c r="E30" s="75"/>
      <c r="F30" s="75"/>
      <c r="G30" s="79"/>
      <c r="H30" s="79"/>
      <c r="I30" s="79" t="s">
        <v>494</v>
      </c>
      <c r="J30" s="75"/>
      <c r="K30" s="32"/>
      <c r="L30" s="32"/>
      <c r="M30" s="65"/>
      <c r="N30" s="6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65"/>
      <c r="AO30" s="65"/>
    </row>
    <row r="31" spans="2:41" ht="10.5" customHeight="1" x14ac:dyDescent="0.2">
      <c r="B31" s="77" t="s">
        <v>495</v>
      </c>
      <c r="C31" s="75"/>
      <c r="D31" s="75"/>
      <c r="E31" s="75"/>
      <c r="F31" s="75"/>
      <c r="G31" s="79"/>
      <c r="H31" s="202" t="s">
        <v>496</v>
      </c>
      <c r="I31" s="202"/>
      <c r="J31" s="75"/>
      <c r="K31" s="32"/>
      <c r="L31" s="32"/>
      <c r="M31" s="65"/>
      <c r="N31" s="6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65"/>
      <c r="AO31" s="65"/>
    </row>
    <row r="32" spans="2:41" ht="10.5" customHeight="1" x14ac:dyDescent="0.2">
      <c r="B32" s="77" t="s">
        <v>497</v>
      </c>
      <c r="C32" s="75"/>
      <c r="D32" s="75"/>
      <c r="E32" s="75"/>
      <c r="F32" s="75"/>
      <c r="G32" s="79"/>
      <c r="H32" s="79"/>
      <c r="I32" s="79" t="s">
        <v>498</v>
      </c>
      <c r="J32" s="75"/>
      <c r="K32" s="32"/>
      <c r="L32" s="32"/>
      <c r="M32" s="65"/>
      <c r="N32" s="6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65"/>
      <c r="AO32" s="65"/>
    </row>
    <row r="33" spans="2:41" ht="10.5" customHeight="1" x14ac:dyDescent="0.2">
      <c r="B33" s="77" t="s">
        <v>499</v>
      </c>
      <c r="C33" s="75"/>
      <c r="D33" s="75"/>
      <c r="E33" s="75"/>
      <c r="F33" s="75"/>
      <c r="G33" s="202" t="s">
        <v>500</v>
      </c>
      <c r="H33" s="202"/>
      <c r="I33" s="202"/>
      <c r="J33" s="75"/>
      <c r="K33" s="32"/>
      <c r="L33" s="32"/>
      <c r="M33" s="65"/>
      <c r="N33" s="6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65"/>
      <c r="AO33" s="65"/>
    </row>
    <row r="34" spans="2:41" ht="10.5" customHeight="1" x14ac:dyDescent="0.2">
      <c r="B34" s="77" t="s">
        <v>501</v>
      </c>
      <c r="C34" s="75"/>
      <c r="D34" s="75"/>
      <c r="E34" s="75"/>
      <c r="F34" s="75"/>
      <c r="G34" s="79"/>
      <c r="H34" s="202" t="s">
        <v>502</v>
      </c>
      <c r="I34" s="202"/>
      <c r="J34" s="75"/>
      <c r="K34" s="32"/>
      <c r="L34" s="32"/>
      <c r="M34" s="65"/>
      <c r="N34" s="6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65"/>
      <c r="AO34" s="65"/>
    </row>
    <row r="35" spans="2:41" ht="10.5" customHeight="1" x14ac:dyDescent="0.2">
      <c r="B35" s="77" t="s">
        <v>503</v>
      </c>
      <c r="C35" s="75"/>
      <c r="D35" s="75"/>
      <c r="E35" s="75"/>
      <c r="F35" s="75"/>
      <c r="G35" s="79"/>
      <c r="H35" s="79"/>
      <c r="I35" s="79" t="s">
        <v>474</v>
      </c>
      <c r="J35" s="75"/>
      <c r="K35" s="32"/>
      <c r="L35" s="32"/>
      <c r="M35" s="65"/>
      <c r="N35" s="6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65"/>
      <c r="AO35" s="65"/>
    </row>
    <row r="36" spans="2:41" ht="10.5" customHeight="1" x14ac:dyDescent="0.2">
      <c r="B36" s="77" t="s">
        <v>504</v>
      </c>
      <c r="C36" s="75"/>
      <c r="D36" s="75"/>
      <c r="E36" s="75"/>
      <c r="F36" s="75"/>
      <c r="G36" s="79"/>
      <c r="H36" s="202" t="s">
        <v>505</v>
      </c>
      <c r="I36" s="202"/>
      <c r="J36" s="75"/>
      <c r="K36" s="32"/>
      <c r="L36" s="32"/>
      <c r="M36" s="65"/>
      <c r="N36" s="6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65"/>
      <c r="AO36" s="65"/>
    </row>
    <row r="37" spans="2:41" ht="10.5" customHeight="1" x14ac:dyDescent="0.2">
      <c r="B37" s="77" t="s">
        <v>506</v>
      </c>
      <c r="C37" s="75"/>
      <c r="D37" s="75"/>
      <c r="E37" s="75"/>
      <c r="F37" s="75"/>
      <c r="G37" s="79"/>
      <c r="H37" s="79"/>
      <c r="I37" s="79" t="s">
        <v>474</v>
      </c>
      <c r="J37" s="75"/>
      <c r="K37" s="32"/>
      <c r="L37" s="32"/>
      <c r="M37" s="65"/>
      <c r="N37" s="6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65"/>
      <c r="AO37" s="65"/>
    </row>
    <row r="38" spans="2:41" ht="10.5" customHeight="1" x14ac:dyDescent="0.2">
      <c r="B38" s="77" t="s">
        <v>507</v>
      </c>
      <c r="C38" s="75"/>
      <c r="D38" s="75"/>
      <c r="E38" s="75"/>
      <c r="F38" s="75"/>
      <c r="G38" s="79"/>
      <c r="H38" s="79"/>
      <c r="I38" s="79" t="s">
        <v>476</v>
      </c>
      <c r="J38" s="75"/>
      <c r="K38" s="32"/>
      <c r="L38" s="32"/>
      <c r="M38" s="65"/>
      <c r="N38" s="6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65"/>
      <c r="AO38" s="65"/>
    </row>
    <row r="39" spans="2:41" ht="10.5" customHeight="1" x14ac:dyDescent="0.2">
      <c r="B39" s="77" t="s">
        <v>508</v>
      </c>
      <c r="C39" s="75"/>
      <c r="D39" s="75"/>
      <c r="E39" s="75"/>
      <c r="F39" s="75"/>
      <c r="G39" s="79"/>
      <c r="H39" s="79"/>
      <c r="I39" s="79" t="s">
        <v>509</v>
      </c>
      <c r="J39" s="75"/>
      <c r="K39" s="32"/>
      <c r="L39" s="32"/>
      <c r="M39" s="65"/>
      <c r="N39" s="6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65"/>
      <c r="AO39" s="65"/>
    </row>
    <row r="40" spans="2:41" ht="10.5" customHeight="1" x14ac:dyDescent="0.2">
      <c r="B40" s="77" t="s">
        <v>510</v>
      </c>
      <c r="C40" s="75"/>
      <c r="D40" s="75"/>
      <c r="E40" s="75"/>
      <c r="F40" s="75"/>
      <c r="G40" s="202" t="s">
        <v>511</v>
      </c>
      <c r="H40" s="202"/>
      <c r="I40" s="202"/>
      <c r="J40" s="75"/>
      <c r="K40" s="32"/>
      <c r="L40" s="32"/>
      <c r="M40" s="65"/>
      <c r="N40" s="6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65"/>
      <c r="AO40" s="65"/>
    </row>
    <row r="41" spans="2:41" ht="10.5" customHeight="1" x14ac:dyDescent="0.2">
      <c r="B41" s="77" t="s">
        <v>512</v>
      </c>
      <c r="C41" s="75"/>
      <c r="D41" s="75"/>
      <c r="E41" s="75"/>
      <c r="F41" s="75"/>
      <c r="G41" s="79"/>
      <c r="H41" s="202" t="s">
        <v>513</v>
      </c>
      <c r="I41" s="202"/>
      <c r="J41" s="75"/>
      <c r="K41" s="32"/>
      <c r="L41" s="32"/>
      <c r="M41" s="65"/>
      <c r="N41" s="6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65"/>
      <c r="AO41" s="65"/>
    </row>
    <row r="42" spans="2:41" ht="10.5" customHeight="1" x14ac:dyDescent="0.2">
      <c r="B42" s="77" t="s">
        <v>514</v>
      </c>
      <c r="C42" s="75"/>
      <c r="D42" s="75"/>
      <c r="E42" s="75"/>
      <c r="F42" s="75"/>
      <c r="G42" s="79"/>
      <c r="H42" s="79"/>
      <c r="I42" s="79" t="s">
        <v>474</v>
      </c>
      <c r="J42" s="75"/>
      <c r="K42" s="32"/>
      <c r="L42" s="32"/>
      <c r="M42" s="65"/>
      <c r="N42" s="6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65"/>
      <c r="AO42" s="65"/>
    </row>
    <row r="43" spans="2:41" ht="10.5" customHeight="1" x14ac:dyDescent="0.2">
      <c r="B43" s="77" t="s">
        <v>515</v>
      </c>
      <c r="C43" s="75"/>
      <c r="D43" s="75"/>
      <c r="E43" s="75"/>
      <c r="F43" s="75"/>
      <c r="G43" s="79"/>
      <c r="H43" s="79"/>
      <c r="I43" s="79" t="s">
        <v>476</v>
      </c>
      <c r="J43" s="75"/>
      <c r="K43" s="32"/>
      <c r="L43" s="32"/>
      <c r="M43" s="65"/>
      <c r="N43" s="6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65"/>
      <c r="AO43" s="65"/>
    </row>
    <row r="44" spans="2:41" ht="10.5" customHeight="1" x14ac:dyDescent="0.2">
      <c r="B44" s="77" t="s">
        <v>516</v>
      </c>
      <c r="C44" s="75"/>
      <c r="D44" s="75"/>
      <c r="E44" s="75"/>
      <c r="F44" s="75"/>
      <c r="G44" s="79"/>
      <c r="H44" s="79"/>
      <c r="I44" s="79" t="s">
        <v>509</v>
      </c>
      <c r="J44" s="75"/>
      <c r="K44" s="32"/>
      <c r="L44" s="32"/>
      <c r="M44" s="65"/>
      <c r="N44" s="6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65"/>
      <c r="AO44" s="65"/>
    </row>
    <row r="45" spans="2:41" ht="10.5" customHeight="1" x14ac:dyDescent="0.2">
      <c r="B45" s="77" t="s">
        <v>517</v>
      </c>
      <c r="C45" s="75"/>
      <c r="D45" s="75"/>
      <c r="E45" s="75"/>
      <c r="F45" s="75"/>
      <c r="G45" s="79"/>
      <c r="H45" s="202" t="s">
        <v>518</v>
      </c>
      <c r="I45" s="202"/>
      <c r="J45" s="75"/>
      <c r="K45" s="32"/>
      <c r="L45" s="32"/>
      <c r="M45" s="65"/>
      <c r="N45" s="6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65"/>
      <c r="AO45" s="65"/>
    </row>
    <row r="46" spans="2:41" ht="10.5" customHeight="1" x14ac:dyDescent="0.2">
      <c r="B46" s="77" t="s">
        <v>519</v>
      </c>
      <c r="C46" s="75"/>
      <c r="D46" s="75"/>
      <c r="E46" s="75"/>
      <c r="F46" s="75"/>
      <c r="G46" s="79"/>
      <c r="H46" s="79"/>
      <c r="I46" s="79" t="s">
        <v>474</v>
      </c>
      <c r="J46" s="75"/>
      <c r="K46" s="32"/>
      <c r="L46" s="32"/>
      <c r="M46" s="65"/>
      <c r="N46" s="6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65"/>
      <c r="AO46" s="65"/>
    </row>
    <row r="47" spans="2:41" ht="10.5" customHeight="1" x14ac:dyDescent="0.2">
      <c r="B47" s="77" t="s">
        <v>520</v>
      </c>
      <c r="C47" s="75"/>
      <c r="D47" s="75"/>
      <c r="E47" s="75"/>
      <c r="F47" s="75"/>
      <c r="G47" s="79"/>
      <c r="H47" s="79"/>
      <c r="I47" s="79" t="s">
        <v>476</v>
      </c>
      <c r="J47" s="75"/>
      <c r="K47" s="32"/>
      <c r="L47" s="32"/>
      <c r="M47" s="65"/>
      <c r="N47" s="6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65"/>
      <c r="AO47" s="65"/>
    </row>
    <row r="48" spans="2:41" ht="10.5" customHeight="1" x14ac:dyDescent="0.2">
      <c r="B48" s="77" t="s">
        <v>521</v>
      </c>
      <c r="C48" s="75"/>
      <c r="D48" s="75"/>
      <c r="E48" s="75"/>
      <c r="F48" s="75"/>
      <c r="G48" s="79"/>
      <c r="H48" s="79"/>
      <c r="I48" s="79" t="s">
        <v>509</v>
      </c>
      <c r="J48" s="75"/>
      <c r="K48" s="32"/>
      <c r="L48" s="32"/>
      <c r="M48" s="65"/>
      <c r="N48" s="6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65"/>
      <c r="AO48" s="65"/>
    </row>
    <row r="49" spans="2:41" ht="10.5" customHeight="1" x14ac:dyDescent="0.2">
      <c r="B49" s="77" t="s">
        <v>522</v>
      </c>
      <c r="C49" s="75"/>
      <c r="D49" s="75"/>
      <c r="E49" s="75"/>
      <c r="F49" s="75"/>
      <c r="G49" s="79"/>
      <c r="H49" s="202" t="s">
        <v>523</v>
      </c>
      <c r="I49" s="202"/>
      <c r="J49" s="75"/>
      <c r="K49" s="32"/>
      <c r="L49" s="32"/>
      <c r="M49" s="65"/>
      <c r="N49" s="6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65"/>
      <c r="AO49" s="65"/>
    </row>
    <row r="50" spans="2:41" ht="10.5" customHeight="1" x14ac:dyDescent="0.2">
      <c r="B50" s="77" t="s">
        <v>524</v>
      </c>
      <c r="C50" s="75"/>
      <c r="D50" s="75"/>
      <c r="E50" s="75"/>
      <c r="F50" s="75"/>
      <c r="G50" s="79"/>
      <c r="H50" s="79"/>
      <c r="I50" s="79" t="s">
        <v>525</v>
      </c>
      <c r="J50" s="75"/>
      <c r="K50" s="32"/>
      <c r="L50" s="32"/>
      <c r="M50" s="65"/>
      <c r="N50" s="6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65"/>
      <c r="AO50" s="65"/>
    </row>
    <row r="51" spans="2:41" ht="10.5" customHeight="1" x14ac:dyDescent="0.2">
      <c r="B51" s="77" t="s">
        <v>526</v>
      </c>
      <c r="C51" s="75"/>
      <c r="D51" s="75"/>
      <c r="E51" s="75"/>
      <c r="F51" s="75"/>
      <c r="G51" s="79"/>
      <c r="H51" s="79"/>
      <c r="I51" s="79" t="s">
        <v>527</v>
      </c>
      <c r="J51" s="75"/>
      <c r="K51" s="32"/>
      <c r="L51" s="32"/>
      <c r="M51" s="65"/>
      <c r="N51" s="6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65"/>
      <c r="AO51" s="65"/>
    </row>
    <row r="52" spans="2:41" ht="10.5" customHeight="1" x14ac:dyDescent="0.2">
      <c r="B52" s="77" t="s">
        <v>528</v>
      </c>
      <c r="C52" s="75"/>
      <c r="D52" s="75"/>
      <c r="E52" s="75"/>
      <c r="F52" s="75"/>
      <c r="G52" s="79"/>
      <c r="H52" s="79"/>
      <c r="I52" s="79" t="s">
        <v>529</v>
      </c>
      <c r="J52" s="75"/>
      <c r="K52" s="32"/>
      <c r="L52" s="32"/>
      <c r="M52" s="65"/>
      <c r="N52" s="6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65"/>
      <c r="AO52" s="65"/>
    </row>
    <row r="53" spans="2:41" ht="10.5" customHeight="1" x14ac:dyDescent="0.2">
      <c r="B53" s="77" t="s">
        <v>530</v>
      </c>
      <c r="C53" s="75"/>
      <c r="D53" s="75"/>
      <c r="E53" s="75"/>
      <c r="F53" s="75"/>
      <c r="G53" s="79"/>
      <c r="H53" s="79"/>
      <c r="I53" s="79" t="s">
        <v>531</v>
      </c>
      <c r="J53" s="75"/>
      <c r="K53" s="32"/>
      <c r="L53" s="32"/>
      <c r="M53" s="65"/>
      <c r="N53" s="6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65"/>
      <c r="AO53" s="65"/>
    </row>
    <row r="54" spans="2:41" ht="10.5" customHeight="1" x14ac:dyDescent="0.2">
      <c r="B54" s="77" t="s">
        <v>532</v>
      </c>
      <c r="C54" s="75"/>
      <c r="D54" s="75"/>
      <c r="E54" s="75"/>
      <c r="F54" s="75"/>
      <c r="G54" s="79"/>
      <c r="H54" s="79"/>
      <c r="I54" s="79" t="s">
        <v>533</v>
      </c>
      <c r="J54" s="75"/>
      <c r="K54" s="32"/>
      <c r="L54" s="32"/>
      <c r="M54" s="65"/>
      <c r="N54" s="6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65"/>
      <c r="AO54" s="65"/>
    </row>
    <row r="55" spans="2:41" ht="10.5" customHeight="1" x14ac:dyDescent="0.2">
      <c r="B55" s="77" t="s">
        <v>534</v>
      </c>
      <c r="C55" s="75"/>
      <c r="D55" s="75"/>
      <c r="E55" s="75"/>
      <c r="F55" s="75"/>
      <c r="G55" s="79"/>
      <c r="H55" s="202" t="s">
        <v>535</v>
      </c>
      <c r="I55" s="202"/>
      <c r="J55" s="75"/>
      <c r="K55" s="32"/>
      <c r="L55" s="32"/>
      <c r="M55" s="65"/>
      <c r="N55" s="6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65"/>
      <c r="AO55" s="65"/>
    </row>
    <row r="56" spans="2:41" ht="10.5" customHeight="1" x14ac:dyDescent="0.2">
      <c r="B56" s="77" t="s">
        <v>536</v>
      </c>
      <c r="C56" s="75"/>
      <c r="D56" s="75"/>
      <c r="E56" s="75"/>
      <c r="F56" s="75"/>
      <c r="G56" s="79"/>
      <c r="H56" s="79"/>
      <c r="I56" s="79" t="s">
        <v>474</v>
      </c>
      <c r="J56" s="75"/>
      <c r="K56" s="32"/>
      <c r="L56" s="32"/>
      <c r="M56" s="65"/>
      <c r="N56" s="6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65"/>
      <c r="AO56" s="65"/>
    </row>
    <row r="57" spans="2:41" ht="10.5" customHeight="1" x14ac:dyDescent="0.2">
      <c r="B57" s="77" t="s">
        <v>537</v>
      </c>
      <c r="C57" s="75"/>
      <c r="D57" s="75"/>
      <c r="E57" s="75"/>
      <c r="F57" s="75"/>
      <c r="G57" s="79"/>
      <c r="H57" s="79"/>
      <c r="I57" s="79" t="s">
        <v>476</v>
      </c>
      <c r="J57" s="75"/>
      <c r="K57" s="32"/>
      <c r="L57" s="32"/>
      <c r="M57" s="65"/>
      <c r="N57" s="6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65"/>
      <c r="AO57" s="65"/>
    </row>
    <row r="58" spans="2:41" ht="10.5" customHeight="1" x14ac:dyDescent="0.2">
      <c r="B58" s="77" t="s">
        <v>538</v>
      </c>
      <c r="C58" s="75"/>
      <c r="D58" s="75"/>
      <c r="E58" s="75"/>
      <c r="F58" s="75"/>
      <c r="G58" s="79"/>
      <c r="H58" s="79"/>
      <c r="I58" s="79" t="s">
        <v>509</v>
      </c>
      <c r="J58" s="75"/>
      <c r="K58" s="32"/>
      <c r="L58" s="32"/>
      <c r="M58" s="65"/>
      <c r="N58" s="6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65"/>
      <c r="AO58" s="65"/>
    </row>
    <row r="59" spans="2:41" ht="10.5" customHeight="1" x14ac:dyDescent="0.2">
      <c r="B59" s="77" t="s">
        <v>539</v>
      </c>
      <c r="C59" s="75"/>
      <c r="D59" s="75"/>
      <c r="E59" s="75"/>
      <c r="F59" s="75"/>
      <c r="G59" s="79"/>
      <c r="H59" s="79"/>
      <c r="I59" s="79" t="s">
        <v>540</v>
      </c>
      <c r="J59" s="75"/>
      <c r="K59" s="32"/>
      <c r="L59" s="32"/>
      <c r="M59" s="65"/>
      <c r="N59" s="6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65"/>
      <c r="AO59" s="65"/>
    </row>
    <row r="60" spans="2:41" ht="10.5" customHeight="1" x14ac:dyDescent="0.2">
      <c r="B60" s="77" t="s">
        <v>541</v>
      </c>
      <c r="C60" s="75"/>
      <c r="D60" s="75"/>
      <c r="E60" s="75"/>
      <c r="F60" s="75"/>
      <c r="G60" s="79"/>
      <c r="H60" s="79"/>
      <c r="I60" s="79" t="s">
        <v>542</v>
      </c>
      <c r="J60" s="75"/>
      <c r="K60" s="32"/>
      <c r="L60" s="32"/>
      <c r="M60" s="65"/>
      <c r="N60" s="6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65"/>
      <c r="AO60" s="65"/>
    </row>
    <row r="61" spans="2:41" ht="10.5" customHeight="1" x14ac:dyDescent="0.2">
      <c r="B61" s="77" t="s">
        <v>543</v>
      </c>
      <c r="C61" s="75"/>
      <c r="D61" s="75"/>
      <c r="E61" s="75"/>
      <c r="F61" s="75"/>
      <c r="G61" s="79"/>
      <c r="H61" s="79"/>
      <c r="I61" s="79" t="s">
        <v>544</v>
      </c>
      <c r="J61" s="75"/>
      <c r="K61" s="32"/>
      <c r="L61" s="32"/>
      <c r="M61" s="65"/>
      <c r="N61" s="6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65"/>
      <c r="AO61" s="65"/>
    </row>
    <row r="62" spans="2:41" ht="10.5" customHeight="1" x14ac:dyDescent="0.2">
      <c r="B62" s="77" t="s">
        <v>545</v>
      </c>
      <c r="C62" s="75"/>
      <c r="D62" s="75"/>
      <c r="E62" s="75"/>
      <c r="F62" s="75"/>
      <c r="G62" s="79"/>
      <c r="H62" s="79"/>
      <c r="I62" s="79" t="s">
        <v>546</v>
      </c>
      <c r="J62" s="75"/>
      <c r="K62" s="32"/>
      <c r="L62" s="32"/>
      <c r="M62" s="65"/>
      <c r="N62" s="6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65"/>
      <c r="AO62" s="65"/>
    </row>
    <row r="63" spans="2:41" ht="10.5" customHeight="1" x14ac:dyDescent="0.2">
      <c r="B63" s="77" t="s">
        <v>547</v>
      </c>
      <c r="C63" s="75"/>
      <c r="D63" s="75"/>
      <c r="E63" s="75"/>
      <c r="F63" s="75"/>
      <c r="G63" s="79"/>
      <c r="H63" s="202" t="s">
        <v>548</v>
      </c>
      <c r="I63" s="202"/>
      <c r="J63" s="75"/>
      <c r="K63" s="32"/>
      <c r="L63" s="32"/>
      <c r="M63" s="65"/>
      <c r="N63" s="6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65"/>
      <c r="AO63" s="65"/>
    </row>
    <row r="64" spans="2:41" ht="10.5" customHeight="1" x14ac:dyDescent="0.2">
      <c r="B64" s="77" t="s">
        <v>549</v>
      </c>
      <c r="C64" s="75"/>
      <c r="D64" s="75"/>
      <c r="E64" s="75"/>
      <c r="F64" s="75"/>
      <c r="G64" s="79"/>
      <c r="H64" s="79"/>
      <c r="I64" s="79" t="s">
        <v>550</v>
      </c>
      <c r="J64" s="75"/>
      <c r="K64" s="32"/>
      <c r="L64" s="32"/>
      <c r="M64" s="65"/>
      <c r="N64" s="6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65"/>
      <c r="AO64" s="65"/>
    </row>
    <row r="65" spans="2:41" ht="10.5" customHeight="1" x14ac:dyDescent="0.2">
      <c r="B65" s="77" t="s">
        <v>551</v>
      </c>
      <c r="C65" s="75"/>
      <c r="D65" s="75"/>
      <c r="E65" s="75"/>
      <c r="F65" s="75"/>
      <c r="G65" s="79"/>
      <c r="H65" s="79"/>
      <c r="I65" s="79" t="s">
        <v>552</v>
      </c>
      <c r="J65" s="75"/>
      <c r="K65" s="32"/>
      <c r="L65" s="32"/>
      <c r="M65" s="65"/>
      <c r="N65" s="6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65"/>
      <c r="AO65" s="65"/>
    </row>
    <row r="66" spans="2:41" ht="10.5" customHeight="1" x14ac:dyDescent="0.2">
      <c r="B66" s="77" t="s">
        <v>553</v>
      </c>
      <c r="C66" s="75"/>
      <c r="D66" s="75"/>
      <c r="E66" s="75"/>
      <c r="F66" s="75"/>
      <c r="G66" s="79"/>
      <c r="H66" s="202" t="s">
        <v>554</v>
      </c>
      <c r="I66" s="202"/>
      <c r="J66" s="75"/>
      <c r="K66" s="32"/>
      <c r="L66" s="32"/>
      <c r="M66" s="65"/>
      <c r="N66" s="6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65"/>
      <c r="AO66" s="65"/>
    </row>
    <row r="67" spans="2:41" ht="10.5" customHeight="1" x14ac:dyDescent="0.2">
      <c r="B67" s="77" t="s">
        <v>555</v>
      </c>
      <c r="C67" s="75"/>
      <c r="D67" s="75"/>
      <c r="E67" s="75"/>
      <c r="F67" s="75"/>
      <c r="G67" s="79"/>
      <c r="H67" s="79"/>
      <c r="I67" s="79" t="s">
        <v>556</v>
      </c>
      <c r="J67" s="75"/>
      <c r="K67" s="32"/>
      <c r="L67" s="32"/>
      <c r="M67" s="65"/>
      <c r="N67" s="6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65"/>
      <c r="AO67" s="65"/>
    </row>
    <row r="68" spans="2:41" ht="10.5" customHeight="1" x14ac:dyDescent="0.2">
      <c r="B68" s="77" t="s">
        <v>557</v>
      </c>
      <c r="C68" s="75"/>
      <c r="D68" s="75"/>
      <c r="E68" s="75"/>
      <c r="F68" s="75"/>
      <c r="G68" s="79"/>
      <c r="H68" s="79"/>
      <c r="I68" s="79" t="s">
        <v>558</v>
      </c>
      <c r="J68" s="75"/>
      <c r="K68" s="32"/>
      <c r="L68" s="32"/>
      <c r="M68" s="65"/>
      <c r="N68" s="6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65"/>
      <c r="AO68" s="65"/>
    </row>
    <row r="69" spans="2:41" ht="10.5" customHeight="1" x14ac:dyDescent="0.2">
      <c r="B69" s="77" t="s">
        <v>559</v>
      </c>
      <c r="C69" s="75"/>
      <c r="D69" s="75"/>
      <c r="E69" s="75"/>
      <c r="F69" s="75"/>
      <c r="G69" s="79"/>
      <c r="H69" s="79"/>
      <c r="I69" s="79" t="s">
        <v>560</v>
      </c>
      <c r="J69" s="75"/>
      <c r="K69" s="32"/>
      <c r="L69" s="32"/>
      <c r="M69" s="65"/>
      <c r="N69" s="6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65"/>
      <c r="AO69" s="65"/>
    </row>
    <row r="70" spans="2:41" ht="10.5" customHeight="1" x14ac:dyDescent="0.2">
      <c r="B70" s="77" t="s">
        <v>561</v>
      </c>
      <c r="C70" s="75"/>
      <c r="D70" s="75"/>
      <c r="E70" s="75"/>
      <c r="F70" s="75"/>
      <c r="G70" s="79"/>
      <c r="H70" s="79"/>
      <c r="I70" s="79" t="s">
        <v>562</v>
      </c>
      <c r="J70" s="75"/>
      <c r="K70" s="32"/>
      <c r="L70" s="32"/>
      <c r="M70" s="65"/>
      <c r="N70" s="6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65"/>
      <c r="AO70" s="65"/>
    </row>
    <row r="71" spans="2:41" ht="10.5" customHeight="1" x14ac:dyDescent="0.2">
      <c r="B71" s="77" t="s">
        <v>563</v>
      </c>
      <c r="C71" s="75"/>
      <c r="D71" s="75"/>
      <c r="E71" s="75"/>
      <c r="F71" s="75"/>
      <c r="G71" s="79"/>
      <c r="H71" s="202" t="s">
        <v>564</v>
      </c>
      <c r="I71" s="202"/>
      <c r="J71" s="75"/>
      <c r="K71" s="32"/>
      <c r="L71" s="32"/>
      <c r="M71" s="65"/>
      <c r="N71" s="6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65"/>
      <c r="AO71" s="65"/>
    </row>
    <row r="72" spans="2:41" ht="10.5" customHeight="1" x14ac:dyDescent="0.2">
      <c r="B72" s="77" t="s">
        <v>565</v>
      </c>
      <c r="C72" s="75"/>
      <c r="D72" s="75"/>
      <c r="E72" s="75"/>
      <c r="F72" s="75"/>
      <c r="G72" s="79"/>
      <c r="H72" s="79"/>
      <c r="I72" s="79" t="s">
        <v>566</v>
      </c>
      <c r="J72" s="75"/>
      <c r="K72" s="32"/>
      <c r="L72" s="32"/>
      <c r="M72" s="65"/>
      <c r="N72" s="6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65"/>
      <c r="AO72" s="65"/>
    </row>
    <row r="73" spans="2:41" ht="10.5" customHeight="1" x14ac:dyDescent="0.2">
      <c r="B73" s="77" t="s">
        <v>567</v>
      </c>
      <c r="C73" s="75"/>
      <c r="D73" s="75"/>
      <c r="E73" s="75"/>
      <c r="F73" s="75"/>
      <c r="G73" s="79"/>
      <c r="H73" s="79"/>
      <c r="I73" s="79" t="s">
        <v>568</v>
      </c>
      <c r="J73" s="75"/>
      <c r="K73" s="32"/>
      <c r="L73" s="32"/>
      <c r="M73" s="65"/>
      <c r="N73" s="6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65"/>
      <c r="AO73" s="65"/>
    </row>
    <row r="74" spans="2:41" ht="10.5" customHeight="1" x14ac:dyDescent="0.2">
      <c r="B74" s="77" t="s">
        <v>569</v>
      </c>
      <c r="C74" s="75"/>
      <c r="D74" s="75"/>
      <c r="E74" s="75"/>
      <c r="F74" s="75"/>
      <c r="G74" s="79"/>
      <c r="H74" s="79"/>
      <c r="I74" s="79" t="s">
        <v>570</v>
      </c>
      <c r="J74" s="75"/>
      <c r="K74" s="32"/>
      <c r="L74" s="32"/>
      <c r="M74" s="65"/>
      <c r="N74" s="6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65"/>
      <c r="AO74" s="65"/>
    </row>
    <row r="75" spans="2:41" ht="10.5" customHeight="1" x14ac:dyDescent="0.2">
      <c r="B75" s="77" t="s">
        <v>404</v>
      </c>
      <c r="C75" s="75"/>
      <c r="D75" s="75"/>
      <c r="E75" s="75"/>
      <c r="F75" s="75"/>
      <c r="G75" s="202" t="s">
        <v>571</v>
      </c>
      <c r="H75" s="202"/>
      <c r="I75" s="202"/>
      <c r="J75" s="75"/>
      <c r="K75" s="32"/>
      <c r="L75" s="32"/>
      <c r="M75" s="65"/>
      <c r="N75" s="6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65"/>
      <c r="AO75" s="65"/>
    </row>
    <row r="76" spans="2:41" ht="10.5" customHeight="1" x14ac:dyDescent="0.2">
      <c r="B76" s="77" t="s">
        <v>572</v>
      </c>
      <c r="C76" s="75"/>
      <c r="D76" s="75"/>
      <c r="E76" s="75"/>
      <c r="F76" s="75"/>
      <c r="G76" s="79"/>
      <c r="H76" s="202" t="s">
        <v>573</v>
      </c>
      <c r="I76" s="202"/>
      <c r="J76" s="75"/>
      <c r="K76" s="32"/>
      <c r="L76" s="32"/>
      <c r="M76" s="65"/>
      <c r="N76" s="6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65"/>
      <c r="AO76" s="65"/>
    </row>
    <row r="77" spans="2:41" ht="10.5" customHeight="1" x14ac:dyDescent="0.2">
      <c r="B77" s="77" t="s">
        <v>574</v>
      </c>
      <c r="C77" s="75"/>
      <c r="D77" s="75"/>
      <c r="E77" s="75"/>
      <c r="F77" s="75"/>
      <c r="G77" s="79"/>
      <c r="H77" s="79"/>
      <c r="I77" s="79" t="s">
        <v>575</v>
      </c>
      <c r="J77" s="75"/>
      <c r="K77" s="32"/>
      <c r="L77" s="32"/>
      <c r="M77" s="65"/>
      <c r="N77" s="6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65"/>
      <c r="AO77" s="65"/>
    </row>
    <row r="78" spans="2:41" ht="10.5" customHeight="1" x14ac:dyDescent="0.2">
      <c r="B78" s="77" t="s">
        <v>576</v>
      </c>
      <c r="C78" s="75"/>
      <c r="D78" s="75"/>
      <c r="E78" s="75"/>
      <c r="F78" s="75"/>
      <c r="G78" s="79"/>
      <c r="H78" s="79"/>
      <c r="I78" s="79" t="s">
        <v>577</v>
      </c>
      <c r="J78" s="75"/>
      <c r="K78" s="32"/>
      <c r="L78" s="32"/>
      <c r="M78" s="65"/>
      <c r="N78" s="6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65"/>
      <c r="AO78" s="65"/>
    </row>
    <row r="79" spans="2:41" ht="10.5" customHeight="1" x14ac:dyDescent="0.2">
      <c r="B79" s="77" t="s">
        <v>578</v>
      </c>
      <c r="C79" s="75"/>
      <c r="D79" s="75"/>
      <c r="E79" s="75"/>
      <c r="F79" s="75"/>
      <c r="G79" s="79"/>
      <c r="H79" s="79"/>
      <c r="I79" s="79" t="s">
        <v>579</v>
      </c>
      <c r="J79" s="75"/>
      <c r="K79" s="32"/>
      <c r="L79" s="32"/>
      <c r="M79" s="65"/>
      <c r="N79" s="6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65"/>
      <c r="AO79" s="65"/>
    </row>
    <row r="80" spans="2:41" ht="10.5" customHeight="1" x14ac:dyDescent="0.2">
      <c r="B80" s="77" t="s">
        <v>580</v>
      </c>
      <c r="C80" s="75"/>
      <c r="D80" s="75"/>
      <c r="E80" s="75"/>
      <c r="F80" s="75"/>
      <c r="G80" s="79"/>
      <c r="H80" s="202" t="s">
        <v>535</v>
      </c>
      <c r="I80" s="202"/>
      <c r="J80" s="75"/>
      <c r="K80" s="32"/>
      <c r="L80" s="32"/>
      <c r="M80" s="65"/>
      <c r="N80" s="6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65"/>
      <c r="AO80" s="65"/>
    </row>
    <row r="81" spans="2:41" ht="10.5" customHeight="1" x14ac:dyDescent="0.2">
      <c r="B81" s="77" t="s">
        <v>581</v>
      </c>
      <c r="C81" s="75"/>
      <c r="D81" s="75"/>
      <c r="E81" s="75"/>
      <c r="F81" s="75"/>
      <c r="G81" s="79"/>
      <c r="H81" s="79"/>
      <c r="I81" s="79" t="s">
        <v>582</v>
      </c>
      <c r="J81" s="75"/>
      <c r="K81" s="32"/>
      <c r="L81" s="32"/>
      <c r="M81" s="65"/>
      <c r="N81" s="6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65"/>
      <c r="AO81" s="65"/>
    </row>
    <row r="82" spans="2:41" ht="10.5" customHeight="1" x14ac:dyDescent="0.2">
      <c r="B82" s="77" t="s">
        <v>583</v>
      </c>
      <c r="C82" s="75"/>
      <c r="D82" s="75"/>
      <c r="E82" s="75"/>
      <c r="F82" s="75"/>
      <c r="G82" s="79"/>
      <c r="H82" s="79"/>
      <c r="I82" s="79" t="s">
        <v>584</v>
      </c>
      <c r="J82" s="75"/>
      <c r="K82" s="32"/>
      <c r="L82" s="32"/>
      <c r="M82" s="65"/>
      <c r="N82" s="6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65"/>
      <c r="AO82" s="65"/>
    </row>
    <row r="83" spans="2:41" ht="10.5" customHeight="1" x14ac:dyDescent="0.2">
      <c r="B83" s="77" t="s">
        <v>585</v>
      </c>
      <c r="C83" s="75"/>
      <c r="D83" s="75"/>
      <c r="E83" s="75"/>
      <c r="F83" s="75"/>
      <c r="G83" s="79"/>
      <c r="H83" s="79"/>
      <c r="I83" s="79" t="s">
        <v>542</v>
      </c>
      <c r="J83" s="75"/>
      <c r="K83" s="32"/>
      <c r="L83" s="32"/>
      <c r="M83" s="65"/>
      <c r="N83" s="6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65"/>
      <c r="AO83" s="65"/>
    </row>
    <row r="84" spans="2:41" ht="10.5" customHeight="1" x14ac:dyDescent="0.2">
      <c r="B84" s="77" t="s">
        <v>586</v>
      </c>
      <c r="C84" s="75"/>
      <c r="D84" s="75"/>
      <c r="E84" s="75"/>
      <c r="F84" s="75"/>
      <c r="G84" s="79"/>
      <c r="H84" s="79"/>
      <c r="I84" s="79" t="s">
        <v>587</v>
      </c>
      <c r="J84" s="75"/>
      <c r="K84" s="32"/>
      <c r="L84" s="32"/>
      <c r="M84" s="65"/>
      <c r="N84" s="6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65"/>
      <c r="AO84" s="65"/>
    </row>
    <row r="85" spans="2:41" ht="10.5" customHeight="1" x14ac:dyDescent="0.2">
      <c r="B85" s="77" t="s">
        <v>588</v>
      </c>
      <c r="C85" s="75"/>
      <c r="D85" s="75"/>
      <c r="E85" s="75"/>
      <c r="F85" s="75"/>
      <c r="G85" s="79"/>
      <c r="H85" s="202" t="s">
        <v>548</v>
      </c>
      <c r="I85" s="202"/>
      <c r="J85" s="75"/>
      <c r="K85" s="32"/>
      <c r="L85" s="32"/>
      <c r="M85" s="83"/>
      <c r="N85" s="6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65"/>
      <c r="AO85" s="65"/>
    </row>
    <row r="86" spans="2:41" ht="10.5" customHeight="1" x14ac:dyDescent="0.2">
      <c r="B86" s="77" t="s">
        <v>589</v>
      </c>
      <c r="C86" s="75"/>
      <c r="D86" s="75"/>
      <c r="E86" s="75"/>
      <c r="F86" s="75"/>
      <c r="G86" s="79"/>
      <c r="H86" s="79"/>
      <c r="I86" s="79" t="s">
        <v>590</v>
      </c>
      <c r="J86" s="75"/>
      <c r="K86" s="32"/>
      <c r="L86" s="32"/>
      <c r="M86" s="83"/>
      <c r="N86" s="6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65"/>
      <c r="AO86" s="65"/>
    </row>
    <row r="87" spans="2:41" ht="10.5" customHeight="1" x14ac:dyDescent="0.2">
      <c r="B87" s="77" t="s">
        <v>591</v>
      </c>
      <c r="C87" s="75"/>
      <c r="D87" s="75"/>
      <c r="E87" s="75"/>
      <c r="F87" s="215" t="s">
        <v>592</v>
      </c>
      <c r="G87" s="215"/>
      <c r="H87" s="215"/>
      <c r="I87" s="215"/>
      <c r="J87" s="93"/>
      <c r="K87" s="32"/>
      <c r="L87" s="32"/>
      <c r="M87" s="83"/>
      <c r="N87" s="6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65"/>
      <c r="AO87" s="65"/>
    </row>
    <row r="88" spans="2:41" ht="10.5" customHeight="1" x14ac:dyDescent="0.2">
      <c r="B88" s="77" t="s">
        <v>593</v>
      </c>
      <c r="C88" s="75"/>
      <c r="D88" s="75"/>
      <c r="E88" s="75"/>
      <c r="F88" s="84"/>
      <c r="G88" s="202" t="s">
        <v>594</v>
      </c>
      <c r="H88" s="202"/>
      <c r="I88" s="202"/>
      <c r="J88" s="93"/>
      <c r="K88" s="32"/>
      <c r="L88" s="32"/>
      <c r="M88" s="83"/>
      <c r="N88" s="6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65"/>
      <c r="AO88" s="65"/>
    </row>
    <row r="89" spans="2:41" ht="10.5" customHeight="1" x14ac:dyDescent="0.2">
      <c r="B89" s="77" t="s">
        <v>595</v>
      </c>
      <c r="C89" s="75"/>
      <c r="D89" s="75"/>
      <c r="E89" s="75"/>
      <c r="F89" s="84"/>
      <c r="G89" s="79"/>
      <c r="H89" s="202" t="s">
        <v>596</v>
      </c>
      <c r="I89" s="202"/>
      <c r="J89" s="93"/>
      <c r="K89" s="32"/>
      <c r="L89" s="32"/>
      <c r="M89" s="83"/>
      <c r="N89" s="6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65"/>
      <c r="AO89" s="65"/>
    </row>
    <row r="90" spans="2:41" ht="10.5" customHeight="1" x14ac:dyDescent="0.2">
      <c r="B90" s="77" t="s">
        <v>597</v>
      </c>
      <c r="C90" s="75"/>
      <c r="D90" s="75"/>
      <c r="E90" s="75"/>
      <c r="F90" s="84"/>
      <c r="G90" s="79"/>
      <c r="H90" s="202" t="s">
        <v>598</v>
      </c>
      <c r="I90" s="202"/>
      <c r="J90" s="93"/>
      <c r="K90" s="32"/>
      <c r="L90" s="32"/>
      <c r="M90" s="83"/>
      <c r="N90" s="6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65"/>
      <c r="AO90" s="65"/>
    </row>
    <row r="91" spans="2:41" ht="10.5" customHeight="1" x14ac:dyDescent="0.2">
      <c r="B91" s="77" t="s">
        <v>599</v>
      </c>
      <c r="C91" s="75"/>
      <c r="D91" s="75"/>
      <c r="E91" s="75"/>
      <c r="F91" s="84"/>
      <c r="G91" s="79"/>
      <c r="H91" s="202" t="s">
        <v>600</v>
      </c>
      <c r="I91" s="202"/>
      <c r="J91" s="93"/>
      <c r="K91" s="32"/>
      <c r="L91" s="32"/>
      <c r="M91" s="83"/>
      <c r="N91" s="6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65"/>
      <c r="AO91" s="65"/>
    </row>
    <row r="92" spans="2:41" ht="10.5" customHeight="1" x14ac:dyDescent="0.2">
      <c r="B92" s="77" t="s">
        <v>601</v>
      </c>
      <c r="C92" s="75"/>
      <c r="D92" s="75"/>
      <c r="E92" s="75"/>
      <c r="F92" s="84"/>
      <c r="G92" s="79"/>
      <c r="H92" s="202" t="s">
        <v>554</v>
      </c>
      <c r="I92" s="202"/>
      <c r="J92" s="93"/>
      <c r="K92" s="32"/>
      <c r="L92" s="32"/>
      <c r="M92" s="83"/>
      <c r="N92" s="6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65"/>
      <c r="AO92" s="65"/>
    </row>
    <row r="93" spans="2:41" ht="10.5" customHeight="1" x14ac:dyDescent="0.2">
      <c r="B93" s="77" t="s">
        <v>602</v>
      </c>
      <c r="C93" s="75"/>
      <c r="D93" s="75"/>
      <c r="E93" s="75"/>
      <c r="F93" s="84"/>
      <c r="G93" s="79"/>
      <c r="H93" s="202" t="s">
        <v>564</v>
      </c>
      <c r="I93" s="202"/>
      <c r="J93" s="93"/>
      <c r="K93" s="32"/>
      <c r="L93" s="32"/>
      <c r="M93" s="83"/>
      <c r="N93" s="6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65"/>
      <c r="AO93" s="65"/>
    </row>
    <row r="94" spans="2:41" ht="10.5" customHeight="1" x14ac:dyDescent="0.2">
      <c r="B94" s="77" t="s">
        <v>603</v>
      </c>
      <c r="C94" s="75"/>
      <c r="D94" s="75"/>
      <c r="E94" s="75"/>
      <c r="F94" s="84"/>
      <c r="G94" s="79"/>
      <c r="H94" s="202" t="s">
        <v>604</v>
      </c>
      <c r="I94" s="202"/>
      <c r="J94" s="93"/>
      <c r="K94" s="32"/>
      <c r="L94" s="32"/>
      <c r="M94" s="83"/>
      <c r="N94" s="6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65"/>
      <c r="AO94" s="65"/>
    </row>
    <row r="95" spans="2:41" ht="10.5" customHeight="1" x14ac:dyDescent="0.2">
      <c r="B95" s="77" t="s">
        <v>605</v>
      </c>
      <c r="C95" s="75"/>
      <c r="D95" s="75"/>
      <c r="E95" s="75"/>
      <c r="F95" s="75"/>
      <c r="G95" s="202" t="s">
        <v>606</v>
      </c>
      <c r="H95" s="202"/>
      <c r="I95" s="202"/>
      <c r="J95" s="93"/>
      <c r="K95" s="82"/>
      <c r="L95" s="82"/>
      <c r="M95" s="83"/>
      <c r="N95" s="6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65"/>
      <c r="AO95" s="65"/>
    </row>
    <row r="96" spans="2:41" ht="10.5" customHeight="1" x14ac:dyDescent="0.2">
      <c r="B96" s="77" t="s">
        <v>607</v>
      </c>
      <c r="C96" s="75"/>
      <c r="D96" s="75"/>
      <c r="E96" s="75"/>
      <c r="F96" s="75"/>
      <c r="G96" s="79"/>
      <c r="H96" s="202" t="s">
        <v>608</v>
      </c>
      <c r="I96" s="202"/>
      <c r="J96" s="93"/>
      <c r="K96" s="85"/>
      <c r="L96" s="85"/>
      <c r="M96" s="65"/>
      <c r="N96" s="6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65"/>
      <c r="AO96" s="65"/>
    </row>
    <row r="97" spans="2:41" ht="10.5" customHeight="1" x14ac:dyDescent="0.2">
      <c r="B97" s="77" t="s">
        <v>609</v>
      </c>
      <c r="C97" s="75"/>
      <c r="D97" s="75"/>
      <c r="E97" s="75"/>
      <c r="F97" s="75"/>
      <c r="G97" s="79"/>
      <c r="H97" s="202" t="s">
        <v>610</v>
      </c>
      <c r="I97" s="202"/>
      <c r="J97" s="93"/>
      <c r="K97" s="76"/>
      <c r="L97" s="76"/>
      <c r="M97" s="65"/>
      <c r="N97" s="6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65"/>
      <c r="AO97" s="65"/>
    </row>
    <row r="98" spans="2:41" ht="10.5" customHeight="1" x14ac:dyDescent="0.2">
      <c r="B98" s="77" t="s">
        <v>611</v>
      </c>
      <c r="C98" s="75"/>
      <c r="D98" s="75"/>
      <c r="E98" s="75"/>
      <c r="F98" s="75"/>
      <c r="G98" s="79"/>
      <c r="H98" s="202" t="s">
        <v>612</v>
      </c>
      <c r="I98" s="202"/>
      <c r="J98" s="93"/>
      <c r="K98" s="76"/>
      <c r="L98" s="76"/>
      <c r="M98" s="65"/>
      <c r="N98" s="6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65"/>
      <c r="AO98" s="65"/>
    </row>
    <row r="99" spans="2:41" ht="10.5" customHeight="1" x14ac:dyDescent="0.2">
      <c r="B99" s="77" t="s">
        <v>613</v>
      </c>
      <c r="C99" s="75"/>
      <c r="D99" s="75"/>
      <c r="E99" s="75"/>
      <c r="F99" s="75"/>
      <c r="G99" s="202" t="s">
        <v>496</v>
      </c>
      <c r="H99" s="202"/>
      <c r="I99" s="202"/>
      <c r="J99" s="93"/>
      <c r="K99" s="76"/>
      <c r="L99" s="76"/>
      <c r="M99" s="65"/>
      <c r="N99" s="6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65"/>
      <c r="AO99" s="65"/>
    </row>
    <row r="100" spans="2:41" ht="10.5" customHeight="1" x14ac:dyDescent="0.2">
      <c r="B100" s="77" t="s">
        <v>614</v>
      </c>
      <c r="C100" s="75"/>
      <c r="D100" s="75"/>
      <c r="E100" s="75"/>
      <c r="F100" s="75"/>
      <c r="G100" s="79"/>
      <c r="H100" s="202" t="s">
        <v>615</v>
      </c>
      <c r="I100" s="202"/>
      <c r="J100" s="93"/>
      <c r="K100" s="76"/>
      <c r="L100" s="76"/>
      <c r="M100" s="65"/>
      <c r="N100" s="6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65"/>
      <c r="AO100" s="65"/>
    </row>
    <row r="101" spans="2:41" ht="10.5" customHeight="1" x14ac:dyDescent="0.2">
      <c r="B101" s="77" t="s">
        <v>616</v>
      </c>
      <c r="C101" s="75"/>
      <c r="D101" s="75"/>
      <c r="E101" s="75"/>
      <c r="F101" s="75"/>
      <c r="G101" s="79"/>
      <c r="H101" s="202" t="s">
        <v>617</v>
      </c>
      <c r="I101" s="202"/>
      <c r="J101" s="93"/>
      <c r="K101" s="76"/>
      <c r="L101" s="76"/>
      <c r="M101" s="65"/>
      <c r="N101" s="6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65"/>
      <c r="AO101" s="65"/>
    </row>
    <row r="102" spans="2:41" ht="10.5" customHeight="1" x14ac:dyDescent="0.2">
      <c r="B102" s="77" t="s">
        <v>618</v>
      </c>
      <c r="C102" s="75"/>
      <c r="D102" s="75"/>
      <c r="E102" s="75"/>
      <c r="F102" s="75"/>
      <c r="G102" s="202" t="s">
        <v>619</v>
      </c>
      <c r="H102" s="202"/>
      <c r="I102" s="202"/>
      <c r="J102" s="93"/>
      <c r="K102" s="76"/>
      <c r="L102" s="76"/>
      <c r="M102" s="65"/>
      <c r="N102" s="6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65"/>
      <c r="AO102" s="65"/>
    </row>
    <row r="103" spans="2:41" ht="10.5" customHeight="1" x14ac:dyDescent="0.2">
      <c r="B103" s="77" t="s">
        <v>620</v>
      </c>
      <c r="C103" s="75"/>
      <c r="D103" s="75"/>
      <c r="E103" s="75"/>
      <c r="F103" s="75"/>
      <c r="G103" s="79"/>
      <c r="H103" s="202" t="s">
        <v>621</v>
      </c>
      <c r="I103" s="202"/>
      <c r="J103" s="93"/>
      <c r="K103" s="76"/>
      <c r="L103" s="76"/>
      <c r="M103" s="65"/>
      <c r="N103" s="6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65"/>
      <c r="AO103" s="65"/>
    </row>
    <row r="104" spans="2:41" ht="10.5" customHeight="1" x14ac:dyDescent="0.2">
      <c r="B104" s="77" t="s">
        <v>622</v>
      </c>
      <c r="C104" s="75"/>
      <c r="D104" s="75"/>
      <c r="E104" s="75"/>
      <c r="F104" s="75"/>
      <c r="G104" s="79"/>
      <c r="H104" s="202" t="s">
        <v>550</v>
      </c>
      <c r="I104" s="202"/>
      <c r="J104" s="93"/>
      <c r="K104" s="76"/>
      <c r="L104" s="76"/>
      <c r="M104" s="65"/>
      <c r="N104" s="6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65"/>
      <c r="AO104" s="65"/>
    </row>
    <row r="105" spans="2:41" ht="10.5" customHeight="1" x14ac:dyDescent="0.2">
      <c r="B105" s="77" t="s">
        <v>623</v>
      </c>
      <c r="C105" s="75"/>
      <c r="D105" s="75"/>
      <c r="E105" s="75"/>
      <c r="F105" s="75"/>
      <c r="G105" s="79"/>
      <c r="H105" s="202" t="s">
        <v>552</v>
      </c>
      <c r="I105" s="202"/>
      <c r="J105" s="93"/>
      <c r="K105" s="76"/>
      <c r="L105" s="76"/>
      <c r="M105" s="65"/>
      <c r="N105" s="6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65"/>
      <c r="AO105" s="65"/>
    </row>
    <row r="106" spans="2:41" ht="10.5" customHeight="1" x14ac:dyDescent="0.2">
      <c r="B106" s="77" t="s">
        <v>624</v>
      </c>
      <c r="C106" s="75"/>
      <c r="D106" s="75"/>
      <c r="E106" s="75"/>
      <c r="F106" s="75"/>
      <c r="G106" s="79"/>
      <c r="H106" s="202" t="s">
        <v>590</v>
      </c>
      <c r="I106" s="202"/>
      <c r="J106" s="93"/>
      <c r="K106" s="81"/>
      <c r="L106" s="81"/>
      <c r="M106" s="65"/>
      <c r="N106" s="6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65"/>
      <c r="AO106" s="65"/>
    </row>
    <row r="107" spans="2:41" ht="10.5" customHeight="1" x14ac:dyDescent="0.2">
      <c r="B107" s="77" t="s">
        <v>625</v>
      </c>
      <c r="C107" s="75"/>
      <c r="D107" s="75"/>
      <c r="E107" s="75"/>
      <c r="F107" s="202" t="s">
        <v>626</v>
      </c>
      <c r="G107" s="202"/>
      <c r="H107" s="202"/>
      <c r="I107" s="202"/>
      <c r="J107" s="93"/>
      <c r="K107" s="32"/>
      <c r="L107" s="32"/>
      <c r="M107" s="83"/>
      <c r="N107" s="6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65"/>
      <c r="AO107" s="65"/>
    </row>
    <row r="108" spans="2:41" ht="10.5" customHeight="1" x14ac:dyDescent="0.2">
      <c r="B108" s="77" t="s">
        <v>627</v>
      </c>
      <c r="C108" s="75"/>
      <c r="D108" s="75"/>
      <c r="E108" s="75"/>
      <c r="F108" s="75"/>
      <c r="G108" s="202" t="s">
        <v>492</v>
      </c>
      <c r="H108" s="202"/>
      <c r="I108" s="202"/>
      <c r="J108" s="93"/>
      <c r="K108" s="85"/>
      <c r="L108" s="85"/>
      <c r="M108" s="65"/>
      <c r="N108" s="6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65"/>
      <c r="AO108" s="65"/>
    </row>
    <row r="109" spans="2:41" ht="10.5" customHeight="1" x14ac:dyDescent="0.2">
      <c r="B109" s="77" t="s">
        <v>628</v>
      </c>
      <c r="C109" s="75"/>
      <c r="D109" s="75"/>
      <c r="E109" s="75"/>
      <c r="F109" s="75"/>
      <c r="G109" s="79"/>
      <c r="H109" s="202" t="s">
        <v>629</v>
      </c>
      <c r="I109" s="202"/>
      <c r="J109" s="93"/>
      <c r="K109" s="76"/>
      <c r="L109" s="76"/>
      <c r="M109" s="65"/>
      <c r="N109" s="6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65"/>
      <c r="AO109" s="65"/>
    </row>
    <row r="110" spans="2:41" ht="10.5" customHeight="1" x14ac:dyDescent="0.2">
      <c r="B110" s="77" t="s">
        <v>630</v>
      </c>
      <c r="C110" s="75"/>
      <c r="D110" s="75"/>
      <c r="E110" s="75"/>
      <c r="F110" s="75"/>
      <c r="G110" s="79"/>
      <c r="H110" s="202" t="s">
        <v>631</v>
      </c>
      <c r="I110" s="202"/>
      <c r="J110" s="93"/>
      <c r="K110" s="76"/>
      <c r="L110" s="76"/>
      <c r="M110" s="65"/>
      <c r="N110" s="6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65"/>
      <c r="AO110" s="65"/>
    </row>
    <row r="111" spans="2:41" ht="10.5" customHeight="1" x14ac:dyDescent="0.2">
      <c r="B111" s="77" t="s">
        <v>632</v>
      </c>
      <c r="C111" s="75"/>
      <c r="D111" s="75"/>
      <c r="E111" s="75"/>
      <c r="F111" s="75"/>
      <c r="G111" s="79"/>
      <c r="H111" s="202" t="s">
        <v>633</v>
      </c>
      <c r="I111" s="202"/>
      <c r="J111" s="93"/>
      <c r="K111" s="76"/>
      <c r="L111" s="76"/>
      <c r="M111" s="65"/>
      <c r="N111" s="6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65"/>
      <c r="AO111" s="65"/>
    </row>
    <row r="112" spans="2:41" ht="10.5" customHeight="1" x14ac:dyDescent="0.2">
      <c r="B112" s="77" t="s">
        <v>634</v>
      </c>
      <c r="C112" s="75"/>
      <c r="D112" s="75"/>
      <c r="E112" s="75"/>
      <c r="F112" s="75"/>
      <c r="G112" s="202" t="s">
        <v>635</v>
      </c>
      <c r="H112" s="202"/>
      <c r="I112" s="202"/>
      <c r="J112" s="93"/>
      <c r="K112" s="76"/>
      <c r="L112" s="76"/>
      <c r="M112" s="65"/>
      <c r="N112" s="6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65"/>
      <c r="AO112" s="65"/>
    </row>
    <row r="113" spans="2:41" ht="10.5" customHeight="1" x14ac:dyDescent="0.2">
      <c r="B113" s="77" t="s">
        <v>636</v>
      </c>
      <c r="C113" s="75"/>
      <c r="D113" s="75"/>
      <c r="E113" s="75"/>
      <c r="F113" s="75"/>
      <c r="G113" s="79"/>
      <c r="H113" s="202" t="s">
        <v>615</v>
      </c>
      <c r="I113" s="202"/>
      <c r="J113" s="93"/>
      <c r="K113" s="76"/>
      <c r="L113" s="76"/>
      <c r="M113" s="65"/>
      <c r="N113" s="6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65"/>
      <c r="AO113" s="65"/>
    </row>
    <row r="114" spans="2:41" ht="10.5" customHeight="1" x14ac:dyDescent="0.2">
      <c r="B114" s="77" t="s">
        <v>637</v>
      </c>
      <c r="C114" s="75"/>
      <c r="D114" s="75"/>
      <c r="E114" s="75"/>
      <c r="F114" s="75"/>
      <c r="G114" s="79"/>
      <c r="H114" s="202" t="s">
        <v>638</v>
      </c>
      <c r="I114" s="202"/>
      <c r="J114" s="93"/>
      <c r="K114" s="76"/>
      <c r="L114" s="76"/>
      <c r="M114" s="65"/>
      <c r="N114" s="6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65"/>
      <c r="AO114" s="65"/>
    </row>
    <row r="115" spans="2:41" ht="10.5" customHeight="1" x14ac:dyDescent="0.2">
      <c r="B115" s="77" t="s">
        <v>639</v>
      </c>
      <c r="C115" s="75"/>
      <c r="D115" s="75"/>
      <c r="E115" s="75"/>
      <c r="F115" s="75"/>
      <c r="G115" s="79"/>
      <c r="H115" s="202" t="s">
        <v>640</v>
      </c>
      <c r="I115" s="202"/>
      <c r="J115" s="93"/>
      <c r="K115" s="76"/>
      <c r="L115" s="76"/>
      <c r="M115" s="65"/>
      <c r="N115" s="6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65"/>
      <c r="AO115" s="65"/>
    </row>
    <row r="116" spans="2:41" ht="10.5" customHeight="1" x14ac:dyDescent="0.2">
      <c r="B116" s="77" t="s">
        <v>641</v>
      </c>
      <c r="C116" s="75"/>
      <c r="D116" s="75"/>
      <c r="E116" s="75"/>
      <c r="F116" s="75"/>
      <c r="G116" s="202" t="s">
        <v>486</v>
      </c>
      <c r="H116" s="202"/>
      <c r="I116" s="202"/>
      <c r="J116" s="93"/>
      <c r="K116" s="76"/>
      <c r="L116" s="76"/>
      <c r="M116" s="65"/>
      <c r="N116" s="6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65"/>
      <c r="AO116" s="65"/>
    </row>
    <row r="117" spans="2:41" ht="10.5" customHeight="1" x14ac:dyDescent="0.2">
      <c r="B117" s="77" t="s">
        <v>642</v>
      </c>
      <c r="C117" s="75"/>
      <c r="D117" s="75"/>
      <c r="E117" s="75"/>
      <c r="F117" s="75"/>
      <c r="G117" s="79"/>
      <c r="H117" s="202" t="s">
        <v>643</v>
      </c>
      <c r="I117" s="202"/>
      <c r="J117" s="93"/>
      <c r="K117" s="76"/>
      <c r="L117" s="76"/>
      <c r="M117" s="65"/>
      <c r="N117" s="6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65"/>
      <c r="AO117" s="65"/>
    </row>
    <row r="118" spans="2:41" ht="10.5" customHeight="1" x14ac:dyDescent="0.2">
      <c r="B118" s="77" t="s">
        <v>644</v>
      </c>
      <c r="C118" s="75"/>
      <c r="D118" s="75"/>
      <c r="E118" s="75"/>
      <c r="F118" s="75"/>
      <c r="G118" s="79"/>
      <c r="H118" s="202" t="s">
        <v>645</v>
      </c>
      <c r="I118" s="202"/>
      <c r="J118" s="93"/>
      <c r="K118" s="76"/>
      <c r="L118" s="76"/>
      <c r="M118" s="65"/>
      <c r="N118" s="6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65"/>
      <c r="AO118" s="65"/>
    </row>
    <row r="119" spans="2:41" ht="10.5" customHeight="1" x14ac:dyDescent="0.2">
      <c r="B119" s="77" t="s">
        <v>646</v>
      </c>
      <c r="C119" s="75"/>
      <c r="D119" s="75"/>
      <c r="E119" s="75"/>
      <c r="F119" s="75"/>
      <c r="G119" s="79"/>
      <c r="H119" s="202" t="s">
        <v>647</v>
      </c>
      <c r="I119" s="202"/>
      <c r="J119" s="93"/>
      <c r="K119" s="76"/>
      <c r="L119" s="76"/>
      <c r="M119" s="65"/>
      <c r="N119" s="6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65"/>
      <c r="AO119" s="65"/>
    </row>
    <row r="120" spans="2:41" ht="10.5" customHeight="1" x14ac:dyDescent="0.2">
      <c r="B120" s="77" t="s">
        <v>648</v>
      </c>
      <c r="C120" s="75"/>
      <c r="D120" s="75"/>
      <c r="E120" s="75"/>
      <c r="F120" s="75"/>
      <c r="G120" s="79"/>
      <c r="H120" s="202" t="s">
        <v>649</v>
      </c>
      <c r="I120" s="202"/>
      <c r="J120" s="93"/>
      <c r="K120" s="76"/>
      <c r="L120" s="76"/>
      <c r="M120" s="65"/>
      <c r="N120" s="6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65"/>
      <c r="AO120" s="65"/>
    </row>
    <row r="121" spans="2:41" ht="10.5" customHeight="1" x14ac:dyDescent="0.2">
      <c r="B121" s="77" t="s">
        <v>650</v>
      </c>
      <c r="C121" s="75"/>
      <c r="D121" s="75"/>
      <c r="E121" s="75"/>
      <c r="F121" s="75"/>
      <c r="G121" s="79"/>
      <c r="H121" s="202" t="s">
        <v>651</v>
      </c>
      <c r="I121" s="202"/>
      <c r="J121" s="93"/>
      <c r="K121" s="76"/>
      <c r="L121" s="76"/>
      <c r="M121" s="65"/>
      <c r="N121" s="6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65"/>
      <c r="AO121" s="65"/>
    </row>
    <row r="122" spans="2:41" ht="10.5" customHeight="1" x14ac:dyDescent="0.2">
      <c r="B122" s="77" t="s">
        <v>652</v>
      </c>
      <c r="C122" s="75"/>
      <c r="D122" s="75"/>
      <c r="E122" s="75"/>
      <c r="F122" s="75"/>
      <c r="G122" s="202" t="s">
        <v>653</v>
      </c>
      <c r="H122" s="202"/>
      <c r="I122" s="202"/>
      <c r="J122" s="93"/>
      <c r="K122" s="76"/>
      <c r="L122" s="76"/>
      <c r="M122" s="65"/>
      <c r="N122" s="6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65"/>
      <c r="AO122" s="65"/>
    </row>
    <row r="123" spans="2:41" ht="10.5" customHeight="1" x14ac:dyDescent="0.2">
      <c r="B123" s="77" t="s">
        <v>654</v>
      </c>
      <c r="C123" s="75"/>
      <c r="D123" s="75"/>
      <c r="E123" s="75"/>
      <c r="F123" s="75"/>
      <c r="G123" s="79"/>
      <c r="H123" s="202" t="s">
        <v>655</v>
      </c>
      <c r="I123" s="202"/>
      <c r="J123" s="93"/>
      <c r="K123" s="76"/>
      <c r="L123" s="76"/>
      <c r="M123" s="65"/>
      <c r="N123" s="6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65"/>
      <c r="AO123" s="65"/>
    </row>
    <row r="124" spans="2:41" ht="10.5" customHeight="1" x14ac:dyDescent="0.2">
      <c r="B124" s="77" t="s">
        <v>656</v>
      </c>
      <c r="C124" s="75"/>
      <c r="D124" s="75"/>
      <c r="E124" s="75"/>
      <c r="F124" s="75"/>
      <c r="G124" s="79"/>
      <c r="H124" s="202" t="s">
        <v>657</v>
      </c>
      <c r="I124" s="202"/>
      <c r="J124" s="93"/>
      <c r="K124" s="76"/>
      <c r="L124" s="76"/>
      <c r="M124" s="65"/>
      <c r="N124" s="6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65"/>
      <c r="AO124" s="65"/>
    </row>
    <row r="125" spans="2:41" ht="10.5" customHeight="1" x14ac:dyDescent="0.2">
      <c r="B125" s="77" t="s">
        <v>658</v>
      </c>
      <c r="C125" s="75"/>
      <c r="D125" s="75"/>
      <c r="E125" s="75"/>
      <c r="F125" s="75"/>
      <c r="G125" s="79"/>
      <c r="H125" s="202" t="s">
        <v>659</v>
      </c>
      <c r="I125" s="202"/>
      <c r="J125" s="93"/>
      <c r="K125" s="76"/>
      <c r="L125" s="76"/>
      <c r="M125" s="65"/>
      <c r="N125" s="6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65"/>
      <c r="AO125" s="65"/>
    </row>
    <row r="126" spans="2:41" ht="10.5" customHeight="1" x14ac:dyDescent="0.2">
      <c r="B126" s="77" t="s">
        <v>660</v>
      </c>
      <c r="C126" s="75"/>
      <c r="D126" s="75"/>
      <c r="E126" s="75"/>
      <c r="F126" s="75"/>
      <c r="G126" s="202" t="s">
        <v>661</v>
      </c>
      <c r="H126" s="202"/>
      <c r="I126" s="202"/>
      <c r="J126" s="93"/>
      <c r="K126" s="76"/>
      <c r="L126" s="76"/>
      <c r="M126" s="65"/>
      <c r="N126" s="6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65"/>
      <c r="AO126" s="65"/>
    </row>
    <row r="127" spans="2:41" ht="10.5" customHeight="1" x14ac:dyDescent="0.2">
      <c r="B127" s="77" t="s">
        <v>662</v>
      </c>
      <c r="C127" s="75"/>
      <c r="D127" s="75"/>
      <c r="E127" s="75"/>
      <c r="F127" s="75"/>
      <c r="G127" s="79"/>
      <c r="H127" s="202" t="s">
        <v>663</v>
      </c>
      <c r="I127" s="202"/>
      <c r="J127" s="93"/>
      <c r="K127" s="76"/>
      <c r="L127" s="76"/>
      <c r="M127" s="65"/>
      <c r="N127" s="6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65"/>
      <c r="AO127" s="65"/>
    </row>
    <row r="128" spans="2:41" ht="10.5" customHeight="1" x14ac:dyDescent="0.2">
      <c r="B128" s="77" t="s">
        <v>664</v>
      </c>
      <c r="C128" s="75"/>
      <c r="D128" s="75"/>
      <c r="E128" s="75"/>
      <c r="F128" s="75"/>
      <c r="G128" s="79"/>
      <c r="H128" s="202" t="s">
        <v>665</v>
      </c>
      <c r="I128" s="202"/>
      <c r="J128" s="93"/>
      <c r="K128" s="76"/>
      <c r="L128" s="76"/>
      <c r="M128" s="65"/>
      <c r="N128" s="6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65"/>
      <c r="AO128" s="65"/>
    </row>
    <row r="129" spans="2:41" ht="10.5" customHeight="1" x14ac:dyDescent="0.2">
      <c r="B129" s="77" t="s">
        <v>666</v>
      </c>
      <c r="C129" s="75"/>
      <c r="D129" s="75"/>
      <c r="E129" s="75"/>
      <c r="F129" s="75"/>
      <c r="G129" s="202" t="s">
        <v>667</v>
      </c>
      <c r="H129" s="202"/>
      <c r="I129" s="202"/>
      <c r="J129" s="93"/>
      <c r="K129" s="76"/>
      <c r="L129" s="76"/>
      <c r="M129" s="65"/>
      <c r="N129" s="6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65"/>
      <c r="AO129" s="65"/>
    </row>
    <row r="130" spans="2:41" ht="10.5" customHeight="1" x14ac:dyDescent="0.2">
      <c r="B130" s="77" t="s">
        <v>668</v>
      </c>
      <c r="C130" s="75"/>
      <c r="D130" s="75"/>
      <c r="E130" s="75"/>
      <c r="F130" s="75"/>
      <c r="G130" s="79"/>
      <c r="H130" s="202" t="s">
        <v>669</v>
      </c>
      <c r="I130" s="202"/>
      <c r="J130" s="93"/>
      <c r="K130" s="76"/>
      <c r="L130" s="76"/>
      <c r="M130" s="65"/>
      <c r="N130" s="6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65"/>
      <c r="AO130" s="65"/>
    </row>
    <row r="131" spans="2:41" ht="10.5" customHeight="1" x14ac:dyDescent="0.2">
      <c r="B131" s="77" t="s">
        <v>670</v>
      </c>
      <c r="C131" s="75"/>
      <c r="D131" s="75"/>
      <c r="E131" s="75"/>
      <c r="F131" s="75"/>
      <c r="G131" s="79"/>
      <c r="H131" s="202" t="s">
        <v>671</v>
      </c>
      <c r="I131" s="202"/>
      <c r="J131" s="93"/>
      <c r="K131" s="76"/>
      <c r="L131" s="76"/>
      <c r="M131" s="65"/>
      <c r="N131" s="6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65"/>
      <c r="AO131" s="65"/>
    </row>
    <row r="132" spans="2:41" ht="10.5" customHeight="1" x14ac:dyDescent="0.2">
      <c r="B132" s="77" t="s">
        <v>672</v>
      </c>
      <c r="C132" s="75"/>
      <c r="D132" s="75"/>
      <c r="E132" s="75"/>
      <c r="F132" s="75"/>
      <c r="G132" s="79"/>
      <c r="H132" s="202" t="s">
        <v>529</v>
      </c>
      <c r="I132" s="202"/>
      <c r="J132" s="93"/>
      <c r="K132" s="76"/>
      <c r="L132" s="76"/>
      <c r="M132" s="65"/>
      <c r="N132" s="6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65"/>
      <c r="AO132" s="65"/>
    </row>
    <row r="133" spans="2:41" ht="10.5" customHeight="1" x14ac:dyDescent="0.2">
      <c r="B133" s="77" t="s">
        <v>673</v>
      </c>
      <c r="C133" s="75"/>
      <c r="D133" s="75"/>
      <c r="E133" s="75"/>
      <c r="F133" s="75"/>
      <c r="G133" s="79"/>
      <c r="H133" s="202" t="s">
        <v>531</v>
      </c>
      <c r="I133" s="202"/>
      <c r="J133" s="93"/>
      <c r="K133" s="76"/>
      <c r="L133" s="76"/>
      <c r="M133" s="65"/>
      <c r="N133" s="6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65"/>
      <c r="AO133" s="65"/>
    </row>
    <row r="134" spans="2:41" ht="10.5" customHeight="1" x14ac:dyDescent="0.2">
      <c r="B134" s="77" t="s">
        <v>674</v>
      </c>
      <c r="C134" s="75"/>
      <c r="D134" s="75"/>
      <c r="E134" s="75"/>
      <c r="F134" s="75"/>
      <c r="G134" s="79"/>
      <c r="H134" s="202" t="s">
        <v>533</v>
      </c>
      <c r="I134" s="202"/>
      <c r="J134" s="93"/>
      <c r="K134" s="76"/>
      <c r="L134" s="76"/>
      <c r="M134" s="65"/>
      <c r="N134" s="6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65"/>
      <c r="AO134" s="65"/>
    </row>
    <row r="135" spans="2:41" ht="10.5" customHeight="1" x14ac:dyDescent="0.2">
      <c r="B135" s="77" t="s">
        <v>675</v>
      </c>
      <c r="C135" s="75"/>
      <c r="D135" s="75"/>
      <c r="E135" s="75"/>
      <c r="F135" s="202" t="s">
        <v>676</v>
      </c>
      <c r="G135" s="202"/>
      <c r="H135" s="202"/>
      <c r="I135" s="202"/>
      <c r="J135" s="93"/>
      <c r="K135" s="32"/>
      <c r="L135" s="32"/>
      <c r="M135" s="65"/>
      <c r="N135" s="6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65"/>
      <c r="AO135" s="65"/>
    </row>
    <row r="136" spans="2:41" ht="10.5" customHeight="1" x14ac:dyDescent="0.2">
      <c r="B136" s="77" t="s">
        <v>677</v>
      </c>
      <c r="C136" s="75"/>
      <c r="D136" s="75"/>
      <c r="E136" s="75"/>
      <c r="F136" s="75"/>
      <c r="G136" s="202" t="s">
        <v>678</v>
      </c>
      <c r="H136" s="202"/>
      <c r="I136" s="202"/>
      <c r="J136" s="93"/>
      <c r="K136" s="76"/>
      <c r="L136" s="76"/>
      <c r="M136" s="65"/>
      <c r="N136" s="6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65"/>
      <c r="AO136" s="65"/>
    </row>
    <row r="137" spans="2:41" ht="10.5" customHeight="1" x14ac:dyDescent="0.2">
      <c r="B137" s="77" t="s">
        <v>679</v>
      </c>
      <c r="C137" s="75"/>
      <c r="D137" s="75"/>
      <c r="E137" s="75"/>
      <c r="F137" s="75"/>
      <c r="G137" s="79"/>
      <c r="H137" s="202" t="s">
        <v>474</v>
      </c>
      <c r="I137" s="202"/>
      <c r="J137" s="93"/>
      <c r="K137" s="76"/>
      <c r="L137" s="76"/>
      <c r="M137" s="65"/>
      <c r="N137" s="6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65"/>
      <c r="AO137" s="65"/>
    </row>
    <row r="138" spans="2:41" ht="10.5" customHeight="1" x14ac:dyDescent="0.2">
      <c r="B138" s="77" t="s">
        <v>680</v>
      </c>
      <c r="C138" s="75"/>
      <c r="D138" s="75"/>
      <c r="E138" s="75"/>
      <c r="F138" s="75"/>
      <c r="G138" s="79"/>
      <c r="H138" s="202" t="s">
        <v>476</v>
      </c>
      <c r="I138" s="202"/>
      <c r="J138" s="93"/>
      <c r="K138" s="76"/>
      <c r="L138" s="76"/>
      <c r="M138" s="65"/>
      <c r="N138" s="6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65"/>
      <c r="AO138" s="65"/>
    </row>
    <row r="139" spans="2:41" ht="10.5" customHeight="1" x14ac:dyDescent="0.2">
      <c r="B139" s="77" t="s">
        <v>681</v>
      </c>
      <c r="C139" s="75"/>
      <c r="D139" s="75"/>
      <c r="E139" s="75"/>
      <c r="F139" s="75"/>
      <c r="G139" s="202" t="s">
        <v>472</v>
      </c>
      <c r="H139" s="202"/>
      <c r="I139" s="202"/>
      <c r="J139" s="93"/>
      <c r="K139" s="76"/>
      <c r="L139" s="76"/>
      <c r="M139" s="65"/>
      <c r="N139" s="6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65"/>
      <c r="AO139" s="65"/>
    </row>
    <row r="140" spans="2:41" ht="10.5" customHeight="1" x14ac:dyDescent="0.2">
      <c r="B140" s="77" t="s">
        <v>682</v>
      </c>
      <c r="C140" s="75"/>
      <c r="D140" s="75"/>
      <c r="E140" s="75"/>
      <c r="F140" s="75"/>
      <c r="G140" s="79"/>
      <c r="H140" s="202" t="s">
        <v>474</v>
      </c>
      <c r="I140" s="202"/>
      <c r="J140" s="93"/>
      <c r="K140" s="76"/>
      <c r="L140" s="76"/>
      <c r="M140" s="65"/>
      <c r="N140" s="6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65"/>
      <c r="AO140" s="65"/>
    </row>
    <row r="141" spans="2:41" ht="10.5" customHeight="1" x14ac:dyDescent="0.2">
      <c r="B141" s="77" t="s">
        <v>683</v>
      </c>
      <c r="C141" s="75"/>
      <c r="D141" s="75"/>
      <c r="E141" s="75"/>
      <c r="F141" s="75"/>
      <c r="G141" s="79"/>
      <c r="H141" s="202" t="s">
        <v>476</v>
      </c>
      <c r="I141" s="202"/>
      <c r="J141" s="93"/>
      <c r="K141" s="76"/>
      <c r="L141" s="76"/>
      <c r="M141" s="65"/>
      <c r="N141" s="6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65"/>
      <c r="AO141" s="65"/>
    </row>
    <row r="142" spans="2:41" ht="10.5" customHeight="1" x14ac:dyDescent="0.2">
      <c r="B142" s="77" t="s">
        <v>684</v>
      </c>
      <c r="C142" s="75"/>
      <c r="D142" s="75"/>
      <c r="E142" s="75"/>
      <c r="F142" s="75"/>
      <c r="G142" s="202" t="s">
        <v>685</v>
      </c>
      <c r="H142" s="202"/>
      <c r="I142" s="202"/>
      <c r="J142" s="93"/>
      <c r="K142" s="76"/>
      <c r="L142" s="76"/>
      <c r="M142" s="65"/>
      <c r="N142" s="6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65"/>
      <c r="AO142" s="65"/>
    </row>
    <row r="143" spans="2:41" ht="10.5" customHeight="1" x14ac:dyDescent="0.2">
      <c r="B143" s="77" t="s">
        <v>686</v>
      </c>
      <c r="C143" s="75"/>
      <c r="D143" s="75"/>
      <c r="E143" s="75"/>
      <c r="F143" s="75"/>
      <c r="G143" s="79"/>
      <c r="H143" s="202" t="s">
        <v>474</v>
      </c>
      <c r="I143" s="202"/>
      <c r="J143" s="93"/>
      <c r="K143" s="76"/>
      <c r="L143" s="76"/>
      <c r="M143" s="65"/>
      <c r="N143" s="6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65"/>
      <c r="AO143" s="65"/>
    </row>
    <row r="144" spans="2:41" ht="10.5" customHeight="1" x14ac:dyDescent="0.2">
      <c r="B144" s="77" t="s">
        <v>687</v>
      </c>
      <c r="C144" s="75"/>
      <c r="D144" s="75"/>
      <c r="E144" s="75"/>
      <c r="F144" s="75"/>
      <c r="G144" s="79"/>
      <c r="H144" s="202" t="s">
        <v>476</v>
      </c>
      <c r="I144" s="202"/>
      <c r="J144" s="93"/>
      <c r="K144" s="76"/>
      <c r="L144" s="76"/>
      <c r="M144" s="65"/>
      <c r="N144" s="6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65"/>
      <c r="AO144" s="65"/>
    </row>
    <row r="145" spans="2:41" ht="10.5" customHeight="1" x14ac:dyDescent="0.2">
      <c r="B145" s="86" t="s">
        <v>405</v>
      </c>
      <c r="C145" s="87"/>
      <c r="D145" s="87"/>
      <c r="E145" s="219" t="s">
        <v>688</v>
      </c>
      <c r="F145" s="220"/>
      <c r="G145" s="220"/>
      <c r="H145" s="220"/>
      <c r="I145" s="221"/>
      <c r="J145" s="83"/>
      <c r="K145" s="32"/>
      <c r="L145" s="32"/>
      <c r="M145" s="65"/>
      <c r="N145" s="6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65"/>
      <c r="AO145" s="65"/>
    </row>
    <row r="146" spans="2:41" ht="10.5" customHeight="1" x14ac:dyDescent="0.2">
      <c r="B146" s="78" t="s">
        <v>406</v>
      </c>
      <c r="C146" s="65"/>
      <c r="D146" s="65"/>
      <c r="E146" s="222" t="s">
        <v>689</v>
      </c>
      <c r="F146" s="223"/>
      <c r="G146" s="223"/>
      <c r="H146" s="223"/>
      <c r="I146" s="224"/>
      <c r="J146" s="83"/>
      <c r="K146" s="32"/>
      <c r="L146" s="32"/>
      <c r="M146" s="65"/>
      <c r="N146" s="6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65"/>
      <c r="AO146" s="65"/>
    </row>
    <row r="147" spans="2:41" ht="10.5" customHeight="1" x14ac:dyDescent="0.2">
      <c r="B147" s="78" t="s">
        <v>407</v>
      </c>
      <c r="C147" s="65"/>
      <c r="D147" s="65"/>
      <c r="E147" s="222" t="s">
        <v>177</v>
      </c>
      <c r="F147" s="223"/>
      <c r="G147" s="223"/>
      <c r="H147" s="223"/>
      <c r="I147" s="224"/>
      <c r="J147" s="83"/>
      <c r="K147" s="32"/>
      <c r="L147" s="32"/>
      <c r="M147" s="65"/>
      <c r="N147" s="6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65"/>
      <c r="AO147" s="65"/>
    </row>
    <row r="148" spans="2:41" ht="10.5" customHeight="1" x14ac:dyDescent="0.2">
      <c r="B148" s="78" t="s">
        <v>408</v>
      </c>
      <c r="C148" s="65"/>
      <c r="D148" s="65"/>
      <c r="E148" s="222" t="s">
        <v>178</v>
      </c>
      <c r="F148" s="223"/>
      <c r="G148" s="223"/>
      <c r="H148" s="223"/>
      <c r="I148" s="224"/>
      <c r="J148" s="83"/>
      <c r="K148" s="32"/>
      <c r="L148" s="32"/>
      <c r="M148" s="65"/>
      <c r="N148" s="6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78" t="s">
        <v>179</v>
      </c>
      <c r="AO148" s="65"/>
    </row>
    <row r="149" spans="2:41" ht="10.5" customHeight="1" x14ac:dyDescent="0.2">
      <c r="B149" s="88">
        <v>6.4</v>
      </c>
      <c r="C149" s="65"/>
      <c r="D149" s="225" t="s">
        <v>180</v>
      </c>
      <c r="E149" s="226"/>
      <c r="F149" s="226"/>
      <c r="G149" s="226"/>
      <c r="H149" s="226"/>
      <c r="I149" s="227"/>
      <c r="J149" s="65"/>
      <c r="K149" s="72"/>
      <c r="L149" s="72"/>
      <c r="M149" s="65"/>
      <c r="N149" s="6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65"/>
      <c r="AO149" s="65"/>
    </row>
    <row r="150" spans="2:41" ht="10.5" customHeight="1" x14ac:dyDescent="0.2">
      <c r="B150" s="78" t="s">
        <v>409</v>
      </c>
      <c r="C150" s="65"/>
      <c r="D150" s="65"/>
      <c r="E150" s="216" t="s">
        <v>181</v>
      </c>
      <c r="F150" s="217"/>
      <c r="G150" s="217"/>
      <c r="H150" s="217"/>
      <c r="I150" s="218"/>
      <c r="J150" s="65"/>
      <c r="K150" s="32"/>
      <c r="L150" s="32"/>
      <c r="M150" s="65"/>
      <c r="N150" s="6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65"/>
      <c r="AO150" s="65"/>
    </row>
    <row r="151" spans="2:41" ht="10.5" customHeight="1" x14ac:dyDescent="0.2">
      <c r="B151" s="77" t="s">
        <v>690</v>
      </c>
      <c r="C151" s="75"/>
      <c r="D151" s="75"/>
      <c r="E151" s="75"/>
      <c r="F151" s="202" t="s">
        <v>460</v>
      </c>
      <c r="G151" s="202"/>
      <c r="H151" s="202"/>
      <c r="I151" s="202"/>
      <c r="J151" s="65"/>
      <c r="K151" s="32"/>
      <c r="L151" s="32"/>
      <c r="M151" s="65"/>
      <c r="N151" s="6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65"/>
      <c r="AO151" s="65"/>
    </row>
    <row r="152" spans="2:41" ht="10.5" customHeight="1" x14ac:dyDescent="0.2">
      <c r="B152" s="77" t="s">
        <v>410</v>
      </c>
      <c r="C152" s="75"/>
      <c r="D152" s="75"/>
      <c r="E152" s="75"/>
      <c r="F152" s="75"/>
      <c r="G152" s="202" t="s">
        <v>470</v>
      </c>
      <c r="H152" s="202"/>
      <c r="I152" s="202"/>
      <c r="J152" s="65"/>
      <c r="K152" s="72"/>
      <c r="L152" s="72"/>
      <c r="M152" s="65"/>
      <c r="N152" s="6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65"/>
      <c r="AO152" s="65"/>
    </row>
    <row r="153" spans="2:41" ht="10.5" customHeight="1" x14ac:dyDescent="0.2">
      <c r="B153" s="77" t="s">
        <v>691</v>
      </c>
      <c r="C153" s="75"/>
      <c r="D153" s="75"/>
      <c r="E153" s="75"/>
      <c r="F153" s="75"/>
      <c r="G153" s="79"/>
      <c r="H153" s="202" t="s">
        <v>472</v>
      </c>
      <c r="I153" s="202"/>
      <c r="J153" s="65"/>
      <c r="K153" s="72"/>
      <c r="L153" s="72"/>
      <c r="M153" s="65"/>
      <c r="N153" s="6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65"/>
      <c r="AO153" s="65"/>
    </row>
    <row r="154" spans="2:41" ht="10.5" customHeight="1" x14ac:dyDescent="0.2">
      <c r="B154" s="77" t="s">
        <v>692</v>
      </c>
      <c r="C154" s="75"/>
      <c r="D154" s="75"/>
      <c r="E154" s="75"/>
      <c r="F154" s="75"/>
      <c r="G154" s="79"/>
      <c r="H154" s="79"/>
      <c r="I154" s="79" t="s">
        <v>474</v>
      </c>
      <c r="J154" s="65"/>
      <c r="K154" s="72"/>
      <c r="L154" s="72"/>
      <c r="M154" s="65"/>
      <c r="N154" s="6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65"/>
      <c r="AO154" s="65"/>
    </row>
    <row r="155" spans="2:41" ht="10.5" customHeight="1" x14ac:dyDescent="0.2">
      <c r="B155" s="77" t="s">
        <v>693</v>
      </c>
      <c r="C155" s="75"/>
      <c r="D155" s="75"/>
      <c r="E155" s="75"/>
      <c r="F155" s="75"/>
      <c r="G155" s="79"/>
      <c r="H155" s="79"/>
      <c r="I155" s="79" t="s">
        <v>476</v>
      </c>
      <c r="J155" s="65"/>
      <c r="K155" s="72"/>
      <c r="L155" s="72"/>
      <c r="M155" s="65"/>
      <c r="N155" s="6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65"/>
      <c r="AO155" s="65"/>
    </row>
    <row r="156" spans="2:41" ht="10.5" customHeight="1" x14ac:dyDescent="0.2">
      <c r="B156" s="77" t="s">
        <v>694</v>
      </c>
      <c r="C156" s="75"/>
      <c r="D156" s="75"/>
      <c r="E156" s="75"/>
      <c r="F156" s="75"/>
      <c r="G156" s="79"/>
      <c r="H156" s="202" t="s">
        <v>478</v>
      </c>
      <c r="I156" s="202"/>
      <c r="J156" s="65"/>
      <c r="K156" s="72"/>
      <c r="L156" s="72"/>
      <c r="M156" s="65"/>
      <c r="N156" s="6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65"/>
      <c r="AO156" s="65"/>
    </row>
    <row r="157" spans="2:41" ht="10.5" customHeight="1" x14ac:dyDescent="0.2">
      <c r="B157" s="77" t="s">
        <v>695</v>
      </c>
      <c r="C157" s="75"/>
      <c r="D157" s="75"/>
      <c r="E157" s="75"/>
      <c r="F157" s="75"/>
      <c r="G157" s="79"/>
      <c r="H157" s="79"/>
      <c r="I157" s="79" t="s">
        <v>480</v>
      </c>
      <c r="J157" s="65"/>
      <c r="K157" s="72"/>
      <c r="L157" s="72"/>
      <c r="M157" s="65"/>
      <c r="N157" s="6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65"/>
      <c r="AO157" s="65"/>
    </row>
    <row r="158" spans="2:41" ht="10.5" customHeight="1" x14ac:dyDescent="0.2">
      <c r="B158" s="77" t="s">
        <v>696</v>
      </c>
      <c r="C158" s="75"/>
      <c r="D158" s="75"/>
      <c r="E158" s="75"/>
      <c r="F158" s="75"/>
      <c r="G158" s="79"/>
      <c r="H158" s="79"/>
      <c r="I158" s="79" t="s">
        <v>482</v>
      </c>
      <c r="J158" s="65"/>
      <c r="K158" s="72"/>
      <c r="L158" s="72"/>
      <c r="M158" s="65"/>
      <c r="N158" s="6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65"/>
      <c r="AO158" s="65"/>
    </row>
    <row r="159" spans="2:41" ht="10.5" customHeight="1" x14ac:dyDescent="0.2">
      <c r="B159" s="77" t="s">
        <v>697</v>
      </c>
      <c r="C159" s="75"/>
      <c r="D159" s="75"/>
      <c r="E159" s="75"/>
      <c r="F159" s="75"/>
      <c r="G159" s="79"/>
      <c r="H159" s="79"/>
      <c r="I159" s="79" t="s">
        <v>484</v>
      </c>
      <c r="J159" s="65"/>
      <c r="K159" s="72"/>
      <c r="L159" s="72"/>
      <c r="M159" s="65"/>
      <c r="N159" s="6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65"/>
      <c r="AO159" s="65"/>
    </row>
    <row r="160" spans="2:41" ht="10.5" customHeight="1" x14ac:dyDescent="0.2">
      <c r="B160" s="77" t="s">
        <v>698</v>
      </c>
      <c r="C160" s="75"/>
      <c r="D160" s="75"/>
      <c r="E160" s="75"/>
      <c r="F160" s="75"/>
      <c r="G160" s="79"/>
      <c r="H160" s="202" t="s">
        <v>486</v>
      </c>
      <c r="I160" s="202"/>
      <c r="J160" s="65"/>
      <c r="K160" s="72"/>
      <c r="L160" s="72"/>
      <c r="M160" s="65"/>
      <c r="N160" s="6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65"/>
      <c r="AO160" s="65"/>
    </row>
    <row r="161" spans="2:41" ht="10.5" customHeight="1" x14ac:dyDescent="0.2">
      <c r="B161" s="77" t="s">
        <v>699</v>
      </c>
      <c r="C161" s="75"/>
      <c r="D161" s="75"/>
      <c r="E161" s="75"/>
      <c r="F161" s="75"/>
      <c r="G161" s="79"/>
      <c r="H161" s="79"/>
      <c r="I161" s="80" t="s">
        <v>488</v>
      </c>
      <c r="J161" s="65"/>
      <c r="K161" s="72"/>
      <c r="L161" s="72"/>
      <c r="M161" s="65"/>
      <c r="N161" s="6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65"/>
      <c r="AO161" s="65"/>
    </row>
    <row r="162" spans="2:41" ht="10.5" customHeight="1" x14ac:dyDescent="0.2">
      <c r="B162" s="77" t="s">
        <v>700</v>
      </c>
      <c r="C162" s="75"/>
      <c r="D162" s="75"/>
      <c r="E162" s="75"/>
      <c r="F162" s="75"/>
      <c r="G162" s="79"/>
      <c r="H162" s="79"/>
      <c r="I162" s="79" t="s">
        <v>490</v>
      </c>
      <c r="J162" s="65"/>
      <c r="K162" s="72"/>
      <c r="L162" s="72"/>
      <c r="M162" s="65"/>
      <c r="N162" s="6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65"/>
      <c r="AO162" s="65"/>
    </row>
    <row r="163" spans="2:41" ht="10.5" customHeight="1" x14ac:dyDescent="0.2">
      <c r="B163" s="77" t="s">
        <v>701</v>
      </c>
      <c r="C163" s="75"/>
      <c r="D163" s="75"/>
      <c r="E163" s="75"/>
      <c r="F163" s="75"/>
      <c r="G163" s="79"/>
      <c r="H163" s="202" t="s">
        <v>492</v>
      </c>
      <c r="I163" s="202"/>
      <c r="J163" s="65"/>
      <c r="K163" s="72"/>
      <c r="L163" s="72"/>
      <c r="M163" s="65"/>
      <c r="N163" s="6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65"/>
      <c r="AO163" s="65"/>
    </row>
    <row r="164" spans="2:41" ht="10.5" customHeight="1" x14ac:dyDescent="0.2">
      <c r="B164" s="77" t="s">
        <v>702</v>
      </c>
      <c r="C164" s="75"/>
      <c r="D164" s="75"/>
      <c r="E164" s="75"/>
      <c r="F164" s="75"/>
      <c r="G164" s="79"/>
      <c r="H164" s="79"/>
      <c r="I164" s="79" t="s">
        <v>494</v>
      </c>
      <c r="J164" s="65"/>
      <c r="K164" s="72"/>
      <c r="L164" s="72"/>
      <c r="M164" s="65"/>
      <c r="N164" s="6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65"/>
      <c r="AO164" s="65"/>
    </row>
    <row r="165" spans="2:41" ht="10.5" customHeight="1" x14ac:dyDescent="0.2">
      <c r="B165" s="77" t="s">
        <v>703</v>
      </c>
      <c r="C165" s="75"/>
      <c r="D165" s="75"/>
      <c r="E165" s="75"/>
      <c r="F165" s="75"/>
      <c r="G165" s="79"/>
      <c r="H165" s="202" t="s">
        <v>496</v>
      </c>
      <c r="I165" s="202"/>
      <c r="J165" s="65"/>
      <c r="K165" s="72"/>
      <c r="L165" s="72"/>
      <c r="M165" s="65"/>
      <c r="N165" s="6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65"/>
      <c r="AO165" s="65"/>
    </row>
    <row r="166" spans="2:41" ht="10.5" customHeight="1" x14ac:dyDescent="0.2">
      <c r="B166" s="77" t="s">
        <v>704</v>
      </c>
      <c r="C166" s="75"/>
      <c r="D166" s="75"/>
      <c r="E166" s="75"/>
      <c r="F166" s="75"/>
      <c r="G166" s="79"/>
      <c r="H166" s="79"/>
      <c r="I166" s="79" t="s">
        <v>498</v>
      </c>
      <c r="J166" s="65"/>
      <c r="K166" s="72"/>
      <c r="L166" s="72"/>
      <c r="M166" s="65"/>
      <c r="N166" s="6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65"/>
      <c r="AO166" s="65"/>
    </row>
    <row r="167" spans="2:41" ht="10.5" customHeight="1" x14ac:dyDescent="0.2">
      <c r="B167" s="77" t="s">
        <v>705</v>
      </c>
      <c r="C167" s="75"/>
      <c r="D167" s="75"/>
      <c r="E167" s="75"/>
      <c r="F167" s="75"/>
      <c r="G167" s="202" t="s">
        <v>500</v>
      </c>
      <c r="H167" s="202"/>
      <c r="I167" s="202"/>
      <c r="J167" s="65"/>
      <c r="K167" s="72"/>
      <c r="L167" s="72"/>
      <c r="M167" s="65"/>
      <c r="N167" s="6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65"/>
      <c r="AO167" s="65"/>
    </row>
    <row r="168" spans="2:41" ht="10.5" customHeight="1" x14ac:dyDescent="0.2">
      <c r="B168" s="77" t="s">
        <v>706</v>
      </c>
      <c r="C168" s="75"/>
      <c r="D168" s="75"/>
      <c r="E168" s="75"/>
      <c r="F168" s="75"/>
      <c r="G168" s="79"/>
      <c r="H168" s="202" t="s">
        <v>502</v>
      </c>
      <c r="I168" s="202"/>
      <c r="J168" s="65"/>
      <c r="K168" s="72"/>
      <c r="L168" s="72"/>
      <c r="M168" s="65"/>
      <c r="N168" s="6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65"/>
      <c r="AO168" s="65"/>
    </row>
    <row r="169" spans="2:41" ht="10.5" customHeight="1" x14ac:dyDescent="0.2">
      <c r="B169" s="77" t="s">
        <v>707</v>
      </c>
      <c r="C169" s="75"/>
      <c r="D169" s="75"/>
      <c r="E169" s="75"/>
      <c r="F169" s="75"/>
      <c r="G169" s="79"/>
      <c r="H169" s="79"/>
      <c r="I169" s="79" t="s">
        <v>474</v>
      </c>
      <c r="J169" s="65"/>
      <c r="K169" s="72"/>
      <c r="L169" s="72"/>
      <c r="M169" s="65"/>
      <c r="N169" s="6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65"/>
      <c r="AO169" s="65"/>
    </row>
    <row r="170" spans="2:41" ht="10.5" customHeight="1" x14ac:dyDescent="0.2">
      <c r="B170" s="77" t="s">
        <v>708</v>
      </c>
      <c r="C170" s="75"/>
      <c r="D170" s="75"/>
      <c r="E170" s="75"/>
      <c r="F170" s="75"/>
      <c r="G170" s="79"/>
      <c r="H170" s="202" t="s">
        <v>505</v>
      </c>
      <c r="I170" s="202"/>
      <c r="J170" s="65"/>
      <c r="K170" s="72"/>
      <c r="L170" s="72"/>
      <c r="M170" s="65"/>
      <c r="N170" s="6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65"/>
      <c r="AO170" s="65"/>
    </row>
    <row r="171" spans="2:41" ht="10.5" customHeight="1" x14ac:dyDescent="0.2">
      <c r="B171" s="77" t="s">
        <v>709</v>
      </c>
      <c r="C171" s="75"/>
      <c r="D171" s="75"/>
      <c r="E171" s="75"/>
      <c r="F171" s="75"/>
      <c r="G171" s="79"/>
      <c r="H171" s="79"/>
      <c r="I171" s="79" t="s">
        <v>474</v>
      </c>
      <c r="J171" s="65"/>
      <c r="K171" s="72"/>
      <c r="L171" s="72"/>
      <c r="M171" s="65"/>
      <c r="N171" s="6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65"/>
      <c r="AO171" s="65"/>
    </row>
    <row r="172" spans="2:41" ht="10.5" customHeight="1" x14ac:dyDescent="0.2">
      <c r="B172" s="77" t="s">
        <v>710</v>
      </c>
      <c r="C172" s="75"/>
      <c r="D172" s="75"/>
      <c r="E172" s="75"/>
      <c r="F172" s="75"/>
      <c r="G172" s="79"/>
      <c r="H172" s="79"/>
      <c r="I172" s="79" t="s">
        <v>476</v>
      </c>
      <c r="J172" s="65"/>
      <c r="K172" s="72"/>
      <c r="L172" s="72"/>
      <c r="M172" s="65"/>
      <c r="N172" s="6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65"/>
      <c r="AO172" s="65"/>
    </row>
    <row r="173" spans="2:41" ht="10.5" customHeight="1" x14ac:dyDescent="0.2">
      <c r="B173" s="77" t="s">
        <v>711</v>
      </c>
      <c r="C173" s="75"/>
      <c r="D173" s="75"/>
      <c r="E173" s="75"/>
      <c r="F173" s="75"/>
      <c r="G173" s="79"/>
      <c r="H173" s="79"/>
      <c r="I173" s="79" t="s">
        <v>509</v>
      </c>
      <c r="J173" s="65"/>
      <c r="K173" s="72"/>
      <c r="L173" s="72"/>
      <c r="M173" s="65"/>
      <c r="N173" s="6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65"/>
      <c r="AO173" s="65"/>
    </row>
    <row r="174" spans="2:41" ht="10.5" customHeight="1" x14ac:dyDescent="0.2">
      <c r="B174" s="77" t="s">
        <v>712</v>
      </c>
      <c r="C174" s="75"/>
      <c r="D174" s="75"/>
      <c r="E174" s="75"/>
      <c r="F174" s="75"/>
      <c r="G174" s="202" t="s">
        <v>511</v>
      </c>
      <c r="H174" s="202"/>
      <c r="I174" s="202"/>
      <c r="J174" s="65"/>
      <c r="K174" s="72"/>
      <c r="L174" s="72"/>
      <c r="M174" s="65"/>
      <c r="N174" s="6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65"/>
      <c r="AO174" s="65"/>
    </row>
    <row r="175" spans="2:41" ht="10.5" customHeight="1" x14ac:dyDescent="0.2">
      <c r="B175" s="77" t="s">
        <v>713</v>
      </c>
      <c r="C175" s="75"/>
      <c r="D175" s="75"/>
      <c r="E175" s="75"/>
      <c r="F175" s="75"/>
      <c r="G175" s="79"/>
      <c r="H175" s="202" t="s">
        <v>513</v>
      </c>
      <c r="I175" s="202"/>
      <c r="J175" s="65"/>
      <c r="K175" s="72"/>
      <c r="L175" s="72"/>
      <c r="M175" s="65"/>
      <c r="N175" s="6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65"/>
      <c r="AO175" s="65"/>
    </row>
    <row r="176" spans="2:41" ht="10.5" customHeight="1" x14ac:dyDescent="0.2">
      <c r="B176" s="77" t="s">
        <v>714</v>
      </c>
      <c r="C176" s="75"/>
      <c r="D176" s="75"/>
      <c r="E176" s="75"/>
      <c r="F176" s="75"/>
      <c r="G176" s="79"/>
      <c r="H176" s="79"/>
      <c r="I176" s="79" t="s">
        <v>474</v>
      </c>
      <c r="J176" s="65"/>
      <c r="K176" s="72"/>
      <c r="L176" s="72"/>
      <c r="M176" s="65"/>
      <c r="N176" s="6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65"/>
      <c r="AO176" s="65"/>
    </row>
    <row r="177" spans="2:41" ht="10.5" customHeight="1" x14ac:dyDescent="0.2">
      <c r="B177" s="77" t="s">
        <v>715</v>
      </c>
      <c r="C177" s="75"/>
      <c r="D177" s="75"/>
      <c r="E177" s="75"/>
      <c r="F177" s="75"/>
      <c r="G177" s="79"/>
      <c r="H177" s="79"/>
      <c r="I177" s="79" t="s">
        <v>476</v>
      </c>
      <c r="J177" s="65"/>
      <c r="K177" s="72"/>
      <c r="L177" s="72"/>
      <c r="M177" s="65"/>
      <c r="N177" s="6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65"/>
      <c r="AO177" s="65"/>
    </row>
    <row r="178" spans="2:41" ht="10.5" customHeight="1" x14ac:dyDescent="0.2">
      <c r="B178" s="77" t="s">
        <v>716</v>
      </c>
      <c r="C178" s="75"/>
      <c r="D178" s="75"/>
      <c r="E178" s="75"/>
      <c r="F178" s="75"/>
      <c r="G178" s="79"/>
      <c r="H178" s="79"/>
      <c r="I178" s="79" t="s">
        <v>509</v>
      </c>
      <c r="J178" s="65"/>
      <c r="K178" s="72"/>
      <c r="L178" s="72"/>
      <c r="M178" s="65"/>
      <c r="N178" s="6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65"/>
      <c r="AO178" s="65"/>
    </row>
    <row r="179" spans="2:41" ht="10.5" customHeight="1" x14ac:dyDescent="0.2">
      <c r="B179" s="77" t="s">
        <v>717</v>
      </c>
      <c r="C179" s="75"/>
      <c r="D179" s="75"/>
      <c r="E179" s="75"/>
      <c r="F179" s="75"/>
      <c r="G179" s="79"/>
      <c r="H179" s="202" t="s">
        <v>518</v>
      </c>
      <c r="I179" s="202"/>
      <c r="J179" s="65"/>
      <c r="K179" s="72"/>
      <c r="L179" s="72"/>
      <c r="M179" s="65"/>
      <c r="N179" s="6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65"/>
      <c r="AO179" s="65"/>
    </row>
    <row r="180" spans="2:41" ht="10.5" customHeight="1" x14ac:dyDescent="0.2">
      <c r="B180" s="77" t="s">
        <v>718</v>
      </c>
      <c r="C180" s="75"/>
      <c r="D180" s="75"/>
      <c r="E180" s="75"/>
      <c r="F180" s="75"/>
      <c r="G180" s="79"/>
      <c r="H180" s="79"/>
      <c r="I180" s="79" t="s">
        <v>474</v>
      </c>
      <c r="J180" s="65"/>
      <c r="K180" s="72"/>
      <c r="L180" s="72"/>
      <c r="M180" s="65"/>
      <c r="N180" s="6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65"/>
      <c r="AO180" s="65"/>
    </row>
    <row r="181" spans="2:41" ht="10.5" customHeight="1" x14ac:dyDescent="0.2">
      <c r="B181" s="77" t="s">
        <v>719</v>
      </c>
      <c r="C181" s="75"/>
      <c r="D181" s="75"/>
      <c r="E181" s="75"/>
      <c r="F181" s="75"/>
      <c r="G181" s="79"/>
      <c r="H181" s="79"/>
      <c r="I181" s="79" t="s">
        <v>476</v>
      </c>
      <c r="J181" s="65"/>
      <c r="K181" s="72"/>
      <c r="L181" s="72"/>
      <c r="M181" s="65"/>
      <c r="N181" s="6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65"/>
      <c r="AO181" s="65"/>
    </row>
    <row r="182" spans="2:41" ht="10.5" customHeight="1" x14ac:dyDescent="0.2">
      <c r="B182" s="77" t="s">
        <v>720</v>
      </c>
      <c r="C182" s="75"/>
      <c r="D182" s="75"/>
      <c r="E182" s="75"/>
      <c r="F182" s="75"/>
      <c r="G182" s="79"/>
      <c r="H182" s="79"/>
      <c r="I182" s="79" t="s">
        <v>509</v>
      </c>
      <c r="J182" s="65"/>
      <c r="K182" s="72"/>
      <c r="L182" s="72"/>
      <c r="M182" s="65"/>
      <c r="N182" s="6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65"/>
      <c r="AO182" s="65"/>
    </row>
    <row r="183" spans="2:41" ht="10.5" customHeight="1" x14ac:dyDescent="0.2">
      <c r="B183" s="77" t="s">
        <v>721</v>
      </c>
      <c r="C183" s="75"/>
      <c r="D183" s="75"/>
      <c r="E183" s="75"/>
      <c r="F183" s="75"/>
      <c r="G183" s="79"/>
      <c r="H183" s="202" t="s">
        <v>523</v>
      </c>
      <c r="I183" s="202"/>
      <c r="J183" s="65"/>
      <c r="K183" s="72"/>
      <c r="L183" s="72"/>
      <c r="M183" s="65"/>
      <c r="N183" s="6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65"/>
      <c r="AO183" s="65"/>
    </row>
    <row r="184" spans="2:41" ht="10.5" customHeight="1" x14ac:dyDescent="0.2">
      <c r="B184" s="77" t="s">
        <v>722</v>
      </c>
      <c r="C184" s="75"/>
      <c r="D184" s="75"/>
      <c r="E184" s="75"/>
      <c r="F184" s="75"/>
      <c r="G184" s="79"/>
      <c r="H184" s="79"/>
      <c r="I184" s="79" t="s">
        <v>525</v>
      </c>
      <c r="J184" s="65"/>
      <c r="K184" s="72"/>
      <c r="L184" s="72"/>
      <c r="M184" s="65"/>
      <c r="N184" s="6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65"/>
      <c r="AO184" s="65"/>
    </row>
    <row r="185" spans="2:41" ht="10.5" customHeight="1" x14ac:dyDescent="0.2">
      <c r="B185" s="77" t="s">
        <v>723</v>
      </c>
      <c r="C185" s="75"/>
      <c r="D185" s="75"/>
      <c r="E185" s="75"/>
      <c r="F185" s="75"/>
      <c r="G185" s="79"/>
      <c r="H185" s="79"/>
      <c r="I185" s="79" t="s">
        <v>527</v>
      </c>
      <c r="J185" s="65"/>
      <c r="K185" s="72"/>
      <c r="L185" s="72"/>
      <c r="M185" s="65"/>
      <c r="N185" s="6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65"/>
      <c r="AO185" s="65"/>
    </row>
    <row r="186" spans="2:41" ht="10.5" customHeight="1" x14ac:dyDescent="0.2">
      <c r="B186" s="77" t="s">
        <v>724</v>
      </c>
      <c r="C186" s="75"/>
      <c r="D186" s="75"/>
      <c r="E186" s="75"/>
      <c r="F186" s="75"/>
      <c r="G186" s="79"/>
      <c r="H186" s="79"/>
      <c r="I186" s="79" t="s">
        <v>529</v>
      </c>
      <c r="J186" s="65"/>
      <c r="K186" s="72"/>
      <c r="L186" s="72"/>
      <c r="M186" s="65"/>
      <c r="N186" s="6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65"/>
      <c r="AO186" s="65"/>
    </row>
    <row r="187" spans="2:41" ht="10.5" customHeight="1" x14ac:dyDescent="0.2">
      <c r="B187" s="77" t="s">
        <v>725</v>
      </c>
      <c r="C187" s="75"/>
      <c r="D187" s="75"/>
      <c r="E187" s="75"/>
      <c r="F187" s="75"/>
      <c r="G187" s="79"/>
      <c r="H187" s="79"/>
      <c r="I187" s="79" t="s">
        <v>531</v>
      </c>
      <c r="J187" s="65"/>
      <c r="K187" s="72"/>
      <c r="L187" s="72"/>
      <c r="M187" s="65"/>
      <c r="N187" s="6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65"/>
      <c r="AO187" s="65"/>
    </row>
    <row r="188" spans="2:41" ht="10.5" customHeight="1" x14ac:dyDescent="0.2">
      <c r="B188" s="77" t="s">
        <v>726</v>
      </c>
      <c r="C188" s="75"/>
      <c r="D188" s="75"/>
      <c r="E188" s="75"/>
      <c r="F188" s="75"/>
      <c r="G188" s="79"/>
      <c r="H188" s="79"/>
      <c r="I188" s="79" t="s">
        <v>533</v>
      </c>
      <c r="J188" s="65"/>
      <c r="K188" s="72"/>
      <c r="L188" s="72"/>
      <c r="M188" s="65"/>
      <c r="N188" s="6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65"/>
      <c r="AO188" s="65"/>
    </row>
    <row r="189" spans="2:41" ht="10.5" customHeight="1" x14ac:dyDescent="0.2">
      <c r="B189" s="77" t="s">
        <v>727</v>
      </c>
      <c r="C189" s="75"/>
      <c r="D189" s="75"/>
      <c r="E189" s="75"/>
      <c r="F189" s="75"/>
      <c r="G189" s="79"/>
      <c r="H189" s="202" t="s">
        <v>535</v>
      </c>
      <c r="I189" s="202"/>
      <c r="J189" s="65"/>
      <c r="K189" s="72"/>
      <c r="L189" s="72"/>
      <c r="M189" s="65"/>
      <c r="N189" s="6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65"/>
      <c r="AO189" s="65"/>
    </row>
    <row r="190" spans="2:41" ht="10.5" customHeight="1" x14ac:dyDescent="0.2">
      <c r="B190" s="77" t="s">
        <v>728</v>
      </c>
      <c r="C190" s="75"/>
      <c r="D190" s="75"/>
      <c r="E190" s="75"/>
      <c r="F190" s="75"/>
      <c r="G190" s="79"/>
      <c r="H190" s="79"/>
      <c r="I190" s="79" t="s">
        <v>474</v>
      </c>
      <c r="J190" s="65"/>
      <c r="K190" s="72"/>
      <c r="L190" s="72"/>
      <c r="M190" s="65"/>
      <c r="N190" s="6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65"/>
      <c r="AO190" s="65"/>
    </row>
    <row r="191" spans="2:41" ht="10.5" customHeight="1" x14ac:dyDescent="0.2">
      <c r="B191" s="77" t="s">
        <v>729</v>
      </c>
      <c r="C191" s="75"/>
      <c r="D191" s="75"/>
      <c r="E191" s="75"/>
      <c r="F191" s="75"/>
      <c r="G191" s="79"/>
      <c r="H191" s="79"/>
      <c r="I191" s="79" t="s">
        <v>476</v>
      </c>
      <c r="J191" s="65"/>
      <c r="K191" s="72"/>
      <c r="L191" s="72"/>
      <c r="M191" s="65"/>
      <c r="N191" s="6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65"/>
      <c r="AO191" s="65"/>
    </row>
    <row r="192" spans="2:41" ht="10.5" customHeight="1" x14ac:dyDescent="0.2">
      <c r="B192" s="77" t="s">
        <v>730</v>
      </c>
      <c r="C192" s="75"/>
      <c r="D192" s="75"/>
      <c r="E192" s="75"/>
      <c r="F192" s="75"/>
      <c r="G192" s="79"/>
      <c r="H192" s="79"/>
      <c r="I192" s="79" t="s">
        <v>509</v>
      </c>
      <c r="J192" s="65"/>
      <c r="K192" s="72"/>
      <c r="L192" s="72"/>
      <c r="M192" s="65"/>
      <c r="N192" s="6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65"/>
      <c r="AO192" s="65"/>
    </row>
    <row r="193" spans="2:41" ht="10.5" customHeight="1" x14ac:dyDescent="0.2">
      <c r="B193" s="77" t="s">
        <v>731</v>
      </c>
      <c r="C193" s="75"/>
      <c r="D193" s="75"/>
      <c r="E193" s="75"/>
      <c r="F193" s="75"/>
      <c r="G193" s="79"/>
      <c r="H193" s="79"/>
      <c r="I193" s="79" t="s">
        <v>540</v>
      </c>
      <c r="J193" s="65"/>
      <c r="K193" s="72"/>
      <c r="L193" s="72"/>
      <c r="M193" s="65"/>
      <c r="N193" s="6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65"/>
      <c r="AO193" s="65"/>
    </row>
    <row r="194" spans="2:41" ht="10.5" customHeight="1" x14ac:dyDescent="0.2">
      <c r="B194" s="77" t="s">
        <v>732</v>
      </c>
      <c r="C194" s="75"/>
      <c r="D194" s="75"/>
      <c r="E194" s="75"/>
      <c r="F194" s="75"/>
      <c r="G194" s="79"/>
      <c r="H194" s="79"/>
      <c r="I194" s="79" t="s">
        <v>542</v>
      </c>
      <c r="J194" s="65"/>
      <c r="K194" s="72"/>
      <c r="L194" s="72"/>
      <c r="M194" s="65"/>
      <c r="N194" s="6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65"/>
      <c r="AO194" s="65"/>
    </row>
    <row r="195" spans="2:41" ht="10.5" customHeight="1" x14ac:dyDescent="0.2">
      <c r="B195" s="77" t="s">
        <v>733</v>
      </c>
      <c r="C195" s="75"/>
      <c r="D195" s="75"/>
      <c r="E195" s="75"/>
      <c r="F195" s="75"/>
      <c r="G195" s="79"/>
      <c r="H195" s="79"/>
      <c r="I195" s="79" t="s">
        <v>544</v>
      </c>
      <c r="J195" s="65"/>
      <c r="K195" s="72"/>
      <c r="L195" s="72"/>
      <c r="M195" s="65"/>
      <c r="N195" s="6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65"/>
      <c r="AO195" s="65"/>
    </row>
    <row r="196" spans="2:41" ht="10.5" customHeight="1" x14ac:dyDescent="0.2">
      <c r="B196" s="77" t="s">
        <v>734</v>
      </c>
      <c r="C196" s="75"/>
      <c r="D196" s="75"/>
      <c r="E196" s="75"/>
      <c r="F196" s="75"/>
      <c r="G196" s="79"/>
      <c r="H196" s="79"/>
      <c r="I196" s="79" t="s">
        <v>546</v>
      </c>
      <c r="J196" s="65"/>
      <c r="K196" s="72"/>
      <c r="L196" s="72"/>
      <c r="M196" s="65"/>
      <c r="N196" s="6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65"/>
      <c r="AO196" s="65"/>
    </row>
    <row r="197" spans="2:41" ht="10.5" customHeight="1" x14ac:dyDescent="0.2">
      <c r="B197" s="77" t="s">
        <v>735</v>
      </c>
      <c r="C197" s="75"/>
      <c r="D197" s="75"/>
      <c r="E197" s="75"/>
      <c r="F197" s="75"/>
      <c r="G197" s="79"/>
      <c r="H197" s="202" t="s">
        <v>548</v>
      </c>
      <c r="I197" s="202"/>
      <c r="J197" s="65"/>
      <c r="K197" s="72"/>
      <c r="L197" s="72"/>
      <c r="M197" s="65"/>
      <c r="N197" s="6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65"/>
      <c r="AO197" s="65"/>
    </row>
    <row r="198" spans="2:41" ht="10.5" customHeight="1" x14ac:dyDescent="0.2">
      <c r="B198" s="77" t="s">
        <v>736</v>
      </c>
      <c r="C198" s="75"/>
      <c r="D198" s="75"/>
      <c r="E198" s="75"/>
      <c r="F198" s="75"/>
      <c r="G198" s="79"/>
      <c r="H198" s="79"/>
      <c r="I198" s="79" t="s">
        <v>550</v>
      </c>
      <c r="J198" s="65"/>
      <c r="K198" s="72"/>
      <c r="L198" s="72"/>
      <c r="M198" s="65"/>
      <c r="N198" s="6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65"/>
      <c r="AO198" s="65"/>
    </row>
    <row r="199" spans="2:41" ht="10.5" customHeight="1" x14ac:dyDescent="0.2">
      <c r="B199" s="77" t="s">
        <v>737</v>
      </c>
      <c r="C199" s="75"/>
      <c r="D199" s="75"/>
      <c r="E199" s="75"/>
      <c r="F199" s="75"/>
      <c r="G199" s="79"/>
      <c r="H199" s="79"/>
      <c r="I199" s="79" t="s">
        <v>552</v>
      </c>
      <c r="J199" s="65"/>
      <c r="K199" s="72"/>
      <c r="L199" s="72"/>
      <c r="M199" s="65"/>
      <c r="N199" s="6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65"/>
      <c r="AO199" s="65"/>
    </row>
    <row r="200" spans="2:41" ht="10.5" customHeight="1" x14ac:dyDescent="0.2">
      <c r="B200" s="77" t="s">
        <v>738</v>
      </c>
      <c r="C200" s="75"/>
      <c r="D200" s="75"/>
      <c r="E200" s="75"/>
      <c r="F200" s="75"/>
      <c r="G200" s="79"/>
      <c r="H200" s="202" t="s">
        <v>554</v>
      </c>
      <c r="I200" s="202"/>
      <c r="J200" s="65"/>
      <c r="K200" s="72"/>
      <c r="L200" s="72"/>
      <c r="M200" s="65"/>
      <c r="N200" s="6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65"/>
      <c r="AO200" s="65"/>
    </row>
    <row r="201" spans="2:41" ht="10.5" customHeight="1" x14ac:dyDescent="0.2">
      <c r="B201" s="77" t="s">
        <v>739</v>
      </c>
      <c r="C201" s="75"/>
      <c r="D201" s="75"/>
      <c r="E201" s="75"/>
      <c r="F201" s="75"/>
      <c r="G201" s="79"/>
      <c r="H201" s="79"/>
      <c r="I201" s="79" t="s">
        <v>556</v>
      </c>
      <c r="J201" s="65"/>
      <c r="K201" s="72"/>
      <c r="L201" s="72"/>
      <c r="M201" s="65"/>
      <c r="N201" s="6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65"/>
      <c r="AO201" s="65"/>
    </row>
    <row r="202" spans="2:41" ht="10.5" customHeight="1" x14ac:dyDescent="0.2">
      <c r="B202" s="77" t="s">
        <v>740</v>
      </c>
      <c r="C202" s="75"/>
      <c r="D202" s="75"/>
      <c r="E202" s="75"/>
      <c r="F202" s="75"/>
      <c r="G202" s="79"/>
      <c r="H202" s="79"/>
      <c r="I202" s="79" t="s">
        <v>558</v>
      </c>
      <c r="J202" s="65"/>
      <c r="K202" s="72"/>
      <c r="L202" s="72"/>
      <c r="M202" s="65"/>
      <c r="N202" s="6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65"/>
      <c r="AO202" s="65"/>
    </row>
    <row r="203" spans="2:41" ht="10.5" customHeight="1" x14ac:dyDescent="0.2">
      <c r="B203" s="77" t="s">
        <v>741</v>
      </c>
      <c r="C203" s="75"/>
      <c r="D203" s="75"/>
      <c r="E203" s="75"/>
      <c r="F203" s="75"/>
      <c r="G203" s="79"/>
      <c r="H203" s="79"/>
      <c r="I203" s="79" t="s">
        <v>560</v>
      </c>
      <c r="J203" s="65"/>
      <c r="K203" s="72"/>
      <c r="L203" s="72"/>
      <c r="M203" s="65"/>
      <c r="N203" s="6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65"/>
      <c r="AO203" s="65"/>
    </row>
    <row r="204" spans="2:41" ht="10.5" customHeight="1" x14ac:dyDescent="0.2">
      <c r="B204" s="77" t="s">
        <v>742</v>
      </c>
      <c r="C204" s="75"/>
      <c r="D204" s="75"/>
      <c r="E204" s="75"/>
      <c r="F204" s="75"/>
      <c r="G204" s="79"/>
      <c r="H204" s="79"/>
      <c r="I204" s="79" t="s">
        <v>562</v>
      </c>
      <c r="J204" s="65"/>
      <c r="K204" s="72"/>
      <c r="L204" s="72"/>
      <c r="M204" s="65"/>
      <c r="N204" s="6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65"/>
      <c r="AO204" s="65"/>
    </row>
    <row r="205" spans="2:41" ht="10.5" customHeight="1" x14ac:dyDescent="0.2">
      <c r="B205" s="77" t="s">
        <v>743</v>
      </c>
      <c r="C205" s="75"/>
      <c r="D205" s="75"/>
      <c r="E205" s="75"/>
      <c r="F205" s="75"/>
      <c r="G205" s="79"/>
      <c r="H205" s="202" t="s">
        <v>564</v>
      </c>
      <c r="I205" s="202"/>
      <c r="J205" s="65"/>
      <c r="K205" s="72"/>
      <c r="L205" s="72"/>
      <c r="M205" s="65"/>
      <c r="N205" s="6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65"/>
      <c r="AO205" s="65"/>
    </row>
    <row r="206" spans="2:41" ht="10.5" customHeight="1" x14ac:dyDescent="0.2">
      <c r="B206" s="77" t="s">
        <v>744</v>
      </c>
      <c r="C206" s="75"/>
      <c r="D206" s="75"/>
      <c r="E206" s="75"/>
      <c r="F206" s="75"/>
      <c r="G206" s="79"/>
      <c r="H206" s="79"/>
      <c r="I206" s="79" t="s">
        <v>566</v>
      </c>
      <c r="J206" s="65"/>
      <c r="K206" s="72"/>
      <c r="L206" s="72"/>
      <c r="M206" s="65"/>
      <c r="N206" s="6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65"/>
      <c r="AO206" s="65"/>
    </row>
    <row r="207" spans="2:41" ht="10.5" customHeight="1" x14ac:dyDescent="0.2">
      <c r="B207" s="77" t="s">
        <v>745</v>
      </c>
      <c r="C207" s="75"/>
      <c r="D207" s="75"/>
      <c r="E207" s="75"/>
      <c r="F207" s="75"/>
      <c r="G207" s="79"/>
      <c r="H207" s="79"/>
      <c r="I207" s="79" t="s">
        <v>568</v>
      </c>
      <c r="J207" s="65"/>
      <c r="K207" s="72"/>
      <c r="L207" s="72"/>
      <c r="M207" s="65"/>
      <c r="N207" s="6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65"/>
      <c r="AO207" s="65"/>
    </row>
    <row r="208" spans="2:41" ht="10.5" customHeight="1" x14ac:dyDescent="0.2">
      <c r="B208" s="77" t="s">
        <v>746</v>
      </c>
      <c r="C208" s="75"/>
      <c r="D208" s="75"/>
      <c r="E208" s="75"/>
      <c r="F208" s="75"/>
      <c r="G208" s="79"/>
      <c r="H208" s="79"/>
      <c r="I208" s="79" t="s">
        <v>570</v>
      </c>
      <c r="J208" s="65"/>
      <c r="K208" s="72"/>
      <c r="L208" s="72"/>
      <c r="M208" s="65"/>
      <c r="N208" s="6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65"/>
      <c r="AO208" s="65"/>
    </row>
    <row r="209" spans="2:41" ht="10.5" customHeight="1" x14ac:dyDescent="0.2">
      <c r="B209" s="77" t="s">
        <v>747</v>
      </c>
      <c r="C209" s="75"/>
      <c r="D209" s="75"/>
      <c r="E209" s="75"/>
      <c r="F209" s="75"/>
      <c r="G209" s="202" t="s">
        <v>571</v>
      </c>
      <c r="H209" s="202"/>
      <c r="I209" s="202"/>
      <c r="J209" s="65"/>
      <c r="K209" s="72"/>
      <c r="L209" s="72"/>
      <c r="M209" s="65"/>
      <c r="N209" s="6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65"/>
      <c r="AO209" s="65"/>
    </row>
    <row r="210" spans="2:41" ht="10.5" customHeight="1" x14ac:dyDescent="0.2">
      <c r="B210" s="77" t="s">
        <v>748</v>
      </c>
      <c r="C210" s="75"/>
      <c r="D210" s="75"/>
      <c r="E210" s="75"/>
      <c r="F210" s="75"/>
      <c r="G210" s="79"/>
      <c r="H210" s="202" t="s">
        <v>573</v>
      </c>
      <c r="I210" s="202"/>
      <c r="J210" s="65"/>
      <c r="K210" s="72"/>
      <c r="L210" s="72"/>
      <c r="M210" s="65"/>
      <c r="N210" s="6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65"/>
      <c r="AO210" s="65"/>
    </row>
    <row r="211" spans="2:41" ht="10.5" customHeight="1" x14ac:dyDescent="0.2">
      <c r="B211" s="77" t="s">
        <v>749</v>
      </c>
      <c r="C211" s="75"/>
      <c r="D211" s="75"/>
      <c r="E211" s="75"/>
      <c r="F211" s="75"/>
      <c r="G211" s="79"/>
      <c r="H211" s="79"/>
      <c r="I211" s="79" t="s">
        <v>575</v>
      </c>
      <c r="J211" s="65"/>
      <c r="K211" s="72"/>
      <c r="L211" s="72"/>
      <c r="M211" s="65"/>
      <c r="N211" s="6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65"/>
      <c r="AO211" s="65"/>
    </row>
    <row r="212" spans="2:41" ht="10.5" customHeight="1" x14ac:dyDescent="0.2">
      <c r="B212" s="77" t="s">
        <v>750</v>
      </c>
      <c r="C212" s="75"/>
      <c r="D212" s="75"/>
      <c r="E212" s="75"/>
      <c r="F212" s="75"/>
      <c r="G212" s="79"/>
      <c r="H212" s="79"/>
      <c r="I212" s="79" t="s">
        <v>577</v>
      </c>
      <c r="J212" s="65"/>
      <c r="K212" s="72"/>
      <c r="L212" s="72"/>
      <c r="M212" s="65"/>
      <c r="N212" s="6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65"/>
      <c r="AO212" s="65"/>
    </row>
    <row r="213" spans="2:41" ht="10.5" customHeight="1" x14ac:dyDescent="0.2">
      <c r="B213" s="77" t="s">
        <v>751</v>
      </c>
      <c r="C213" s="75"/>
      <c r="D213" s="75"/>
      <c r="E213" s="75"/>
      <c r="F213" s="75"/>
      <c r="G213" s="79"/>
      <c r="H213" s="79"/>
      <c r="I213" s="79" t="s">
        <v>579</v>
      </c>
      <c r="J213" s="65"/>
      <c r="K213" s="72"/>
      <c r="L213" s="72"/>
      <c r="M213" s="65"/>
      <c r="N213" s="6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65"/>
      <c r="AO213" s="65"/>
    </row>
    <row r="214" spans="2:41" ht="10.5" customHeight="1" x14ac:dyDescent="0.2">
      <c r="B214" s="77" t="s">
        <v>752</v>
      </c>
      <c r="C214" s="75"/>
      <c r="D214" s="75"/>
      <c r="E214" s="75"/>
      <c r="F214" s="75"/>
      <c r="G214" s="79"/>
      <c r="H214" s="202" t="s">
        <v>535</v>
      </c>
      <c r="I214" s="202"/>
      <c r="J214" s="65"/>
      <c r="K214" s="72"/>
      <c r="L214" s="72"/>
      <c r="M214" s="65"/>
      <c r="N214" s="6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65"/>
      <c r="AO214" s="65"/>
    </row>
    <row r="215" spans="2:41" ht="10.5" customHeight="1" x14ac:dyDescent="0.2">
      <c r="B215" s="77" t="s">
        <v>753</v>
      </c>
      <c r="C215" s="75"/>
      <c r="D215" s="75"/>
      <c r="E215" s="75"/>
      <c r="F215" s="75"/>
      <c r="G215" s="79"/>
      <c r="H215" s="79"/>
      <c r="I215" s="79" t="s">
        <v>582</v>
      </c>
      <c r="J215" s="65"/>
      <c r="K215" s="72"/>
      <c r="L215" s="72"/>
      <c r="M215" s="65"/>
      <c r="N215" s="6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65"/>
      <c r="AO215" s="65"/>
    </row>
    <row r="216" spans="2:41" ht="10.5" customHeight="1" x14ac:dyDescent="0.2">
      <c r="B216" s="77" t="s">
        <v>754</v>
      </c>
      <c r="C216" s="75"/>
      <c r="D216" s="75"/>
      <c r="E216" s="75"/>
      <c r="F216" s="75"/>
      <c r="G216" s="79"/>
      <c r="H216" s="79"/>
      <c r="I216" s="79" t="s">
        <v>584</v>
      </c>
      <c r="J216" s="65"/>
      <c r="K216" s="72"/>
      <c r="L216" s="72"/>
      <c r="M216" s="65"/>
      <c r="N216" s="6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65"/>
      <c r="AO216" s="65"/>
    </row>
    <row r="217" spans="2:41" ht="10.5" customHeight="1" x14ac:dyDescent="0.2">
      <c r="B217" s="77" t="s">
        <v>755</v>
      </c>
      <c r="C217" s="75"/>
      <c r="D217" s="75"/>
      <c r="E217" s="75"/>
      <c r="F217" s="75"/>
      <c r="G217" s="79"/>
      <c r="H217" s="79"/>
      <c r="I217" s="79" t="s">
        <v>542</v>
      </c>
      <c r="J217" s="65"/>
      <c r="K217" s="72"/>
      <c r="L217" s="72"/>
      <c r="M217" s="65"/>
      <c r="N217" s="6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65"/>
      <c r="AO217" s="65"/>
    </row>
    <row r="218" spans="2:41" ht="10.5" customHeight="1" x14ac:dyDescent="0.2">
      <c r="B218" s="77" t="s">
        <v>756</v>
      </c>
      <c r="C218" s="75"/>
      <c r="D218" s="75"/>
      <c r="E218" s="75"/>
      <c r="F218" s="75"/>
      <c r="G218" s="79"/>
      <c r="H218" s="79"/>
      <c r="I218" s="79" t="s">
        <v>587</v>
      </c>
      <c r="J218" s="65"/>
      <c r="K218" s="72"/>
      <c r="L218" s="72"/>
      <c r="M218" s="65"/>
      <c r="N218" s="6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65"/>
      <c r="AO218" s="65"/>
    </row>
    <row r="219" spans="2:41" ht="10.5" customHeight="1" x14ac:dyDescent="0.2">
      <c r="B219" s="77" t="s">
        <v>757</v>
      </c>
      <c r="C219" s="75"/>
      <c r="D219" s="75"/>
      <c r="E219" s="75"/>
      <c r="F219" s="75"/>
      <c r="G219" s="79"/>
      <c r="H219" s="202" t="s">
        <v>548</v>
      </c>
      <c r="I219" s="202"/>
      <c r="J219" s="65"/>
      <c r="K219" s="72"/>
      <c r="L219" s="72"/>
      <c r="M219" s="65"/>
      <c r="N219" s="6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65"/>
      <c r="AO219" s="65"/>
    </row>
    <row r="220" spans="2:41" ht="10.5" customHeight="1" x14ac:dyDescent="0.2">
      <c r="B220" s="77" t="s">
        <v>758</v>
      </c>
      <c r="C220" s="75"/>
      <c r="D220" s="75"/>
      <c r="E220" s="75"/>
      <c r="F220" s="75"/>
      <c r="G220" s="79"/>
      <c r="H220" s="79"/>
      <c r="I220" s="79" t="s">
        <v>590</v>
      </c>
      <c r="J220" s="65"/>
      <c r="K220" s="72"/>
      <c r="L220" s="72"/>
      <c r="M220" s="65"/>
      <c r="N220" s="6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65"/>
      <c r="AO220" s="65"/>
    </row>
    <row r="221" spans="2:41" ht="10.5" customHeight="1" x14ac:dyDescent="0.2">
      <c r="B221" s="77" t="s">
        <v>759</v>
      </c>
      <c r="C221" s="75"/>
      <c r="D221" s="75"/>
      <c r="E221" s="75"/>
      <c r="F221" s="215" t="s">
        <v>592</v>
      </c>
      <c r="G221" s="215"/>
      <c r="H221" s="215"/>
      <c r="I221" s="215"/>
      <c r="J221" s="65"/>
      <c r="K221" s="32"/>
      <c r="L221" s="32"/>
      <c r="M221" s="65"/>
      <c r="N221" s="6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65"/>
      <c r="AO221" s="65"/>
    </row>
    <row r="222" spans="2:41" ht="10.5" customHeight="1" x14ac:dyDescent="0.2">
      <c r="B222" s="77" t="s">
        <v>760</v>
      </c>
      <c r="C222" s="75"/>
      <c r="D222" s="75"/>
      <c r="E222" s="75"/>
      <c r="F222" s="84"/>
      <c r="G222" s="202" t="s">
        <v>594</v>
      </c>
      <c r="H222" s="202"/>
      <c r="I222" s="202"/>
      <c r="J222" s="65"/>
      <c r="K222" s="72"/>
      <c r="L222" s="72"/>
      <c r="M222" s="65"/>
      <c r="N222" s="6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65"/>
      <c r="AO222" s="65"/>
    </row>
    <row r="223" spans="2:41" ht="10.5" customHeight="1" x14ac:dyDescent="0.2">
      <c r="B223" s="77" t="s">
        <v>761</v>
      </c>
      <c r="C223" s="75"/>
      <c r="D223" s="75"/>
      <c r="E223" s="75"/>
      <c r="F223" s="84"/>
      <c r="G223" s="79"/>
      <c r="H223" s="202" t="s">
        <v>596</v>
      </c>
      <c r="I223" s="202"/>
      <c r="J223" s="65"/>
      <c r="K223" s="72"/>
      <c r="L223" s="72"/>
      <c r="M223" s="65"/>
      <c r="N223" s="6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65"/>
      <c r="AO223" s="65"/>
    </row>
    <row r="224" spans="2:41" ht="10.5" customHeight="1" x14ac:dyDescent="0.2">
      <c r="B224" s="77" t="s">
        <v>762</v>
      </c>
      <c r="C224" s="75"/>
      <c r="D224" s="75"/>
      <c r="E224" s="75"/>
      <c r="F224" s="84"/>
      <c r="G224" s="79"/>
      <c r="H224" s="202" t="s">
        <v>598</v>
      </c>
      <c r="I224" s="202"/>
      <c r="J224" s="65"/>
      <c r="K224" s="72"/>
      <c r="L224" s="72"/>
      <c r="M224" s="65"/>
      <c r="N224" s="6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65"/>
      <c r="AO224" s="65"/>
    </row>
    <row r="225" spans="2:41" ht="10.5" customHeight="1" x14ac:dyDescent="0.2">
      <c r="B225" s="77" t="s">
        <v>763</v>
      </c>
      <c r="C225" s="75"/>
      <c r="D225" s="75"/>
      <c r="E225" s="75"/>
      <c r="F225" s="84"/>
      <c r="G225" s="79"/>
      <c r="H225" s="202" t="s">
        <v>600</v>
      </c>
      <c r="I225" s="202"/>
      <c r="J225" s="65"/>
      <c r="K225" s="72"/>
      <c r="L225" s="72"/>
      <c r="M225" s="65"/>
      <c r="N225" s="6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65"/>
      <c r="AO225" s="65"/>
    </row>
    <row r="226" spans="2:41" ht="10.5" customHeight="1" x14ac:dyDescent="0.2">
      <c r="B226" s="77" t="s">
        <v>764</v>
      </c>
      <c r="C226" s="75"/>
      <c r="D226" s="75"/>
      <c r="E226" s="75"/>
      <c r="F226" s="84"/>
      <c r="G226" s="79"/>
      <c r="H226" s="202" t="s">
        <v>554</v>
      </c>
      <c r="I226" s="202"/>
      <c r="J226" s="65"/>
      <c r="K226" s="72"/>
      <c r="L226" s="72"/>
      <c r="M226" s="65"/>
      <c r="N226" s="6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65"/>
      <c r="AO226" s="65"/>
    </row>
    <row r="227" spans="2:41" ht="10.5" customHeight="1" x14ac:dyDescent="0.2">
      <c r="B227" s="77" t="s">
        <v>765</v>
      </c>
      <c r="C227" s="75"/>
      <c r="D227" s="75"/>
      <c r="E227" s="75"/>
      <c r="F227" s="84"/>
      <c r="G227" s="79"/>
      <c r="H227" s="202" t="s">
        <v>564</v>
      </c>
      <c r="I227" s="202"/>
      <c r="J227" s="65"/>
      <c r="K227" s="72"/>
      <c r="L227" s="72"/>
      <c r="M227" s="65"/>
      <c r="N227" s="6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65"/>
      <c r="AO227" s="65"/>
    </row>
    <row r="228" spans="2:41" ht="10.5" customHeight="1" x14ac:dyDescent="0.2">
      <c r="B228" s="77" t="s">
        <v>766</v>
      </c>
      <c r="C228" s="75"/>
      <c r="D228" s="75"/>
      <c r="E228" s="75"/>
      <c r="F228" s="84"/>
      <c r="G228" s="79"/>
      <c r="H228" s="202" t="s">
        <v>604</v>
      </c>
      <c r="I228" s="202"/>
      <c r="J228" s="65"/>
      <c r="K228" s="72"/>
      <c r="L228" s="72"/>
      <c r="M228" s="65"/>
      <c r="N228" s="6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65"/>
      <c r="AO228" s="65"/>
    </row>
    <row r="229" spans="2:41" ht="10.5" customHeight="1" x14ac:dyDescent="0.2">
      <c r="B229" s="77" t="s">
        <v>767</v>
      </c>
      <c r="C229" s="75"/>
      <c r="D229" s="75"/>
      <c r="E229" s="75"/>
      <c r="F229" s="75"/>
      <c r="G229" s="202" t="s">
        <v>606</v>
      </c>
      <c r="H229" s="202"/>
      <c r="I229" s="202"/>
      <c r="J229" s="65"/>
      <c r="K229" s="72"/>
      <c r="L229" s="72"/>
      <c r="M229" s="65"/>
      <c r="N229" s="6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65"/>
      <c r="AO229" s="65"/>
    </row>
    <row r="230" spans="2:41" ht="10.5" customHeight="1" x14ac:dyDescent="0.2">
      <c r="B230" s="77" t="s">
        <v>768</v>
      </c>
      <c r="C230" s="75"/>
      <c r="D230" s="75"/>
      <c r="E230" s="75"/>
      <c r="F230" s="75"/>
      <c r="G230" s="79"/>
      <c r="H230" s="202" t="s">
        <v>608</v>
      </c>
      <c r="I230" s="202"/>
      <c r="J230" s="65"/>
      <c r="K230" s="72"/>
      <c r="L230" s="72"/>
      <c r="M230" s="65"/>
      <c r="N230" s="6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65"/>
      <c r="AO230" s="65"/>
    </row>
    <row r="231" spans="2:41" ht="10.5" customHeight="1" x14ac:dyDescent="0.2">
      <c r="B231" s="77" t="s">
        <v>769</v>
      </c>
      <c r="C231" s="75"/>
      <c r="D231" s="75"/>
      <c r="E231" s="75"/>
      <c r="F231" s="75"/>
      <c r="G231" s="79"/>
      <c r="H231" s="202" t="s">
        <v>610</v>
      </c>
      <c r="I231" s="202"/>
      <c r="J231" s="65"/>
      <c r="K231" s="72"/>
      <c r="L231" s="72"/>
      <c r="M231" s="65"/>
      <c r="N231" s="6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65"/>
      <c r="AO231" s="65"/>
    </row>
    <row r="232" spans="2:41" ht="10.5" customHeight="1" x14ac:dyDescent="0.2">
      <c r="B232" s="77" t="s">
        <v>770</v>
      </c>
      <c r="C232" s="75"/>
      <c r="D232" s="75"/>
      <c r="E232" s="75"/>
      <c r="F232" s="75"/>
      <c r="G232" s="79"/>
      <c r="H232" s="202" t="s">
        <v>612</v>
      </c>
      <c r="I232" s="202"/>
      <c r="J232" s="65"/>
      <c r="K232" s="72"/>
      <c r="L232" s="72"/>
      <c r="M232" s="65"/>
      <c r="N232" s="6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65"/>
      <c r="AO232" s="65"/>
    </row>
    <row r="233" spans="2:41" ht="10.5" customHeight="1" x14ac:dyDescent="0.2">
      <c r="B233" s="77" t="s">
        <v>771</v>
      </c>
      <c r="C233" s="75"/>
      <c r="D233" s="75"/>
      <c r="E233" s="75"/>
      <c r="F233" s="75"/>
      <c r="G233" s="202" t="s">
        <v>496</v>
      </c>
      <c r="H233" s="202"/>
      <c r="I233" s="202"/>
      <c r="J233" s="65"/>
      <c r="K233" s="72"/>
      <c r="L233" s="72"/>
      <c r="M233" s="65"/>
      <c r="N233" s="6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65"/>
      <c r="AO233" s="65"/>
    </row>
    <row r="234" spans="2:41" ht="10.5" customHeight="1" x14ac:dyDescent="0.2">
      <c r="B234" s="77" t="s">
        <v>772</v>
      </c>
      <c r="C234" s="75"/>
      <c r="D234" s="75"/>
      <c r="E234" s="75"/>
      <c r="F234" s="75"/>
      <c r="G234" s="79"/>
      <c r="H234" s="202" t="s">
        <v>615</v>
      </c>
      <c r="I234" s="202"/>
      <c r="J234" s="65"/>
      <c r="K234" s="72"/>
      <c r="L234" s="72"/>
      <c r="M234" s="65"/>
      <c r="N234" s="6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65"/>
      <c r="AO234" s="65"/>
    </row>
    <row r="235" spans="2:41" ht="10.5" customHeight="1" x14ac:dyDescent="0.2">
      <c r="B235" s="77" t="s">
        <v>773</v>
      </c>
      <c r="C235" s="75"/>
      <c r="D235" s="75"/>
      <c r="E235" s="75"/>
      <c r="F235" s="75"/>
      <c r="G235" s="79"/>
      <c r="H235" s="202" t="s">
        <v>617</v>
      </c>
      <c r="I235" s="202"/>
      <c r="J235" s="65"/>
      <c r="K235" s="72"/>
      <c r="L235" s="72"/>
      <c r="M235" s="65"/>
      <c r="N235" s="6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65"/>
      <c r="AO235" s="65"/>
    </row>
    <row r="236" spans="2:41" ht="10.5" customHeight="1" x14ac:dyDescent="0.2">
      <c r="B236" s="77" t="s">
        <v>774</v>
      </c>
      <c r="C236" s="75"/>
      <c r="D236" s="75"/>
      <c r="E236" s="75"/>
      <c r="F236" s="75"/>
      <c r="G236" s="202" t="s">
        <v>619</v>
      </c>
      <c r="H236" s="202"/>
      <c r="I236" s="202"/>
      <c r="J236" s="65"/>
      <c r="K236" s="72"/>
      <c r="L236" s="72"/>
      <c r="M236" s="65"/>
      <c r="N236" s="6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65"/>
      <c r="AO236" s="65"/>
    </row>
    <row r="237" spans="2:41" ht="10.5" customHeight="1" x14ac:dyDescent="0.2">
      <c r="B237" s="77" t="s">
        <v>775</v>
      </c>
      <c r="C237" s="75"/>
      <c r="D237" s="75"/>
      <c r="E237" s="75"/>
      <c r="F237" s="75"/>
      <c r="G237" s="79"/>
      <c r="H237" s="202" t="s">
        <v>621</v>
      </c>
      <c r="I237" s="202"/>
      <c r="J237" s="65"/>
      <c r="K237" s="72"/>
      <c r="L237" s="72"/>
      <c r="M237" s="65"/>
      <c r="N237" s="6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65"/>
      <c r="AO237" s="65"/>
    </row>
    <row r="238" spans="2:41" ht="10.5" customHeight="1" x14ac:dyDescent="0.2">
      <c r="B238" s="77" t="s">
        <v>776</v>
      </c>
      <c r="C238" s="75"/>
      <c r="D238" s="75"/>
      <c r="E238" s="75"/>
      <c r="F238" s="75"/>
      <c r="G238" s="79"/>
      <c r="H238" s="202" t="s">
        <v>550</v>
      </c>
      <c r="I238" s="202"/>
      <c r="J238" s="65"/>
      <c r="K238" s="72"/>
      <c r="L238" s="72"/>
      <c r="M238" s="65"/>
      <c r="N238" s="6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65"/>
      <c r="AO238" s="65"/>
    </row>
    <row r="239" spans="2:41" ht="10.5" customHeight="1" x14ac:dyDescent="0.2">
      <c r="B239" s="77" t="s">
        <v>777</v>
      </c>
      <c r="C239" s="75"/>
      <c r="D239" s="75"/>
      <c r="E239" s="75"/>
      <c r="F239" s="75"/>
      <c r="G239" s="79"/>
      <c r="H239" s="202" t="s">
        <v>552</v>
      </c>
      <c r="I239" s="202"/>
      <c r="J239" s="65"/>
      <c r="K239" s="72"/>
      <c r="L239" s="72"/>
      <c r="M239" s="65"/>
      <c r="N239" s="6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65"/>
      <c r="AO239" s="65"/>
    </row>
    <row r="240" spans="2:41" ht="10.5" customHeight="1" x14ac:dyDescent="0.2">
      <c r="B240" s="77" t="s">
        <v>778</v>
      </c>
      <c r="C240" s="75"/>
      <c r="D240" s="75"/>
      <c r="E240" s="75"/>
      <c r="F240" s="75"/>
      <c r="G240" s="79"/>
      <c r="H240" s="202" t="s">
        <v>590</v>
      </c>
      <c r="I240" s="202"/>
      <c r="J240" s="65"/>
      <c r="K240" s="72"/>
      <c r="L240" s="72"/>
      <c r="M240" s="65"/>
      <c r="N240" s="6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65"/>
      <c r="AO240" s="65"/>
    </row>
    <row r="241" spans="2:41" ht="10.5" customHeight="1" x14ac:dyDescent="0.2">
      <c r="B241" s="77" t="s">
        <v>779</v>
      </c>
      <c r="C241" s="75"/>
      <c r="D241" s="75"/>
      <c r="E241" s="75"/>
      <c r="F241" s="202" t="s">
        <v>626</v>
      </c>
      <c r="G241" s="202"/>
      <c r="H241" s="202"/>
      <c r="I241" s="202"/>
      <c r="J241" s="65"/>
      <c r="K241" s="32"/>
      <c r="L241" s="32"/>
      <c r="M241" s="65"/>
      <c r="N241" s="6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65"/>
      <c r="AO241" s="65"/>
    </row>
    <row r="242" spans="2:41" ht="10.5" customHeight="1" x14ac:dyDescent="0.2">
      <c r="B242" s="77" t="s">
        <v>780</v>
      </c>
      <c r="C242" s="75"/>
      <c r="D242" s="75"/>
      <c r="E242" s="75"/>
      <c r="F242" s="75"/>
      <c r="G242" s="202" t="s">
        <v>492</v>
      </c>
      <c r="H242" s="202"/>
      <c r="I242" s="202"/>
      <c r="J242" s="65"/>
      <c r="K242" s="72"/>
      <c r="L242" s="72"/>
      <c r="M242" s="65"/>
      <c r="N242" s="6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65"/>
      <c r="AO242" s="65"/>
    </row>
    <row r="243" spans="2:41" ht="10.5" customHeight="1" x14ac:dyDescent="0.2">
      <c r="B243" s="77" t="s">
        <v>781</v>
      </c>
      <c r="C243" s="75"/>
      <c r="D243" s="75"/>
      <c r="E243" s="75"/>
      <c r="F243" s="75"/>
      <c r="G243" s="79"/>
      <c r="H243" s="202" t="s">
        <v>629</v>
      </c>
      <c r="I243" s="202"/>
      <c r="J243" s="65"/>
      <c r="K243" s="72"/>
      <c r="L243" s="72"/>
      <c r="M243" s="65"/>
      <c r="N243" s="6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65"/>
      <c r="AO243" s="65"/>
    </row>
    <row r="244" spans="2:41" ht="10.5" customHeight="1" x14ac:dyDescent="0.2">
      <c r="B244" s="77" t="s">
        <v>782</v>
      </c>
      <c r="C244" s="75"/>
      <c r="D244" s="75"/>
      <c r="E244" s="75"/>
      <c r="F244" s="75"/>
      <c r="G244" s="79"/>
      <c r="H244" s="202" t="s">
        <v>631</v>
      </c>
      <c r="I244" s="202"/>
      <c r="J244" s="65"/>
      <c r="K244" s="72"/>
      <c r="L244" s="72"/>
      <c r="M244" s="65"/>
      <c r="N244" s="6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65"/>
      <c r="AO244" s="65"/>
    </row>
    <row r="245" spans="2:41" ht="10.5" customHeight="1" x14ac:dyDescent="0.2">
      <c r="B245" s="77" t="s">
        <v>783</v>
      </c>
      <c r="C245" s="75"/>
      <c r="D245" s="75"/>
      <c r="E245" s="75"/>
      <c r="F245" s="75"/>
      <c r="G245" s="79"/>
      <c r="H245" s="202" t="s">
        <v>633</v>
      </c>
      <c r="I245" s="202"/>
      <c r="J245" s="65"/>
      <c r="K245" s="72"/>
      <c r="L245" s="72"/>
      <c r="M245" s="65"/>
      <c r="N245" s="6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65"/>
      <c r="AO245" s="65"/>
    </row>
    <row r="246" spans="2:41" ht="10.5" customHeight="1" x14ac:dyDescent="0.2">
      <c r="B246" s="77" t="s">
        <v>784</v>
      </c>
      <c r="C246" s="75"/>
      <c r="D246" s="75"/>
      <c r="E246" s="75"/>
      <c r="F246" s="75"/>
      <c r="G246" s="202" t="s">
        <v>635</v>
      </c>
      <c r="H246" s="202"/>
      <c r="I246" s="202"/>
      <c r="J246" s="65"/>
      <c r="K246" s="72"/>
      <c r="L246" s="72"/>
      <c r="M246" s="65"/>
      <c r="N246" s="6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65"/>
      <c r="AO246" s="65"/>
    </row>
    <row r="247" spans="2:41" ht="10.5" customHeight="1" x14ac:dyDescent="0.2">
      <c r="B247" s="77" t="s">
        <v>785</v>
      </c>
      <c r="C247" s="75"/>
      <c r="D247" s="75"/>
      <c r="E247" s="75"/>
      <c r="F247" s="75"/>
      <c r="G247" s="79"/>
      <c r="H247" s="202" t="s">
        <v>615</v>
      </c>
      <c r="I247" s="202"/>
      <c r="J247" s="65"/>
      <c r="K247" s="72"/>
      <c r="L247" s="72"/>
      <c r="M247" s="65"/>
      <c r="N247" s="6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65"/>
      <c r="AO247" s="65"/>
    </row>
    <row r="248" spans="2:41" ht="10.5" customHeight="1" x14ac:dyDescent="0.2">
      <c r="B248" s="77" t="s">
        <v>786</v>
      </c>
      <c r="C248" s="75"/>
      <c r="D248" s="75"/>
      <c r="E248" s="75"/>
      <c r="F248" s="75"/>
      <c r="G248" s="79"/>
      <c r="H248" s="202" t="s">
        <v>638</v>
      </c>
      <c r="I248" s="202"/>
      <c r="J248" s="65"/>
      <c r="K248" s="72"/>
      <c r="L248" s="72"/>
      <c r="M248" s="65"/>
      <c r="N248" s="6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65"/>
      <c r="AO248" s="65"/>
    </row>
    <row r="249" spans="2:41" ht="10.5" customHeight="1" x14ac:dyDescent="0.2">
      <c r="B249" s="77" t="s">
        <v>787</v>
      </c>
      <c r="C249" s="75"/>
      <c r="D249" s="75"/>
      <c r="E249" s="75"/>
      <c r="F249" s="75"/>
      <c r="G249" s="79"/>
      <c r="H249" s="202" t="s">
        <v>640</v>
      </c>
      <c r="I249" s="202"/>
      <c r="J249" s="65"/>
      <c r="K249" s="72"/>
      <c r="L249" s="72"/>
      <c r="M249" s="65"/>
      <c r="N249" s="6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65"/>
      <c r="AO249" s="65"/>
    </row>
    <row r="250" spans="2:41" ht="10.5" customHeight="1" x14ac:dyDescent="0.2">
      <c r="B250" s="77" t="s">
        <v>788</v>
      </c>
      <c r="C250" s="75"/>
      <c r="D250" s="75"/>
      <c r="E250" s="75"/>
      <c r="F250" s="75"/>
      <c r="G250" s="202" t="s">
        <v>486</v>
      </c>
      <c r="H250" s="202"/>
      <c r="I250" s="202"/>
      <c r="J250" s="65"/>
      <c r="K250" s="72"/>
      <c r="L250" s="72"/>
      <c r="M250" s="65"/>
      <c r="N250" s="6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65"/>
      <c r="AO250" s="65"/>
    </row>
    <row r="251" spans="2:41" ht="10.5" customHeight="1" x14ac:dyDescent="0.2">
      <c r="B251" s="77" t="s">
        <v>789</v>
      </c>
      <c r="C251" s="75"/>
      <c r="D251" s="75"/>
      <c r="E251" s="75"/>
      <c r="F251" s="75"/>
      <c r="G251" s="79"/>
      <c r="H251" s="202" t="s">
        <v>643</v>
      </c>
      <c r="I251" s="202"/>
      <c r="J251" s="65"/>
      <c r="K251" s="72"/>
      <c r="L251" s="72"/>
      <c r="M251" s="65"/>
      <c r="N251" s="6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65"/>
      <c r="AO251" s="65"/>
    </row>
    <row r="252" spans="2:41" ht="10.5" customHeight="1" x14ac:dyDescent="0.2">
      <c r="B252" s="77" t="s">
        <v>790</v>
      </c>
      <c r="C252" s="75"/>
      <c r="D252" s="75"/>
      <c r="E252" s="75"/>
      <c r="F252" s="75"/>
      <c r="G252" s="79"/>
      <c r="H252" s="202" t="s">
        <v>645</v>
      </c>
      <c r="I252" s="202"/>
      <c r="J252" s="65"/>
      <c r="K252" s="72"/>
      <c r="L252" s="72"/>
      <c r="M252" s="65"/>
      <c r="N252" s="6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65"/>
      <c r="AO252" s="65"/>
    </row>
    <row r="253" spans="2:41" ht="10.5" customHeight="1" x14ac:dyDescent="0.2">
      <c r="B253" s="77" t="s">
        <v>791</v>
      </c>
      <c r="C253" s="75"/>
      <c r="D253" s="75"/>
      <c r="E253" s="75"/>
      <c r="F253" s="75"/>
      <c r="G253" s="79"/>
      <c r="H253" s="202" t="s">
        <v>647</v>
      </c>
      <c r="I253" s="202"/>
      <c r="J253" s="65"/>
      <c r="K253" s="72"/>
      <c r="L253" s="72"/>
      <c r="M253" s="65"/>
      <c r="N253" s="6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65"/>
      <c r="AO253" s="65"/>
    </row>
    <row r="254" spans="2:41" ht="10.5" customHeight="1" x14ac:dyDescent="0.2">
      <c r="B254" s="77" t="s">
        <v>792</v>
      </c>
      <c r="C254" s="75"/>
      <c r="D254" s="75"/>
      <c r="E254" s="75"/>
      <c r="F254" s="75"/>
      <c r="G254" s="79"/>
      <c r="H254" s="202" t="s">
        <v>649</v>
      </c>
      <c r="I254" s="202"/>
      <c r="J254" s="65"/>
      <c r="K254" s="72"/>
      <c r="L254" s="72"/>
      <c r="M254" s="65"/>
      <c r="N254" s="6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65"/>
      <c r="AO254" s="65"/>
    </row>
    <row r="255" spans="2:41" ht="10.5" customHeight="1" x14ac:dyDescent="0.2">
      <c r="B255" s="77" t="s">
        <v>793</v>
      </c>
      <c r="C255" s="75"/>
      <c r="D255" s="75"/>
      <c r="E255" s="75"/>
      <c r="F255" s="75"/>
      <c r="G255" s="79"/>
      <c r="H255" s="202" t="s">
        <v>651</v>
      </c>
      <c r="I255" s="202"/>
      <c r="J255" s="65"/>
      <c r="K255" s="72"/>
      <c r="L255" s="72"/>
      <c r="M255" s="65"/>
      <c r="N255" s="6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65"/>
      <c r="AO255" s="65"/>
    </row>
    <row r="256" spans="2:41" ht="10.5" customHeight="1" x14ac:dyDescent="0.2">
      <c r="B256" s="77" t="s">
        <v>794</v>
      </c>
      <c r="C256" s="75"/>
      <c r="D256" s="75"/>
      <c r="E256" s="75"/>
      <c r="F256" s="75"/>
      <c r="G256" s="202" t="s">
        <v>653</v>
      </c>
      <c r="H256" s="202"/>
      <c r="I256" s="202"/>
      <c r="J256" s="65"/>
      <c r="K256" s="72"/>
      <c r="L256" s="72"/>
      <c r="M256" s="65"/>
      <c r="N256" s="6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65"/>
      <c r="AO256" s="65"/>
    </row>
    <row r="257" spans="2:41" ht="10.5" customHeight="1" x14ac:dyDescent="0.2">
      <c r="B257" s="77" t="s">
        <v>795</v>
      </c>
      <c r="C257" s="75"/>
      <c r="D257" s="75"/>
      <c r="E257" s="75"/>
      <c r="F257" s="75"/>
      <c r="G257" s="79"/>
      <c r="H257" s="202" t="s">
        <v>655</v>
      </c>
      <c r="I257" s="202"/>
      <c r="J257" s="65"/>
      <c r="K257" s="72"/>
      <c r="L257" s="72"/>
      <c r="M257" s="65"/>
      <c r="N257" s="6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65"/>
      <c r="AO257" s="65"/>
    </row>
    <row r="258" spans="2:41" ht="10.5" customHeight="1" x14ac:dyDescent="0.2">
      <c r="B258" s="77" t="s">
        <v>796</v>
      </c>
      <c r="C258" s="75"/>
      <c r="D258" s="75"/>
      <c r="E258" s="75"/>
      <c r="F258" s="75"/>
      <c r="G258" s="79"/>
      <c r="H258" s="202" t="s">
        <v>657</v>
      </c>
      <c r="I258" s="202"/>
      <c r="J258" s="65"/>
      <c r="K258" s="72"/>
      <c r="L258" s="72"/>
      <c r="M258" s="65"/>
      <c r="N258" s="6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65"/>
      <c r="AO258" s="65"/>
    </row>
    <row r="259" spans="2:41" ht="10.5" customHeight="1" x14ac:dyDescent="0.2">
      <c r="B259" s="77" t="s">
        <v>797</v>
      </c>
      <c r="C259" s="75"/>
      <c r="D259" s="75"/>
      <c r="E259" s="75"/>
      <c r="F259" s="75"/>
      <c r="G259" s="79"/>
      <c r="H259" s="202" t="s">
        <v>659</v>
      </c>
      <c r="I259" s="202"/>
      <c r="J259" s="65"/>
      <c r="K259" s="72"/>
      <c r="L259" s="72"/>
      <c r="M259" s="65"/>
      <c r="N259" s="6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65"/>
      <c r="AO259" s="65"/>
    </row>
    <row r="260" spans="2:41" ht="10.5" customHeight="1" x14ac:dyDescent="0.2">
      <c r="B260" s="77" t="s">
        <v>798</v>
      </c>
      <c r="C260" s="75"/>
      <c r="D260" s="75"/>
      <c r="E260" s="75"/>
      <c r="F260" s="75"/>
      <c r="G260" s="202" t="s">
        <v>661</v>
      </c>
      <c r="H260" s="202"/>
      <c r="I260" s="202"/>
      <c r="J260" s="65"/>
      <c r="K260" s="72"/>
      <c r="L260" s="72"/>
      <c r="M260" s="65"/>
      <c r="N260" s="6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65"/>
      <c r="AO260" s="65"/>
    </row>
    <row r="261" spans="2:41" ht="10.5" customHeight="1" x14ac:dyDescent="0.2">
      <c r="B261" s="77" t="s">
        <v>799</v>
      </c>
      <c r="C261" s="75"/>
      <c r="D261" s="75"/>
      <c r="E261" s="75"/>
      <c r="F261" s="75"/>
      <c r="G261" s="79"/>
      <c r="H261" s="202" t="s">
        <v>663</v>
      </c>
      <c r="I261" s="202"/>
      <c r="J261" s="65"/>
      <c r="K261" s="72"/>
      <c r="L261" s="72"/>
      <c r="M261" s="65"/>
      <c r="N261" s="6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65"/>
      <c r="AO261" s="65"/>
    </row>
    <row r="262" spans="2:41" ht="10.5" customHeight="1" x14ac:dyDescent="0.2">
      <c r="B262" s="77" t="s">
        <v>800</v>
      </c>
      <c r="C262" s="75"/>
      <c r="D262" s="75"/>
      <c r="E262" s="75"/>
      <c r="F262" s="75"/>
      <c r="G262" s="79"/>
      <c r="H262" s="202" t="s">
        <v>665</v>
      </c>
      <c r="I262" s="202"/>
      <c r="J262" s="65"/>
      <c r="K262" s="72"/>
      <c r="L262" s="72"/>
      <c r="M262" s="65"/>
      <c r="N262" s="6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65"/>
      <c r="AO262" s="65"/>
    </row>
    <row r="263" spans="2:41" ht="10.5" customHeight="1" x14ac:dyDescent="0.2">
      <c r="B263" s="77" t="s">
        <v>801</v>
      </c>
      <c r="C263" s="75"/>
      <c r="D263" s="75"/>
      <c r="E263" s="75"/>
      <c r="F263" s="75"/>
      <c r="G263" s="202" t="s">
        <v>667</v>
      </c>
      <c r="H263" s="202"/>
      <c r="I263" s="202"/>
      <c r="J263" s="65"/>
      <c r="K263" s="72"/>
      <c r="L263" s="72"/>
      <c r="M263" s="65"/>
      <c r="N263" s="6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65"/>
      <c r="AO263" s="65"/>
    </row>
    <row r="264" spans="2:41" ht="10.5" customHeight="1" x14ac:dyDescent="0.2">
      <c r="B264" s="77" t="s">
        <v>802</v>
      </c>
      <c r="C264" s="75"/>
      <c r="D264" s="75"/>
      <c r="E264" s="75"/>
      <c r="F264" s="75"/>
      <c r="G264" s="79"/>
      <c r="H264" s="202" t="s">
        <v>669</v>
      </c>
      <c r="I264" s="202"/>
      <c r="J264" s="65"/>
      <c r="K264" s="72"/>
      <c r="L264" s="72"/>
      <c r="M264" s="65"/>
      <c r="N264" s="6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65"/>
      <c r="AO264" s="65"/>
    </row>
    <row r="265" spans="2:41" ht="10.5" customHeight="1" x14ac:dyDescent="0.2">
      <c r="B265" s="77" t="s">
        <v>803</v>
      </c>
      <c r="C265" s="75"/>
      <c r="D265" s="75"/>
      <c r="E265" s="75"/>
      <c r="F265" s="75"/>
      <c r="G265" s="79"/>
      <c r="H265" s="202" t="s">
        <v>671</v>
      </c>
      <c r="I265" s="202"/>
      <c r="J265" s="65"/>
      <c r="K265" s="72"/>
      <c r="L265" s="72"/>
      <c r="M265" s="65"/>
      <c r="N265" s="6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65"/>
      <c r="AO265" s="65"/>
    </row>
    <row r="266" spans="2:41" ht="10.5" customHeight="1" x14ac:dyDescent="0.2">
      <c r="B266" s="77" t="s">
        <v>804</v>
      </c>
      <c r="C266" s="75"/>
      <c r="D266" s="75"/>
      <c r="E266" s="75"/>
      <c r="F266" s="75"/>
      <c r="G266" s="79"/>
      <c r="H266" s="202" t="s">
        <v>529</v>
      </c>
      <c r="I266" s="202"/>
      <c r="J266" s="65"/>
      <c r="K266" s="72"/>
      <c r="L266" s="72"/>
      <c r="M266" s="65"/>
      <c r="N266" s="6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65"/>
      <c r="AO266" s="65"/>
    </row>
    <row r="267" spans="2:41" ht="10.5" customHeight="1" x14ac:dyDescent="0.2">
      <c r="B267" s="77" t="s">
        <v>805</v>
      </c>
      <c r="C267" s="75"/>
      <c r="D267" s="75"/>
      <c r="E267" s="75"/>
      <c r="F267" s="75"/>
      <c r="G267" s="79"/>
      <c r="H267" s="202" t="s">
        <v>531</v>
      </c>
      <c r="I267" s="202"/>
      <c r="J267" s="65"/>
      <c r="K267" s="72"/>
      <c r="L267" s="72"/>
      <c r="M267" s="65"/>
      <c r="N267" s="6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65"/>
      <c r="AO267" s="65"/>
    </row>
    <row r="268" spans="2:41" ht="10.5" customHeight="1" x14ac:dyDescent="0.2">
      <c r="B268" s="77" t="s">
        <v>806</v>
      </c>
      <c r="C268" s="75"/>
      <c r="D268" s="75"/>
      <c r="E268" s="75"/>
      <c r="F268" s="75"/>
      <c r="G268" s="79"/>
      <c r="H268" s="202" t="s">
        <v>533</v>
      </c>
      <c r="I268" s="202"/>
      <c r="J268" s="65"/>
      <c r="K268" s="72"/>
      <c r="L268" s="72"/>
      <c r="M268" s="65"/>
      <c r="N268" s="6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65"/>
      <c r="AO268" s="65"/>
    </row>
    <row r="269" spans="2:41" ht="10.5" customHeight="1" x14ac:dyDescent="0.2">
      <c r="B269" s="77" t="s">
        <v>807</v>
      </c>
      <c r="C269" s="75"/>
      <c r="D269" s="75"/>
      <c r="E269" s="75"/>
      <c r="F269" s="202" t="s">
        <v>676</v>
      </c>
      <c r="G269" s="202"/>
      <c r="H269" s="202"/>
      <c r="I269" s="202"/>
      <c r="J269" s="65"/>
      <c r="K269" s="32"/>
      <c r="L269" s="32"/>
      <c r="M269" s="65"/>
      <c r="N269" s="6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65"/>
      <c r="AO269" s="65"/>
    </row>
    <row r="270" spans="2:41" ht="10.5" customHeight="1" x14ac:dyDescent="0.2">
      <c r="B270" s="77" t="s">
        <v>808</v>
      </c>
      <c r="C270" s="75"/>
      <c r="D270" s="75"/>
      <c r="E270" s="75"/>
      <c r="F270" s="75"/>
      <c r="G270" s="202" t="s">
        <v>678</v>
      </c>
      <c r="H270" s="202"/>
      <c r="I270" s="202"/>
      <c r="J270" s="65"/>
      <c r="K270" s="72"/>
      <c r="L270" s="72"/>
      <c r="M270" s="65"/>
      <c r="N270" s="6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65"/>
      <c r="AO270" s="65"/>
    </row>
    <row r="271" spans="2:41" ht="10.5" customHeight="1" x14ac:dyDescent="0.2">
      <c r="B271" s="77" t="s">
        <v>809</v>
      </c>
      <c r="C271" s="75"/>
      <c r="D271" s="75"/>
      <c r="E271" s="75"/>
      <c r="F271" s="75"/>
      <c r="G271" s="79"/>
      <c r="H271" s="202" t="s">
        <v>474</v>
      </c>
      <c r="I271" s="202"/>
      <c r="J271" s="65"/>
      <c r="K271" s="72"/>
      <c r="L271" s="72"/>
      <c r="M271" s="65"/>
      <c r="N271" s="6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65"/>
      <c r="AO271" s="65"/>
    </row>
    <row r="272" spans="2:41" ht="10.5" customHeight="1" x14ac:dyDescent="0.2">
      <c r="B272" s="77" t="s">
        <v>810</v>
      </c>
      <c r="C272" s="75"/>
      <c r="D272" s="75"/>
      <c r="E272" s="75"/>
      <c r="F272" s="75"/>
      <c r="G272" s="79"/>
      <c r="H272" s="202" t="s">
        <v>476</v>
      </c>
      <c r="I272" s="202"/>
      <c r="J272" s="65"/>
      <c r="K272" s="72"/>
      <c r="L272" s="72"/>
      <c r="M272" s="65"/>
      <c r="N272" s="6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65"/>
      <c r="AO272" s="65"/>
    </row>
    <row r="273" spans="2:41" ht="10.5" customHeight="1" x14ac:dyDescent="0.2">
      <c r="B273" s="77" t="s">
        <v>811</v>
      </c>
      <c r="C273" s="75"/>
      <c r="D273" s="75"/>
      <c r="E273" s="75"/>
      <c r="F273" s="75"/>
      <c r="G273" s="202" t="s">
        <v>472</v>
      </c>
      <c r="H273" s="202"/>
      <c r="I273" s="202"/>
      <c r="J273" s="65"/>
      <c r="K273" s="72"/>
      <c r="L273" s="72"/>
      <c r="M273" s="65"/>
      <c r="N273" s="6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65"/>
      <c r="AO273" s="65"/>
    </row>
    <row r="274" spans="2:41" ht="10.5" customHeight="1" x14ac:dyDescent="0.2">
      <c r="B274" s="77" t="s">
        <v>812</v>
      </c>
      <c r="C274" s="75"/>
      <c r="D274" s="75"/>
      <c r="E274" s="75"/>
      <c r="F274" s="75"/>
      <c r="G274" s="79"/>
      <c r="H274" s="202" t="s">
        <v>474</v>
      </c>
      <c r="I274" s="202"/>
      <c r="J274" s="65"/>
      <c r="K274" s="72"/>
      <c r="L274" s="72"/>
      <c r="M274" s="65"/>
      <c r="N274" s="6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65"/>
      <c r="AO274" s="65"/>
    </row>
    <row r="275" spans="2:41" ht="10.5" customHeight="1" x14ac:dyDescent="0.2">
      <c r="B275" s="77" t="s">
        <v>813</v>
      </c>
      <c r="C275" s="75"/>
      <c r="D275" s="75"/>
      <c r="E275" s="75"/>
      <c r="F275" s="75"/>
      <c r="G275" s="79"/>
      <c r="H275" s="202" t="s">
        <v>476</v>
      </c>
      <c r="I275" s="202"/>
      <c r="J275" s="65"/>
      <c r="K275" s="72"/>
      <c r="L275" s="72"/>
      <c r="M275" s="65"/>
      <c r="N275" s="6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65"/>
      <c r="AO275" s="65"/>
    </row>
    <row r="276" spans="2:41" ht="10.5" customHeight="1" x14ac:dyDescent="0.2">
      <c r="B276" s="77" t="s">
        <v>814</v>
      </c>
      <c r="C276" s="75"/>
      <c r="D276" s="75"/>
      <c r="E276" s="75"/>
      <c r="F276" s="75"/>
      <c r="G276" s="202" t="s">
        <v>685</v>
      </c>
      <c r="H276" s="202"/>
      <c r="I276" s="202"/>
      <c r="J276" s="65"/>
      <c r="K276" s="72"/>
      <c r="L276" s="72"/>
      <c r="M276" s="65"/>
      <c r="N276" s="6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65"/>
      <c r="AO276" s="65"/>
    </row>
    <row r="277" spans="2:41" ht="10.5" customHeight="1" x14ac:dyDescent="0.2">
      <c r="B277" s="77" t="s">
        <v>815</v>
      </c>
      <c r="C277" s="75"/>
      <c r="D277" s="75"/>
      <c r="E277" s="75"/>
      <c r="F277" s="75"/>
      <c r="G277" s="79"/>
      <c r="H277" s="202" t="s">
        <v>474</v>
      </c>
      <c r="I277" s="202"/>
      <c r="J277" s="65"/>
      <c r="K277" s="72"/>
      <c r="L277" s="72"/>
      <c r="M277" s="65"/>
      <c r="N277" s="6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65"/>
      <c r="AO277" s="65"/>
    </row>
    <row r="278" spans="2:41" ht="10.5" customHeight="1" x14ac:dyDescent="0.2">
      <c r="B278" s="77" t="s">
        <v>816</v>
      </c>
      <c r="C278" s="75"/>
      <c r="D278" s="75"/>
      <c r="E278" s="75"/>
      <c r="F278" s="75"/>
      <c r="G278" s="79"/>
      <c r="H278" s="202" t="s">
        <v>476</v>
      </c>
      <c r="I278" s="202"/>
      <c r="J278" s="65"/>
      <c r="K278" s="72"/>
      <c r="L278" s="72"/>
      <c r="M278" s="65"/>
      <c r="N278" s="6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65"/>
      <c r="AO278" s="65"/>
    </row>
    <row r="279" spans="2:41" ht="10.5" customHeight="1" x14ac:dyDescent="0.2">
      <c r="B279" s="78" t="s">
        <v>411</v>
      </c>
      <c r="C279" s="65"/>
      <c r="D279" s="65"/>
      <c r="E279" s="225" t="s">
        <v>182</v>
      </c>
      <c r="F279" s="226"/>
      <c r="G279" s="226"/>
      <c r="H279" s="226"/>
      <c r="I279" s="227"/>
      <c r="J279" s="94"/>
      <c r="K279" s="32"/>
      <c r="L279" s="32"/>
      <c r="M279" s="65"/>
      <c r="N279" s="6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65"/>
      <c r="AO279" s="65"/>
    </row>
    <row r="280" spans="2:41" ht="10.5" customHeight="1" x14ac:dyDescent="0.2">
      <c r="B280" s="78" t="s">
        <v>412</v>
      </c>
      <c r="C280" s="65"/>
      <c r="D280" s="65"/>
      <c r="E280" s="225" t="s">
        <v>891</v>
      </c>
      <c r="F280" s="226"/>
      <c r="G280" s="226"/>
      <c r="H280" s="226"/>
      <c r="I280" s="227"/>
      <c r="J280" s="94"/>
      <c r="K280" s="32"/>
      <c r="L280" s="32"/>
      <c r="M280" s="65"/>
      <c r="N280" s="6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65"/>
      <c r="AO280" s="65"/>
    </row>
    <row r="281" spans="2:41" ht="10.5" customHeight="1" x14ac:dyDescent="0.2">
      <c r="B281" s="78" t="s">
        <v>413</v>
      </c>
      <c r="C281" s="65"/>
      <c r="D281" s="65"/>
      <c r="E281" s="225" t="s">
        <v>183</v>
      </c>
      <c r="F281" s="226"/>
      <c r="G281" s="226"/>
      <c r="H281" s="226"/>
      <c r="I281" s="227"/>
      <c r="J281" s="94"/>
      <c r="K281" s="32"/>
      <c r="L281" s="32"/>
      <c r="M281" s="65"/>
      <c r="N281" s="6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65"/>
      <c r="AO281" s="65"/>
    </row>
    <row r="282" spans="2:41" ht="10.5" customHeight="1" x14ac:dyDescent="0.2">
      <c r="B282" s="78" t="s">
        <v>414</v>
      </c>
      <c r="C282" s="65"/>
      <c r="D282" s="65"/>
      <c r="E282" s="225" t="s">
        <v>184</v>
      </c>
      <c r="F282" s="226"/>
      <c r="G282" s="226"/>
      <c r="H282" s="226"/>
      <c r="I282" s="227"/>
      <c r="J282" s="94"/>
      <c r="K282" s="32"/>
      <c r="L282" s="32"/>
      <c r="M282" s="65"/>
      <c r="N282" s="6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78" t="s">
        <v>185</v>
      </c>
      <c r="AO282" s="65"/>
    </row>
    <row r="283" spans="2:41" ht="10.5" customHeight="1" x14ac:dyDescent="0.2">
      <c r="B283" s="88">
        <v>6.5</v>
      </c>
      <c r="C283" s="65"/>
      <c r="D283" s="225" t="s">
        <v>114</v>
      </c>
      <c r="E283" s="226"/>
      <c r="F283" s="226"/>
      <c r="G283" s="226"/>
      <c r="H283" s="226"/>
      <c r="I283" s="227"/>
      <c r="J283" s="94"/>
      <c r="K283" s="51">
        <v>44958</v>
      </c>
      <c r="L283" s="51">
        <v>45199</v>
      </c>
      <c r="M283" s="65"/>
      <c r="N283" s="6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65"/>
      <c r="AO283" s="65"/>
    </row>
    <row r="284" spans="2:41" ht="10.5" customHeight="1" x14ac:dyDescent="0.2">
      <c r="B284" s="78" t="s">
        <v>415</v>
      </c>
      <c r="C284" s="65"/>
      <c r="D284" s="65"/>
      <c r="E284" s="222" t="s">
        <v>186</v>
      </c>
      <c r="F284" s="223"/>
      <c r="G284" s="223"/>
      <c r="H284" s="223"/>
      <c r="I284" s="224"/>
      <c r="J284" s="94"/>
      <c r="K284" s="32"/>
      <c r="L284" s="32"/>
      <c r="M284" s="65"/>
      <c r="N284" s="6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65"/>
      <c r="AO284" s="65"/>
    </row>
    <row r="285" spans="2:41" ht="10.5" customHeight="1" x14ac:dyDescent="0.2">
      <c r="B285" s="78" t="s">
        <v>236</v>
      </c>
      <c r="C285" s="65"/>
      <c r="D285" s="65"/>
      <c r="E285" s="222" t="s">
        <v>187</v>
      </c>
      <c r="F285" s="223"/>
      <c r="G285" s="223"/>
      <c r="H285" s="223"/>
      <c r="I285" s="224"/>
      <c r="J285" s="94"/>
      <c r="K285" s="76"/>
      <c r="L285" s="76"/>
      <c r="M285" s="65"/>
      <c r="N285" s="6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65"/>
      <c r="AO285" s="65"/>
    </row>
    <row r="286" spans="2:41" ht="10.5" customHeight="1" x14ac:dyDescent="0.2">
      <c r="B286" s="78" t="s">
        <v>239</v>
      </c>
      <c r="C286" s="65"/>
      <c r="D286" s="65"/>
      <c r="E286" s="222" t="s">
        <v>188</v>
      </c>
      <c r="F286" s="223"/>
      <c r="G286" s="223"/>
      <c r="H286" s="223"/>
      <c r="I286" s="224"/>
      <c r="J286" s="94"/>
      <c r="K286" s="76"/>
      <c r="L286" s="76"/>
      <c r="M286" s="65"/>
      <c r="N286" s="6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65"/>
      <c r="AO286" s="65"/>
    </row>
    <row r="287" spans="2:41" ht="10.5" customHeight="1" x14ac:dyDescent="0.2">
      <c r="B287" s="78" t="s">
        <v>416</v>
      </c>
      <c r="C287" s="65"/>
      <c r="D287" s="65"/>
      <c r="E287" s="222" t="s">
        <v>189</v>
      </c>
      <c r="F287" s="223"/>
      <c r="G287" s="223"/>
      <c r="H287" s="223"/>
      <c r="I287" s="224"/>
      <c r="J287" s="94"/>
      <c r="K287" s="76"/>
      <c r="L287" s="76"/>
      <c r="M287" s="65"/>
      <c r="N287" s="6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78" t="s">
        <v>190</v>
      </c>
      <c r="AO287" s="65"/>
    </row>
    <row r="288" spans="2:41" ht="10.5" customHeight="1" x14ac:dyDescent="0.2">
      <c r="B288" s="88">
        <v>6.6</v>
      </c>
      <c r="C288" s="65"/>
      <c r="D288" s="225" t="s">
        <v>191</v>
      </c>
      <c r="E288" s="226"/>
      <c r="F288" s="226"/>
      <c r="G288" s="226"/>
      <c r="H288" s="226"/>
      <c r="I288" s="227"/>
      <c r="J288" s="94"/>
      <c r="K288" s="44">
        <v>45047</v>
      </c>
      <c r="L288" s="44">
        <v>45107</v>
      </c>
      <c r="M288" s="65"/>
      <c r="N288" s="6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65"/>
      <c r="AO288" s="65"/>
    </row>
    <row r="289" spans="2:41" ht="10.5" customHeight="1" x14ac:dyDescent="0.2">
      <c r="B289" s="78" t="s">
        <v>417</v>
      </c>
      <c r="C289" s="65"/>
      <c r="D289" s="65"/>
      <c r="E289" s="222" t="s">
        <v>192</v>
      </c>
      <c r="F289" s="223"/>
      <c r="G289" s="223"/>
      <c r="H289" s="223"/>
      <c r="I289" s="224"/>
      <c r="J289" s="94"/>
      <c r="K289" s="32"/>
      <c r="L289" s="32"/>
      <c r="M289" s="65"/>
      <c r="N289" s="6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65"/>
      <c r="AO289" s="65"/>
    </row>
    <row r="290" spans="2:41" ht="10.5" customHeight="1" x14ac:dyDescent="0.2">
      <c r="B290" s="78" t="s">
        <v>243</v>
      </c>
      <c r="C290" s="65"/>
      <c r="D290" s="65"/>
      <c r="E290" s="222" t="s">
        <v>193</v>
      </c>
      <c r="F290" s="223"/>
      <c r="G290" s="223"/>
      <c r="H290" s="223"/>
      <c r="I290" s="224"/>
      <c r="J290" s="65"/>
      <c r="K290" s="76"/>
      <c r="L290" s="76"/>
      <c r="M290" s="65"/>
      <c r="N290" s="6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65"/>
      <c r="AO290" s="65"/>
    </row>
    <row r="291" spans="2:41" ht="10.5" customHeight="1" x14ac:dyDescent="0.2">
      <c r="B291" s="78" t="s">
        <v>246</v>
      </c>
      <c r="C291" s="65"/>
      <c r="D291" s="65"/>
      <c r="E291" s="222" t="s">
        <v>194</v>
      </c>
      <c r="F291" s="223"/>
      <c r="G291" s="223"/>
      <c r="H291" s="223"/>
      <c r="I291" s="224"/>
      <c r="J291" s="65"/>
      <c r="K291" s="76"/>
      <c r="L291" s="76"/>
      <c r="M291" s="65"/>
      <c r="N291" s="6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65"/>
      <c r="AO291" s="65"/>
    </row>
    <row r="292" spans="2:41" ht="10.5" customHeight="1" x14ac:dyDescent="0.2">
      <c r="B292" s="88">
        <v>6.7</v>
      </c>
      <c r="C292" s="65"/>
      <c r="D292" s="225" t="s">
        <v>195</v>
      </c>
      <c r="E292" s="226"/>
      <c r="F292" s="226"/>
      <c r="G292" s="226"/>
      <c r="H292" s="226"/>
      <c r="I292" s="227"/>
      <c r="J292" s="65"/>
      <c r="K292" s="44">
        <v>45139</v>
      </c>
      <c r="L292" s="44">
        <v>45196</v>
      </c>
      <c r="M292" s="65"/>
      <c r="N292" s="6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65"/>
      <c r="AO292" s="65"/>
    </row>
    <row r="293" spans="2:41" ht="10.5" customHeight="1" x14ac:dyDescent="0.2">
      <c r="B293" s="78" t="s">
        <v>418</v>
      </c>
      <c r="C293" s="65"/>
      <c r="D293" s="65"/>
      <c r="E293" s="222" t="s">
        <v>196</v>
      </c>
      <c r="F293" s="223"/>
      <c r="G293" s="223"/>
      <c r="H293" s="223"/>
      <c r="I293" s="224"/>
      <c r="J293" s="65"/>
      <c r="K293" s="32"/>
      <c r="L293" s="32"/>
      <c r="M293" s="65"/>
      <c r="N293" s="6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65"/>
      <c r="AO293" s="65"/>
    </row>
    <row r="294" spans="2:41" ht="10.5" customHeight="1" x14ac:dyDescent="0.2">
      <c r="B294" s="78" t="s">
        <v>251</v>
      </c>
      <c r="C294" s="65"/>
      <c r="D294" s="65"/>
      <c r="E294" s="222" t="s">
        <v>197</v>
      </c>
      <c r="F294" s="223"/>
      <c r="G294" s="223"/>
      <c r="H294" s="223"/>
      <c r="I294" s="224"/>
      <c r="J294" s="65"/>
      <c r="K294" s="32"/>
      <c r="L294" s="32"/>
      <c r="M294" s="65"/>
      <c r="N294" s="6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65"/>
      <c r="AO294" s="65"/>
    </row>
    <row r="295" spans="2:41" ht="10.5" customHeight="1" x14ac:dyDescent="0.2">
      <c r="B295" s="78" t="s">
        <v>254</v>
      </c>
      <c r="C295" s="65"/>
      <c r="D295" s="65"/>
      <c r="E295" s="222" t="s">
        <v>198</v>
      </c>
      <c r="F295" s="223"/>
      <c r="G295" s="223"/>
      <c r="H295" s="223"/>
      <c r="I295" s="224"/>
      <c r="J295" s="65"/>
      <c r="K295" s="76"/>
      <c r="L295" s="76"/>
      <c r="M295" s="65"/>
      <c r="N295" s="6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65"/>
      <c r="AO295" s="65"/>
    </row>
    <row r="296" spans="2:41" ht="10.5" customHeight="1" x14ac:dyDescent="0.2">
      <c r="B296" s="88">
        <v>6.8</v>
      </c>
      <c r="C296" s="65"/>
      <c r="D296" s="225" t="s">
        <v>199</v>
      </c>
      <c r="E296" s="226"/>
      <c r="F296" s="226"/>
      <c r="G296" s="226"/>
      <c r="H296" s="226"/>
      <c r="I296" s="227"/>
      <c r="J296" s="65"/>
      <c r="K296" s="72"/>
      <c r="L296" s="72"/>
      <c r="M296" s="65"/>
      <c r="N296" s="6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65"/>
      <c r="AO296" s="65"/>
    </row>
    <row r="297" spans="2:41" ht="10.5" customHeight="1" x14ac:dyDescent="0.2">
      <c r="B297" s="78" t="s">
        <v>419</v>
      </c>
      <c r="C297" s="65"/>
      <c r="D297" s="65"/>
      <c r="E297" s="222" t="s">
        <v>200</v>
      </c>
      <c r="F297" s="223"/>
      <c r="G297" s="223"/>
      <c r="H297" s="223"/>
      <c r="I297" s="224"/>
      <c r="J297" s="65"/>
      <c r="K297" s="76"/>
      <c r="L297" s="76"/>
      <c r="M297" s="65"/>
      <c r="N297" s="6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65"/>
      <c r="AO297" s="65"/>
    </row>
    <row r="298" spans="2:41" ht="10.5" customHeight="1" x14ac:dyDescent="0.2">
      <c r="B298" s="78" t="s">
        <v>420</v>
      </c>
      <c r="C298" s="65"/>
      <c r="D298" s="65"/>
      <c r="E298" s="222" t="s">
        <v>201</v>
      </c>
      <c r="F298" s="223"/>
      <c r="G298" s="223"/>
      <c r="H298" s="223"/>
      <c r="I298" s="224"/>
      <c r="J298" s="65"/>
      <c r="K298" s="76"/>
      <c r="L298" s="76"/>
      <c r="M298" s="65"/>
      <c r="N298" s="6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65"/>
      <c r="AO298" s="65"/>
    </row>
    <row r="299" spans="2:41" ht="10.5" customHeight="1" x14ac:dyDescent="0.2">
      <c r="B299" s="88">
        <v>6.9</v>
      </c>
      <c r="C299" s="65"/>
      <c r="D299" s="225" t="s">
        <v>202</v>
      </c>
      <c r="E299" s="226"/>
      <c r="F299" s="226"/>
      <c r="G299" s="226"/>
      <c r="H299" s="226"/>
      <c r="I299" s="227"/>
      <c r="J299" s="65"/>
      <c r="K299" s="72"/>
      <c r="L299" s="72"/>
      <c r="M299" s="65"/>
      <c r="N299" s="6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65"/>
      <c r="AO299" s="65"/>
    </row>
    <row r="300" spans="2:41" ht="10.5" customHeight="1" x14ac:dyDescent="0.2">
      <c r="B300" s="78" t="s">
        <v>421</v>
      </c>
      <c r="C300" s="65"/>
      <c r="D300" s="65"/>
      <c r="E300" s="222" t="s">
        <v>203</v>
      </c>
      <c r="F300" s="223"/>
      <c r="G300" s="223"/>
      <c r="H300" s="223"/>
      <c r="I300" s="224"/>
      <c r="J300" s="65"/>
      <c r="K300" s="32"/>
      <c r="L300" s="32"/>
      <c r="M300" s="65"/>
      <c r="N300" s="6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6"/>
      <c r="AN300" s="65"/>
      <c r="AO300" s="65"/>
    </row>
  </sheetData>
  <mergeCells count="209">
    <mergeCell ref="E300:I300"/>
    <mergeCell ref="E294:I294"/>
    <mergeCell ref="E295:I295"/>
    <mergeCell ref="D296:I296"/>
    <mergeCell ref="E297:I297"/>
    <mergeCell ref="E298:I298"/>
    <mergeCell ref="D299:I299"/>
    <mergeCell ref="D288:I288"/>
    <mergeCell ref="E289:I289"/>
    <mergeCell ref="E290:I290"/>
    <mergeCell ref="E291:I291"/>
    <mergeCell ref="D292:I292"/>
    <mergeCell ref="E293:I293"/>
    <mergeCell ref="E282:I282"/>
    <mergeCell ref="D283:I283"/>
    <mergeCell ref="E284:I284"/>
    <mergeCell ref="E285:I285"/>
    <mergeCell ref="E286:I286"/>
    <mergeCell ref="E287:I287"/>
    <mergeCell ref="G276:I276"/>
    <mergeCell ref="H277:I277"/>
    <mergeCell ref="H278:I278"/>
    <mergeCell ref="E279:I279"/>
    <mergeCell ref="E280:I280"/>
    <mergeCell ref="E281:I281"/>
    <mergeCell ref="G270:I270"/>
    <mergeCell ref="H271:I271"/>
    <mergeCell ref="H272:I272"/>
    <mergeCell ref="G273:I273"/>
    <mergeCell ref="H274:I274"/>
    <mergeCell ref="H275:I275"/>
    <mergeCell ref="H264:I264"/>
    <mergeCell ref="H265:I265"/>
    <mergeCell ref="H266:I266"/>
    <mergeCell ref="H267:I267"/>
    <mergeCell ref="H268:I268"/>
    <mergeCell ref="F269:I269"/>
    <mergeCell ref="H258:I258"/>
    <mergeCell ref="H259:I259"/>
    <mergeCell ref="G260:I260"/>
    <mergeCell ref="H261:I261"/>
    <mergeCell ref="H262:I262"/>
    <mergeCell ref="G263:I263"/>
    <mergeCell ref="H252:I252"/>
    <mergeCell ref="H253:I253"/>
    <mergeCell ref="H254:I254"/>
    <mergeCell ref="H255:I255"/>
    <mergeCell ref="G256:I256"/>
    <mergeCell ref="H257:I257"/>
    <mergeCell ref="G246:I246"/>
    <mergeCell ref="H247:I247"/>
    <mergeCell ref="H248:I248"/>
    <mergeCell ref="H249:I249"/>
    <mergeCell ref="G250:I250"/>
    <mergeCell ref="H251:I251"/>
    <mergeCell ref="H240:I240"/>
    <mergeCell ref="F241:I241"/>
    <mergeCell ref="G242:I242"/>
    <mergeCell ref="H243:I243"/>
    <mergeCell ref="H244:I244"/>
    <mergeCell ref="H245:I245"/>
    <mergeCell ref="H234:I234"/>
    <mergeCell ref="H235:I235"/>
    <mergeCell ref="G236:I236"/>
    <mergeCell ref="H237:I237"/>
    <mergeCell ref="H238:I238"/>
    <mergeCell ref="H239:I239"/>
    <mergeCell ref="H228:I228"/>
    <mergeCell ref="G229:I229"/>
    <mergeCell ref="H230:I230"/>
    <mergeCell ref="H231:I231"/>
    <mergeCell ref="H232:I232"/>
    <mergeCell ref="G233:I233"/>
    <mergeCell ref="G222:I222"/>
    <mergeCell ref="H223:I223"/>
    <mergeCell ref="H224:I224"/>
    <mergeCell ref="H225:I225"/>
    <mergeCell ref="H226:I226"/>
    <mergeCell ref="H227:I227"/>
    <mergeCell ref="H205:I205"/>
    <mergeCell ref="G209:I209"/>
    <mergeCell ref="H210:I210"/>
    <mergeCell ref="H214:I214"/>
    <mergeCell ref="H219:I219"/>
    <mergeCell ref="F221:I221"/>
    <mergeCell ref="H175:I175"/>
    <mergeCell ref="H179:I179"/>
    <mergeCell ref="H183:I183"/>
    <mergeCell ref="H189:I189"/>
    <mergeCell ref="H197:I197"/>
    <mergeCell ref="H200:I200"/>
    <mergeCell ref="H163:I163"/>
    <mergeCell ref="H165:I165"/>
    <mergeCell ref="G167:I167"/>
    <mergeCell ref="H168:I168"/>
    <mergeCell ref="H170:I170"/>
    <mergeCell ref="G174:I174"/>
    <mergeCell ref="E150:I150"/>
    <mergeCell ref="F151:I151"/>
    <mergeCell ref="G152:I152"/>
    <mergeCell ref="H153:I153"/>
    <mergeCell ref="H156:I156"/>
    <mergeCell ref="H160:I160"/>
    <mergeCell ref="H144:I144"/>
    <mergeCell ref="E145:I145"/>
    <mergeCell ref="E146:I146"/>
    <mergeCell ref="E147:I147"/>
    <mergeCell ref="E148:I148"/>
    <mergeCell ref="D149:I149"/>
    <mergeCell ref="H138:I138"/>
    <mergeCell ref="G139:I139"/>
    <mergeCell ref="H140:I140"/>
    <mergeCell ref="H141:I141"/>
    <mergeCell ref="G142:I142"/>
    <mergeCell ref="H143:I143"/>
    <mergeCell ref="H132:I132"/>
    <mergeCell ref="H133:I133"/>
    <mergeCell ref="H134:I134"/>
    <mergeCell ref="F135:I135"/>
    <mergeCell ref="G136:I136"/>
    <mergeCell ref="H137:I137"/>
    <mergeCell ref="G126:I126"/>
    <mergeCell ref="H127:I127"/>
    <mergeCell ref="H128:I128"/>
    <mergeCell ref="G129:I129"/>
    <mergeCell ref="H130:I130"/>
    <mergeCell ref="H131:I131"/>
    <mergeCell ref="H120:I120"/>
    <mergeCell ref="H121:I121"/>
    <mergeCell ref="G122:I122"/>
    <mergeCell ref="H123:I123"/>
    <mergeCell ref="H124:I124"/>
    <mergeCell ref="H125:I125"/>
    <mergeCell ref="H114:I114"/>
    <mergeCell ref="H115:I115"/>
    <mergeCell ref="G116:I116"/>
    <mergeCell ref="H117:I117"/>
    <mergeCell ref="H118:I118"/>
    <mergeCell ref="H119:I119"/>
    <mergeCell ref="G108:I108"/>
    <mergeCell ref="H109:I109"/>
    <mergeCell ref="H110:I110"/>
    <mergeCell ref="H111:I111"/>
    <mergeCell ref="G112:I112"/>
    <mergeCell ref="H113:I113"/>
    <mergeCell ref="G102:I102"/>
    <mergeCell ref="H103:I103"/>
    <mergeCell ref="H104:I104"/>
    <mergeCell ref="H105:I105"/>
    <mergeCell ref="H106:I106"/>
    <mergeCell ref="F107:I107"/>
    <mergeCell ref="H96:I96"/>
    <mergeCell ref="H97:I97"/>
    <mergeCell ref="H98:I98"/>
    <mergeCell ref="G99:I99"/>
    <mergeCell ref="H100:I100"/>
    <mergeCell ref="H101:I101"/>
    <mergeCell ref="H90:I90"/>
    <mergeCell ref="H91:I91"/>
    <mergeCell ref="H92:I92"/>
    <mergeCell ref="H93:I93"/>
    <mergeCell ref="H94:I94"/>
    <mergeCell ref="G95:I95"/>
    <mergeCell ref="H76:I76"/>
    <mergeCell ref="H80:I80"/>
    <mergeCell ref="H85:I85"/>
    <mergeCell ref="F87:I87"/>
    <mergeCell ref="G88:I88"/>
    <mergeCell ref="H89:I89"/>
    <mergeCell ref="H49:I49"/>
    <mergeCell ref="H55:I55"/>
    <mergeCell ref="H63:I63"/>
    <mergeCell ref="H66:I66"/>
    <mergeCell ref="H71:I71"/>
    <mergeCell ref="G75:I75"/>
    <mergeCell ref="G33:I33"/>
    <mergeCell ref="H34:I34"/>
    <mergeCell ref="H36:I36"/>
    <mergeCell ref="G40:I40"/>
    <mergeCell ref="H41:I41"/>
    <mergeCell ref="H45:I45"/>
    <mergeCell ref="G18:I18"/>
    <mergeCell ref="H19:I19"/>
    <mergeCell ref="H22:I22"/>
    <mergeCell ref="H26:I26"/>
    <mergeCell ref="H29:I29"/>
    <mergeCell ref="H31:I31"/>
    <mergeCell ref="E12:I12"/>
    <mergeCell ref="E13:I13"/>
    <mergeCell ref="E14:I14"/>
    <mergeCell ref="D15:I15"/>
    <mergeCell ref="E16:I16"/>
    <mergeCell ref="F17:I17"/>
    <mergeCell ref="C6:I6"/>
    <mergeCell ref="D7:I7"/>
    <mergeCell ref="E8:I8"/>
    <mergeCell ref="E9:I9"/>
    <mergeCell ref="D10:I10"/>
    <mergeCell ref="E11:I11"/>
    <mergeCell ref="B2:AO2"/>
    <mergeCell ref="C3:I3"/>
    <mergeCell ref="K3:M3"/>
    <mergeCell ref="O3:Q3"/>
    <mergeCell ref="R3:AC3"/>
    <mergeCell ref="AD3:AM3"/>
    <mergeCell ref="AN3:AN4"/>
    <mergeCell ref="AO3:AO5"/>
    <mergeCell ref="C4:I4"/>
    <mergeCell ref="C5:I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workbookViewId="0">
      <selection activeCell="AO7" sqref="AO7"/>
    </sheetView>
  </sheetViews>
  <sheetFormatPr defaultColWidth="8.83203125" defaultRowHeight="10.15" customHeight="1" x14ac:dyDescent="0.2"/>
  <cols>
    <col min="1" max="1" width="5.1640625" style="1" customWidth="1"/>
    <col min="2" max="2" width="1.33203125" style="1" customWidth="1"/>
    <col min="3" max="5" width="1.1640625" style="1" customWidth="1"/>
    <col min="6" max="6" width="1.33203125" style="1" customWidth="1"/>
    <col min="7" max="7" width="25.1640625" style="1" customWidth="1"/>
    <col min="8" max="8" width="7.33203125" style="1" customWidth="1"/>
    <col min="9" max="11" width="6.6640625" style="1" customWidth="1"/>
    <col min="12" max="12" width="4" style="1" customWidth="1"/>
    <col min="13" max="39" width="2.83203125" style="1" customWidth="1"/>
    <col min="40" max="40" width="24" style="1" customWidth="1"/>
    <col min="41" max="41" width="23.83203125" style="1" customWidth="1"/>
    <col min="42" max="16384" width="8.83203125" style="1"/>
  </cols>
  <sheetData>
    <row r="1" spans="1:41" ht="10.15" customHeight="1" x14ac:dyDescent="0.2">
      <c r="A1" s="190" t="s">
        <v>278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</row>
    <row r="2" spans="1:41" ht="10.15" customHeight="1" x14ac:dyDescent="0.2">
      <c r="A2" s="2" t="s">
        <v>0</v>
      </c>
      <c r="B2" s="154" t="s">
        <v>1</v>
      </c>
      <c r="C2" s="155"/>
      <c r="D2" s="155"/>
      <c r="E2" s="155"/>
      <c r="F2" s="155"/>
      <c r="G2" s="156"/>
      <c r="H2" s="2" t="s">
        <v>2</v>
      </c>
      <c r="I2" s="154" t="s">
        <v>3</v>
      </c>
      <c r="J2" s="155"/>
      <c r="K2" s="156"/>
      <c r="L2" s="3"/>
      <c r="M2" s="155" t="s">
        <v>275</v>
      </c>
      <c r="N2" s="155"/>
      <c r="O2" s="156"/>
      <c r="P2" s="154" t="s">
        <v>276</v>
      </c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6"/>
      <c r="AB2" s="154" t="s">
        <v>277</v>
      </c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6"/>
      <c r="AN2" s="157" t="s">
        <v>4</v>
      </c>
      <c r="AO2" s="159" t="s">
        <v>5</v>
      </c>
    </row>
    <row r="3" spans="1:41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6</v>
      </c>
      <c r="J3" s="4" t="s">
        <v>7</v>
      </c>
      <c r="K3" s="19" t="s">
        <v>8</v>
      </c>
      <c r="L3" s="2" t="s">
        <v>9</v>
      </c>
      <c r="M3" s="7">
        <v>10</v>
      </c>
      <c r="N3" s="6">
        <v>11</v>
      </c>
      <c r="O3" s="5">
        <v>12</v>
      </c>
      <c r="P3" s="5">
        <v>1</v>
      </c>
      <c r="Q3" s="6">
        <v>2</v>
      </c>
      <c r="R3" s="7">
        <v>3</v>
      </c>
      <c r="S3" s="7">
        <v>4</v>
      </c>
      <c r="T3" s="6">
        <v>5</v>
      </c>
      <c r="U3" s="6">
        <v>6</v>
      </c>
      <c r="V3" s="5">
        <v>7</v>
      </c>
      <c r="W3" s="6">
        <v>8</v>
      </c>
      <c r="X3" s="7">
        <v>9</v>
      </c>
      <c r="Y3" s="7">
        <v>10</v>
      </c>
      <c r="Z3" s="6">
        <v>11</v>
      </c>
      <c r="AA3" s="5">
        <v>12</v>
      </c>
      <c r="AB3" s="5">
        <v>1</v>
      </c>
      <c r="AC3" s="6">
        <v>2</v>
      </c>
      <c r="AD3" s="7">
        <v>3</v>
      </c>
      <c r="AE3" s="7">
        <v>4</v>
      </c>
      <c r="AF3" s="6">
        <v>5</v>
      </c>
      <c r="AG3" s="6">
        <v>6</v>
      </c>
      <c r="AH3" s="5">
        <v>7</v>
      </c>
      <c r="AI3" s="5">
        <v>8</v>
      </c>
      <c r="AJ3" s="6">
        <v>9</v>
      </c>
      <c r="AK3" s="7">
        <v>10</v>
      </c>
      <c r="AL3" s="7">
        <v>11</v>
      </c>
      <c r="AM3" s="7">
        <v>12</v>
      </c>
      <c r="AN3" s="158"/>
      <c r="AO3" s="160"/>
    </row>
    <row r="4" spans="1:41" ht="10.15" customHeight="1" x14ac:dyDescent="0.2">
      <c r="A4" s="8"/>
      <c r="B4" s="162" t="s">
        <v>10</v>
      </c>
      <c r="C4" s="163"/>
      <c r="D4" s="163"/>
      <c r="E4" s="163"/>
      <c r="F4" s="163"/>
      <c r="G4" s="16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61"/>
    </row>
    <row r="5" spans="1:41" ht="10.15" customHeight="1" x14ac:dyDescent="0.2">
      <c r="A5" s="10">
        <v>7</v>
      </c>
      <c r="B5" s="147" t="s">
        <v>204</v>
      </c>
      <c r="C5" s="148"/>
      <c r="D5" s="148"/>
      <c r="E5" s="148"/>
      <c r="F5" s="148"/>
      <c r="G5" s="14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/>
      <c r="AM5" s="11"/>
      <c r="AN5" s="9"/>
      <c r="AO5" s="9"/>
    </row>
    <row r="6" spans="1:41" ht="10.15" customHeight="1" x14ac:dyDescent="0.2">
      <c r="A6" s="12">
        <v>7.1</v>
      </c>
      <c r="B6" s="9"/>
      <c r="C6" s="144" t="s">
        <v>205</v>
      </c>
      <c r="D6" s="145"/>
      <c r="E6" s="145"/>
      <c r="F6" s="145"/>
      <c r="G6" s="14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1"/>
      <c r="AM6" s="11"/>
      <c r="AN6" s="9"/>
      <c r="AO6" s="9"/>
    </row>
    <row r="7" spans="1:41" ht="10.15" customHeight="1" x14ac:dyDescent="0.2">
      <c r="A7" s="13" t="s">
        <v>422</v>
      </c>
      <c r="B7" s="9"/>
      <c r="C7" s="9"/>
      <c r="D7" s="144" t="s">
        <v>206</v>
      </c>
      <c r="E7" s="145"/>
      <c r="F7" s="145"/>
      <c r="G7" s="146"/>
      <c r="H7" s="13"/>
      <c r="I7" s="16"/>
      <c r="J7" s="16"/>
      <c r="K7" s="9"/>
      <c r="L7" s="9"/>
      <c r="M7" s="119"/>
      <c r="N7" s="119"/>
      <c r="O7" s="119"/>
      <c r="P7" s="120"/>
      <c r="Q7" s="121"/>
      <c r="R7" s="122"/>
      <c r="S7" s="122"/>
      <c r="T7" s="121"/>
      <c r="U7" s="121"/>
      <c r="V7" s="120"/>
      <c r="W7" s="121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"/>
      <c r="AM7" s="11"/>
      <c r="AN7" s="13" t="s">
        <v>207</v>
      </c>
      <c r="AO7" s="9"/>
    </row>
    <row r="8" spans="1:41" ht="10.15" customHeight="1" x14ac:dyDescent="0.2">
      <c r="A8" s="13" t="s">
        <v>921</v>
      </c>
      <c r="B8" s="9"/>
      <c r="C8" s="9"/>
      <c r="D8" s="144" t="s">
        <v>208</v>
      </c>
      <c r="E8" s="145"/>
      <c r="F8" s="145"/>
      <c r="G8" s="146"/>
      <c r="H8" s="13"/>
      <c r="I8" s="16"/>
      <c r="J8" s="16"/>
      <c r="K8" s="9"/>
      <c r="L8" s="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22"/>
      <c r="Y8" s="122"/>
      <c r="Z8" s="121"/>
      <c r="AA8" s="120"/>
      <c r="AB8" s="120"/>
      <c r="AC8" s="121"/>
      <c r="AD8" s="122"/>
      <c r="AE8" s="122"/>
      <c r="AF8" s="119"/>
      <c r="AG8" s="119"/>
      <c r="AH8" s="119"/>
      <c r="AI8" s="119"/>
      <c r="AJ8" s="119"/>
      <c r="AK8" s="119"/>
      <c r="AL8" s="11"/>
      <c r="AM8" s="11"/>
      <c r="AN8" s="9"/>
      <c r="AO8" s="9"/>
    </row>
    <row r="9" spans="1:41" ht="10.15" customHeight="1" x14ac:dyDescent="0.2">
      <c r="A9" s="13" t="s">
        <v>922</v>
      </c>
      <c r="B9" s="9"/>
      <c r="C9" s="9"/>
      <c r="D9" s="144" t="s">
        <v>209</v>
      </c>
      <c r="E9" s="145"/>
      <c r="F9" s="145"/>
      <c r="G9" s="146"/>
      <c r="H9" s="13"/>
      <c r="I9" s="16"/>
      <c r="J9" s="16"/>
      <c r="K9" s="9"/>
      <c r="L9" s="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22"/>
      <c r="AF9" s="121"/>
      <c r="AG9" s="121"/>
      <c r="AH9" s="120"/>
      <c r="AI9" s="120"/>
      <c r="AJ9" s="121"/>
      <c r="AK9" s="122"/>
      <c r="AL9" s="11"/>
      <c r="AM9" s="11"/>
      <c r="AN9" s="9"/>
      <c r="AO9" s="9"/>
    </row>
    <row r="10" spans="1:41" ht="10.15" customHeight="1" x14ac:dyDescent="0.2">
      <c r="A10" s="12">
        <v>7.2</v>
      </c>
      <c r="B10" s="9"/>
      <c r="C10" s="147" t="s">
        <v>210</v>
      </c>
      <c r="D10" s="148"/>
      <c r="E10" s="148"/>
      <c r="F10" s="148"/>
      <c r="G10" s="149"/>
      <c r="H10" s="9"/>
      <c r="I10" s="9"/>
      <c r="J10" s="9"/>
      <c r="K10" s="9"/>
      <c r="L10" s="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"/>
      <c r="AM10" s="11"/>
      <c r="AN10" s="9"/>
      <c r="AO10" s="9"/>
    </row>
    <row r="11" spans="1:41" ht="10.15" customHeight="1" x14ac:dyDescent="0.2">
      <c r="A11" s="13" t="s">
        <v>423</v>
      </c>
      <c r="B11" s="9"/>
      <c r="C11" s="9"/>
      <c r="D11" s="144" t="s">
        <v>211</v>
      </c>
      <c r="E11" s="145"/>
      <c r="F11" s="145"/>
      <c r="G11" s="146"/>
      <c r="H11" s="13"/>
      <c r="I11" s="16"/>
      <c r="J11" s="16"/>
      <c r="K11" s="9"/>
      <c r="L11" s="9"/>
      <c r="M11" s="119"/>
      <c r="N11" s="119"/>
      <c r="O11" s="119"/>
      <c r="P11" s="120"/>
      <c r="Q11" s="121"/>
      <c r="R11" s="122"/>
      <c r="S11" s="122"/>
      <c r="T11" s="122"/>
      <c r="U11" s="122"/>
      <c r="V11" s="122"/>
      <c r="W11" s="122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"/>
      <c r="AM11" s="11"/>
      <c r="AN11" s="13" t="s">
        <v>212</v>
      </c>
      <c r="AO11" s="9"/>
    </row>
    <row r="12" spans="1:41" ht="10.15" customHeight="1" x14ac:dyDescent="0.2">
      <c r="A12" s="13" t="s">
        <v>424</v>
      </c>
      <c r="B12" s="9"/>
      <c r="C12" s="9"/>
      <c r="D12" s="144" t="s">
        <v>213</v>
      </c>
      <c r="E12" s="145"/>
      <c r="F12" s="145"/>
      <c r="G12" s="146"/>
      <c r="H12" s="13"/>
      <c r="I12" s="16"/>
      <c r="J12" s="16"/>
      <c r="K12" s="9"/>
      <c r="L12" s="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22"/>
      <c r="Y12" s="122"/>
      <c r="Z12" s="121"/>
      <c r="AA12" s="120"/>
      <c r="AB12" s="120"/>
      <c r="AC12" s="121"/>
      <c r="AD12" s="122"/>
      <c r="AE12" s="122"/>
      <c r="AF12" s="119"/>
      <c r="AG12" s="119"/>
      <c r="AH12" s="119"/>
      <c r="AI12" s="119"/>
      <c r="AJ12" s="119"/>
      <c r="AK12" s="119"/>
      <c r="AL12" s="11"/>
      <c r="AM12" s="11"/>
      <c r="AN12" s="13" t="s">
        <v>214</v>
      </c>
      <c r="AO12" s="9"/>
    </row>
    <row r="13" spans="1:41" ht="10.15" customHeight="1" x14ac:dyDescent="0.2">
      <c r="A13" s="13" t="s">
        <v>425</v>
      </c>
      <c r="B13" s="9"/>
      <c r="C13" s="9"/>
      <c r="D13" s="144" t="s">
        <v>215</v>
      </c>
      <c r="E13" s="145"/>
      <c r="F13" s="145"/>
      <c r="G13" s="146"/>
      <c r="H13" s="13"/>
      <c r="I13" s="16"/>
      <c r="J13" s="16"/>
      <c r="K13" s="9"/>
      <c r="L13" s="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22"/>
      <c r="AF13" s="121"/>
      <c r="AG13" s="121"/>
      <c r="AH13" s="120"/>
      <c r="AI13" s="120"/>
      <c r="AJ13" s="121"/>
      <c r="AK13" s="122"/>
      <c r="AL13" s="11"/>
      <c r="AM13" s="11"/>
      <c r="AN13" s="9"/>
      <c r="AO13" s="9"/>
    </row>
    <row r="14" spans="1:41" ht="10.15" customHeight="1" x14ac:dyDescent="0.2">
      <c r="A14" s="13" t="s">
        <v>426</v>
      </c>
      <c r="B14" s="9"/>
      <c r="C14" s="9"/>
      <c r="D14" s="144" t="s">
        <v>216</v>
      </c>
      <c r="E14" s="145"/>
      <c r="F14" s="145"/>
      <c r="G14" s="146"/>
      <c r="H14" s="13"/>
      <c r="I14" s="16"/>
      <c r="J14" s="16"/>
      <c r="K14" s="9"/>
      <c r="L14" s="9"/>
      <c r="M14" s="119"/>
      <c r="N14" s="119"/>
      <c r="O14" s="119"/>
      <c r="P14" s="119"/>
      <c r="Q14" s="119"/>
      <c r="R14" s="119"/>
      <c r="S14" s="122"/>
      <c r="T14" s="122"/>
      <c r="U14" s="122"/>
      <c r="V14" s="122"/>
      <c r="W14" s="122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"/>
      <c r="AM14" s="11"/>
      <c r="AN14" s="13" t="s">
        <v>217</v>
      </c>
      <c r="AO14" s="9"/>
    </row>
    <row r="15" spans="1:41" ht="10.15" customHeight="1" x14ac:dyDescent="0.2">
      <c r="A15" s="13" t="s">
        <v>427</v>
      </c>
      <c r="B15" s="9"/>
      <c r="C15" s="9"/>
      <c r="D15" s="144" t="s">
        <v>218</v>
      </c>
      <c r="E15" s="145"/>
      <c r="F15" s="145"/>
      <c r="G15" s="146"/>
      <c r="H15" s="13"/>
      <c r="I15" s="16"/>
      <c r="J15" s="16"/>
      <c r="K15" s="9"/>
      <c r="L15" s="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22"/>
      <c r="Y15" s="122"/>
      <c r="Z15" s="121"/>
      <c r="AA15" s="120"/>
      <c r="AB15" s="120"/>
      <c r="AC15" s="121"/>
      <c r="AD15" s="122"/>
      <c r="AE15" s="122"/>
      <c r="AF15" s="119"/>
      <c r="AG15" s="119"/>
      <c r="AH15" s="119"/>
      <c r="AI15" s="119"/>
      <c r="AJ15" s="119"/>
      <c r="AK15" s="119"/>
      <c r="AL15" s="11"/>
      <c r="AM15" s="11"/>
      <c r="AN15" s="13" t="s">
        <v>219</v>
      </c>
      <c r="AO15" s="9"/>
    </row>
    <row r="16" spans="1:41" ht="10.15" customHeight="1" x14ac:dyDescent="0.2">
      <c r="A16" s="13" t="s">
        <v>428</v>
      </c>
      <c r="B16" s="9"/>
      <c r="C16" s="9"/>
      <c r="D16" s="144" t="s">
        <v>220</v>
      </c>
      <c r="E16" s="145"/>
      <c r="F16" s="145"/>
      <c r="G16" s="146"/>
      <c r="H16" s="13"/>
      <c r="I16" s="16"/>
      <c r="J16" s="16"/>
      <c r="K16" s="9"/>
      <c r="L16" s="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22"/>
      <c r="AF16" s="121"/>
      <c r="AG16" s="121"/>
      <c r="AH16" s="120"/>
      <c r="AI16" s="120"/>
      <c r="AJ16" s="121"/>
      <c r="AK16" s="122"/>
      <c r="AL16" s="11"/>
      <c r="AM16" s="11"/>
      <c r="AN16" s="9"/>
      <c r="AO16" s="9"/>
    </row>
    <row r="17" spans="1:41" ht="21" customHeight="1" x14ac:dyDescent="0.2">
      <c r="A17" s="12">
        <v>7.3</v>
      </c>
      <c r="B17" s="9"/>
      <c r="C17" s="147" t="s">
        <v>221</v>
      </c>
      <c r="D17" s="148"/>
      <c r="E17" s="148"/>
      <c r="F17" s="149"/>
      <c r="G17" s="9"/>
      <c r="H17" s="9"/>
      <c r="I17" s="9"/>
      <c r="J17" s="9"/>
      <c r="K17" s="9"/>
      <c r="L17" s="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"/>
      <c r="AM17" s="11"/>
      <c r="AN17" s="9"/>
      <c r="AO17" s="9"/>
    </row>
    <row r="18" spans="1:41" ht="10.15" customHeight="1" x14ac:dyDescent="0.2">
      <c r="A18" s="13" t="s">
        <v>429</v>
      </c>
      <c r="B18" s="9"/>
      <c r="C18" s="9"/>
      <c r="D18" s="144" t="s">
        <v>222</v>
      </c>
      <c r="E18" s="145"/>
      <c r="F18" s="145"/>
      <c r="G18" s="146"/>
      <c r="H18" s="13"/>
      <c r="I18" s="16"/>
      <c r="J18" s="16"/>
      <c r="K18" s="9"/>
      <c r="L18" s="9"/>
      <c r="M18" s="122"/>
      <c r="N18" s="121"/>
      <c r="O18" s="120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"/>
      <c r="AM18" s="11"/>
      <c r="AN18" s="13" t="s">
        <v>223</v>
      </c>
      <c r="AO18" s="9"/>
    </row>
    <row r="19" spans="1:41" ht="10.15" customHeight="1" x14ac:dyDescent="0.2">
      <c r="A19" s="13" t="s">
        <v>430</v>
      </c>
      <c r="B19" s="9"/>
      <c r="C19" s="9"/>
      <c r="D19" s="144" t="s">
        <v>224</v>
      </c>
      <c r="E19" s="145"/>
      <c r="F19" s="145"/>
      <c r="G19" s="146"/>
      <c r="H19" s="13"/>
      <c r="I19" s="16"/>
      <c r="J19" s="16"/>
      <c r="K19" s="9"/>
      <c r="L19" s="9"/>
      <c r="M19" s="119"/>
      <c r="N19" s="119"/>
      <c r="O19" s="119"/>
      <c r="P19" s="120"/>
      <c r="Q19" s="121"/>
      <c r="R19" s="122"/>
      <c r="S19" s="122"/>
      <c r="T19" s="121"/>
      <c r="U19" s="121"/>
      <c r="V19" s="120"/>
      <c r="W19" s="121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"/>
      <c r="AM19" s="11"/>
      <c r="AN19" s="9"/>
      <c r="AO19" s="9"/>
    </row>
    <row r="20" spans="1:41" ht="10.15" customHeight="1" x14ac:dyDescent="0.2">
      <c r="A20" s="13" t="s">
        <v>431</v>
      </c>
      <c r="B20" s="9"/>
      <c r="C20" s="9"/>
      <c r="D20" s="144" t="s">
        <v>225</v>
      </c>
      <c r="E20" s="145"/>
      <c r="F20" s="145"/>
      <c r="G20" s="146"/>
      <c r="H20" s="13"/>
      <c r="I20" s="16"/>
      <c r="J20" s="16"/>
      <c r="K20" s="9"/>
      <c r="L20" s="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22"/>
      <c r="Y20" s="122"/>
      <c r="Z20" s="121"/>
      <c r="AA20" s="120"/>
      <c r="AB20" s="120"/>
      <c r="AC20" s="121"/>
      <c r="AD20" s="122"/>
      <c r="AE20" s="122"/>
      <c r="AF20" s="119"/>
      <c r="AG20" s="119"/>
      <c r="AH20" s="119"/>
      <c r="AI20" s="119"/>
      <c r="AJ20" s="119"/>
      <c r="AK20" s="119"/>
      <c r="AL20" s="11"/>
      <c r="AM20" s="11"/>
      <c r="AN20" s="9"/>
      <c r="AO20" s="9"/>
    </row>
    <row r="21" spans="1:41" ht="10.15" customHeight="1" x14ac:dyDescent="0.2">
      <c r="A21" s="13" t="s">
        <v>432</v>
      </c>
      <c r="B21" s="9"/>
      <c r="C21" s="9"/>
      <c r="D21" s="144" t="s">
        <v>226</v>
      </c>
      <c r="E21" s="145"/>
      <c r="F21" s="145"/>
      <c r="G21" s="146"/>
      <c r="H21" s="13"/>
      <c r="I21" s="16"/>
      <c r="J21" s="16"/>
      <c r="K21" s="9"/>
      <c r="L21" s="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22"/>
      <c r="AF21" s="121"/>
      <c r="AG21" s="121"/>
      <c r="AH21" s="120"/>
      <c r="AI21" s="120"/>
      <c r="AJ21" s="121"/>
      <c r="AK21" s="122"/>
      <c r="AL21" s="11"/>
      <c r="AM21" s="11"/>
      <c r="AN21" s="9"/>
      <c r="AO21" s="9"/>
    </row>
    <row r="22" spans="1:41" ht="20.45" customHeight="1" x14ac:dyDescent="0.2">
      <c r="A22" s="12">
        <v>7.4</v>
      </c>
      <c r="B22" s="9"/>
      <c r="C22" s="147" t="s">
        <v>227</v>
      </c>
      <c r="D22" s="148"/>
      <c r="E22" s="148"/>
      <c r="F22" s="149"/>
      <c r="G22" s="9"/>
      <c r="H22" s="9"/>
      <c r="I22" s="9"/>
      <c r="J22" s="9"/>
      <c r="K22" s="9"/>
      <c r="L22" s="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"/>
      <c r="AM22" s="11"/>
      <c r="AN22" s="9"/>
      <c r="AO22" s="9"/>
    </row>
    <row r="23" spans="1:41" ht="10.15" customHeight="1" x14ac:dyDescent="0.2">
      <c r="A23" s="13" t="s">
        <v>433</v>
      </c>
      <c r="B23" s="9"/>
      <c r="C23" s="9"/>
      <c r="D23" s="144" t="s">
        <v>228</v>
      </c>
      <c r="E23" s="145"/>
      <c r="F23" s="145"/>
      <c r="G23" s="146"/>
      <c r="H23" s="13"/>
      <c r="I23" s="16"/>
      <c r="J23" s="16"/>
      <c r="K23" s="9"/>
      <c r="L23" s="9"/>
      <c r="M23" s="119"/>
      <c r="N23" s="119"/>
      <c r="O23" s="119"/>
      <c r="P23" s="119"/>
      <c r="Q23" s="119"/>
      <c r="R23" s="119"/>
      <c r="S23" s="122"/>
      <c r="T23" s="121"/>
      <c r="U23" s="121"/>
      <c r="V23" s="120"/>
      <c r="W23" s="121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"/>
      <c r="AM23" s="11"/>
      <c r="AN23" s="13" t="s">
        <v>229</v>
      </c>
      <c r="AO23" s="9"/>
    </row>
    <row r="24" spans="1:41" ht="10.15" customHeight="1" x14ac:dyDescent="0.2">
      <c r="A24" s="13" t="s">
        <v>434</v>
      </c>
      <c r="B24" s="9"/>
      <c r="C24" s="9"/>
      <c r="D24" s="144" t="s">
        <v>230</v>
      </c>
      <c r="E24" s="145"/>
      <c r="F24" s="145"/>
      <c r="G24" s="146"/>
      <c r="H24" s="13"/>
      <c r="I24" s="16"/>
      <c r="J24" s="16"/>
      <c r="K24" s="9"/>
      <c r="L24" s="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22"/>
      <c r="Y24" s="122"/>
      <c r="Z24" s="121"/>
      <c r="AA24" s="120"/>
      <c r="AB24" s="120"/>
      <c r="AC24" s="121"/>
      <c r="AD24" s="122"/>
      <c r="AE24" s="122"/>
      <c r="AF24" s="119"/>
      <c r="AG24" s="119"/>
      <c r="AH24" s="119"/>
      <c r="AI24" s="119"/>
      <c r="AJ24" s="119"/>
      <c r="AK24" s="119"/>
      <c r="AL24" s="11"/>
      <c r="AM24" s="11"/>
      <c r="AN24" s="13" t="s">
        <v>231</v>
      </c>
      <c r="AO24" s="9"/>
    </row>
    <row r="25" spans="1:41" ht="10.15" customHeight="1" x14ac:dyDescent="0.2">
      <c r="A25" s="13" t="s">
        <v>435</v>
      </c>
      <c r="B25" s="9"/>
      <c r="C25" s="9"/>
      <c r="D25" s="144" t="s">
        <v>232</v>
      </c>
      <c r="E25" s="145"/>
      <c r="F25" s="145"/>
      <c r="G25" s="146"/>
      <c r="H25" s="13"/>
      <c r="I25" s="16"/>
      <c r="J25" s="16"/>
      <c r="K25" s="9"/>
      <c r="L25" s="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22"/>
      <c r="AF25" s="121"/>
      <c r="AG25" s="121"/>
      <c r="AH25" s="120"/>
      <c r="AI25" s="120"/>
      <c r="AJ25" s="121"/>
      <c r="AK25" s="122"/>
      <c r="AL25" s="11"/>
      <c r="AM25" s="11"/>
      <c r="AN25" s="9"/>
      <c r="AO25" s="9"/>
    </row>
    <row r="26" spans="1:41" ht="20.45" customHeight="1" x14ac:dyDescent="0.2">
      <c r="A26" s="12">
        <v>7.5</v>
      </c>
      <c r="B26" s="9"/>
      <c r="C26" s="147" t="s">
        <v>233</v>
      </c>
      <c r="D26" s="148"/>
      <c r="E26" s="148"/>
      <c r="F26" s="149"/>
      <c r="G26" s="9"/>
      <c r="H26" s="9"/>
      <c r="I26" s="9"/>
      <c r="J26" s="9"/>
      <c r="K26" s="9"/>
      <c r="L26" s="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"/>
      <c r="AM26" s="11"/>
      <c r="AN26" s="9"/>
      <c r="AO26" s="9"/>
    </row>
    <row r="27" spans="1:41" ht="10.15" customHeight="1" x14ac:dyDescent="0.2">
      <c r="A27" s="13" t="s">
        <v>436</v>
      </c>
      <c r="B27" s="9"/>
      <c r="C27" s="9"/>
      <c r="D27" s="144" t="s">
        <v>234</v>
      </c>
      <c r="E27" s="145"/>
      <c r="F27" s="145"/>
      <c r="G27" s="146"/>
      <c r="H27" s="13"/>
      <c r="I27" s="16"/>
      <c r="J27" s="16"/>
      <c r="K27" s="9"/>
      <c r="L27" s="9"/>
      <c r="M27" s="119"/>
      <c r="N27" s="119"/>
      <c r="O27" s="119"/>
      <c r="P27" s="120"/>
      <c r="Q27" s="121"/>
      <c r="R27" s="122"/>
      <c r="S27" s="122"/>
      <c r="T27" s="121"/>
      <c r="U27" s="121"/>
      <c r="V27" s="120"/>
      <c r="W27" s="121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"/>
      <c r="AM27" s="11"/>
      <c r="AN27" s="13" t="s">
        <v>235</v>
      </c>
      <c r="AO27" s="9"/>
    </row>
    <row r="28" spans="1:41" ht="10.15" customHeight="1" x14ac:dyDescent="0.2">
      <c r="A28" s="13" t="s">
        <v>437</v>
      </c>
      <c r="B28" s="9"/>
      <c r="C28" s="9"/>
      <c r="D28" s="144" t="s">
        <v>237</v>
      </c>
      <c r="E28" s="145"/>
      <c r="F28" s="145"/>
      <c r="G28" s="146"/>
      <c r="H28" s="13"/>
      <c r="I28" s="16"/>
      <c r="J28" s="16"/>
      <c r="K28" s="9"/>
      <c r="L28" s="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22"/>
      <c r="Y28" s="122"/>
      <c r="Z28" s="121"/>
      <c r="AA28" s="120"/>
      <c r="AB28" s="120"/>
      <c r="AC28" s="121"/>
      <c r="AD28" s="122"/>
      <c r="AE28" s="122"/>
      <c r="AF28" s="119"/>
      <c r="AG28" s="119"/>
      <c r="AH28" s="119"/>
      <c r="AI28" s="119"/>
      <c r="AJ28" s="119"/>
      <c r="AK28" s="119"/>
      <c r="AL28" s="11"/>
      <c r="AM28" s="11"/>
      <c r="AN28" s="13" t="s">
        <v>238</v>
      </c>
      <c r="AO28" s="9"/>
    </row>
    <row r="29" spans="1:41" ht="10.15" customHeight="1" x14ac:dyDescent="0.2">
      <c r="A29" s="13" t="s">
        <v>438</v>
      </c>
      <c r="B29" s="9"/>
      <c r="C29" s="9"/>
      <c r="D29" s="144" t="s">
        <v>240</v>
      </c>
      <c r="E29" s="145"/>
      <c r="F29" s="145"/>
      <c r="G29" s="146"/>
      <c r="H29" s="13"/>
      <c r="I29" s="16"/>
      <c r="J29" s="16"/>
      <c r="K29" s="9"/>
      <c r="L29" s="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22"/>
      <c r="AF29" s="121"/>
      <c r="AG29" s="121"/>
      <c r="AH29" s="120"/>
      <c r="AI29" s="120"/>
      <c r="AJ29" s="121"/>
      <c r="AK29" s="122"/>
      <c r="AL29" s="11"/>
      <c r="AM29" s="11"/>
      <c r="AN29" s="9"/>
      <c r="AO29" s="9"/>
    </row>
    <row r="30" spans="1:41" ht="10.15" customHeight="1" x14ac:dyDescent="0.2">
      <c r="A30" s="12">
        <v>7.6</v>
      </c>
      <c r="B30" s="9"/>
      <c r="C30" s="147" t="s">
        <v>241</v>
      </c>
      <c r="D30" s="148"/>
      <c r="E30" s="148"/>
      <c r="F30" s="148"/>
      <c r="G30" s="149"/>
      <c r="H30" s="9"/>
      <c r="I30" s="9"/>
      <c r="J30" s="9"/>
      <c r="K30" s="9"/>
      <c r="L30" s="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"/>
      <c r="AM30" s="11"/>
      <c r="AN30" s="9"/>
      <c r="AO30" s="9"/>
    </row>
    <row r="31" spans="1:41" ht="10.15" customHeight="1" x14ac:dyDescent="0.2">
      <c r="A31" s="13" t="s">
        <v>439</v>
      </c>
      <c r="B31" s="9"/>
      <c r="C31" s="9"/>
      <c r="D31" s="144" t="s">
        <v>242</v>
      </c>
      <c r="E31" s="145"/>
      <c r="F31" s="145"/>
      <c r="G31" s="146"/>
      <c r="H31" s="13"/>
      <c r="I31" s="16"/>
      <c r="J31" s="16"/>
      <c r="K31" s="9"/>
      <c r="L31" s="9"/>
      <c r="M31" s="122"/>
      <c r="N31" s="121"/>
      <c r="O31" s="120"/>
      <c r="P31" s="120"/>
      <c r="Q31" s="121"/>
      <c r="R31" s="122"/>
      <c r="S31" s="122"/>
      <c r="T31" s="121"/>
      <c r="U31" s="121"/>
      <c r="V31" s="120"/>
      <c r="W31" s="121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"/>
      <c r="AM31" s="11"/>
      <c r="AN31" s="9"/>
      <c r="AO31" s="9"/>
    </row>
    <row r="32" spans="1:41" ht="10.15" customHeight="1" x14ac:dyDescent="0.2">
      <c r="A32" s="13" t="s">
        <v>440</v>
      </c>
      <c r="B32" s="9"/>
      <c r="C32" s="9"/>
      <c r="D32" s="144" t="s">
        <v>244</v>
      </c>
      <c r="E32" s="145"/>
      <c r="F32" s="145"/>
      <c r="G32" s="146"/>
      <c r="H32" s="13"/>
      <c r="I32" s="16"/>
      <c r="J32" s="16"/>
      <c r="K32" s="9"/>
      <c r="L32" s="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22"/>
      <c r="Y32" s="122"/>
      <c r="Z32" s="121"/>
      <c r="AA32" s="120"/>
      <c r="AB32" s="120"/>
      <c r="AC32" s="121"/>
      <c r="AD32" s="122"/>
      <c r="AE32" s="122"/>
      <c r="AF32" s="119"/>
      <c r="AG32" s="119"/>
      <c r="AH32" s="119"/>
      <c r="AI32" s="119"/>
      <c r="AJ32" s="119"/>
      <c r="AK32" s="119"/>
      <c r="AL32" s="11"/>
      <c r="AM32" s="11"/>
      <c r="AN32" s="13" t="s">
        <v>245</v>
      </c>
      <c r="AO32" s="9"/>
    </row>
    <row r="33" spans="1:41" ht="10.15" customHeight="1" x14ac:dyDescent="0.2">
      <c r="A33" s="13" t="s">
        <v>441</v>
      </c>
      <c r="B33" s="9"/>
      <c r="C33" s="9"/>
      <c r="D33" s="144" t="s">
        <v>247</v>
      </c>
      <c r="E33" s="145"/>
      <c r="F33" s="145"/>
      <c r="G33" s="146"/>
      <c r="H33" s="13"/>
      <c r="I33" s="16"/>
      <c r="J33" s="16"/>
      <c r="K33" s="9"/>
      <c r="L33" s="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2"/>
      <c r="AF33" s="121"/>
      <c r="AG33" s="121"/>
      <c r="AH33" s="120"/>
      <c r="AI33" s="120"/>
      <c r="AJ33" s="121"/>
      <c r="AK33" s="122"/>
      <c r="AL33" s="11"/>
      <c r="AM33" s="11"/>
      <c r="AN33" s="9"/>
      <c r="AO33" s="9"/>
    </row>
    <row r="34" spans="1:41" ht="10.15" customHeight="1" x14ac:dyDescent="0.2">
      <c r="A34" s="12">
        <v>7.7</v>
      </c>
      <c r="B34" s="9"/>
      <c r="C34" s="147" t="s">
        <v>248</v>
      </c>
      <c r="D34" s="148"/>
      <c r="E34" s="148"/>
      <c r="F34" s="148"/>
      <c r="G34" s="149"/>
      <c r="H34" s="9"/>
      <c r="I34" s="9"/>
      <c r="J34" s="9"/>
      <c r="K34" s="9"/>
      <c r="L34" s="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"/>
      <c r="AM34" s="11"/>
      <c r="AN34" s="9"/>
      <c r="AO34" s="9"/>
    </row>
    <row r="35" spans="1:41" ht="10.15" customHeight="1" x14ac:dyDescent="0.2">
      <c r="A35" s="13" t="s">
        <v>442</v>
      </c>
      <c r="B35" s="9"/>
      <c r="C35" s="9"/>
      <c r="D35" s="144" t="s">
        <v>249</v>
      </c>
      <c r="E35" s="145"/>
      <c r="F35" s="145"/>
      <c r="G35" s="146"/>
      <c r="H35" s="13"/>
      <c r="I35" s="16"/>
      <c r="J35" s="16"/>
      <c r="K35" s="9"/>
      <c r="L35" s="9"/>
      <c r="M35" s="119"/>
      <c r="N35" s="119"/>
      <c r="O35" s="119"/>
      <c r="P35" s="120"/>
      <c r="Q35" s="121"/>
      <c r="R35" s="122"/>
      <c r="S35" s="122"/>
      <c r="T35" s="121"/>
      <c r="U35" s="121"/>
      <c r="V35" s="120"/>
      <c r="W35" s="121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"/>
      <c r="AM35" s="11"/>
      <c r="AN35" s="13" t="s">
        <v>250</v>
      </c>
      <c r="AO35" s="9"/>
    </row>
    <row r="36" spans="1:41" ht="10.15" customHeight="1" x14ac:dyDescent="0.2">
      <c r="A36" s="13" t="s">
        <v>443</v>
      </c>
      <c r="B36" s="9"/>
      <c r="C36" s="9"/>
      <c r="D36" s="144" t="s">
        <v>252</v>
      </c>
      <c r="E36" s="145"/>
      <c r="F36" s="145"/>
      <c r="G36" s="146"/>
      <c r="H36" s="13"/>
      <c r="I36" s="16"/>
      <c r="J36" s="16"/>
      <c r="K36" s="9"/>
      <c r="L36" s="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22"/>
      <c r="Y36" s="122"/>
      <c r="Z36" s="121"/>
      <c r="AA36" s="120"/>
      <c r="AB36" s="120"/>
      <c r="AC36" s="121"/>
      <c r="AD36" s="122"/>
      <c r="AE36" s="122"/>
      <c r="AF36" s="121"/>
      <c r="AG36" s="121"/>
      <c r="AH36" s="120"/>
      <c r="AI36" s="119"/>
      <c r="AJ36" s="119"/>
      <c r="AK36" s="119"/>
      <c r="AL36" s="11"/>
      <c r="AM36" s="11"/>
      <c r="AN36" s="13" t="s">
        <v>253</v>
      </c>
      <c r="AO36" s="9"/>
    </row>
    <row r="37" spans="1:41" ht="10.15" customHeight="1" x14ac:dyDescent="0.2">
      <c r="A37" s="13" t="s">
        <v>444</v>
      </c>
      <c r="B37" s="9"/>
      <c r="C37" s="9"/>
      <c r="D37" s="144" t="s">
        <v>255</v>
      </c>
      <c r="E37" s="145"/>
      <c r="F37" s="145"/>
      <c r="G37" s="146"/>
      <c r="H37" s="13"/>
      <c r="I37" s="16"/>
      <c r="J37" s="16"/>
      <c r="K37" s="9"/>
      <c r="L37" s="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0"/>
      <c r="AI37" s="120"/>
      <c r="AJ37" s="121"/>
      <c r="AK37" s="122"/>
      <c r="AL37" s="11"/>
      <c r="AM37" s="11"/>
      <c r="AN37" s="9"/>
      <c r="AO37" s="9"/>
    </row>
    <row r="38" spans="1:41" ht="21" customHeight="1" x14ac:dyDescent="0.2">
      <c r="A38" s="12">
        <v>7.8</v>
      </c>
      <c r="B38" s="9"/>
      <c r="C38" s="147" t="s">
        <v>256</v>
      </c>
      <c r="D38" s="148"/>
      <c r="E38" s="148"/>
      <c r="F38" s="149"/>
      <c r="G38" s="9"/>
      <c r="H38" s="9"/>
      <c r="I38" s="9"/>
      <c r="J38" s="9"/>
      <c r="K38" s="165"/>
      <c r="L38" s="16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1"/>
      <c r="AM38" s="11"/>
      <c r="AN38" s="9"/>
      <c r="AO38" s="9"/>
    </row>
    <row r="39" spans="1:41" ht="10.15" customHeight="1" x14ac:dyDescent="0.2">
      <c r="A39" s="13" t="s">
        <v>445</v>
      </c>
      <c r="B39" s="9"/>
      <c r="C39" s="9"/>
      <c r="D39" s="144" t="s">
        <v>257</v>
      </c>
      <c r="E39" s="145"/>
      <c r="F39" s="145"/>
      <c r="G39" s="146"/>
      <c r="H39" s="13"/>
      <c r="I39" s="16"/>
      <c r="J39" s="16"/>
      <c r="K39" s="9"/>
      <c r="L39" s="9"/>
      <c r="M39" s="9"/>
      <c r="N39" s="9"/>
      <c r="O39" s="9"/>
      <c r="P39" s="20"/>
      <c r="Q39" s="18"/>
      <c r="R39" s="12"/>
      <c r="S39" s="12"/>
      <c r="T39" s="18"/>
      <c r="U39" s="18"/>
      <c r="V39" s="20"/>
      <c r="W39" s="1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1"/>
      <c r="AM39" s="11"/>
      <c r="AN39" s="9"/>
      <c r="AO39" s="9"/>
    </row>
    <row r="40" spans="1:41" ht="10.15" customHeight="1" x14ac:dyDescent="0.2">
      <c r="A40" s="13" t="s">
        <v>446</v>
      </c>
      <c r="B40" s="9"/>
      <c r="C40" s="9"/>
      <c r="D40" s="144" t="s">
        <v>258</v>
      </c>
      <c r="E40" s="145"/>
      <c r="F40" s="145"/>
      <c r="G40" s="146"/>
      <c r="H40" s="13"/>
      <c r="I40" s="16"/>
      <c r="J40" s="1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2"/>
      <c r="Y40" s="12"/>
      <c r="Z40" s="18"/>
      <c r="AA40" s="20"/>
      <c r="AB40" s="20"/>
      <c r="AC40" s="18"/>
      <c r="AD40" s="12"/>
      <c r="AE40" s="12"/>
      <c r="AF40" s="9"/>
      <c r="AG40" s="9"/>
      <c r="AH40" s="9"/>
      <c r="AI40" s="9"/>
      <c r="AJ40" s="9"/>
      <c r="AK40" s="9"/>
      <c r="AL40" s="11"/>
      <c r="AM40" s="11"/>
      <c r="AN40" s="9"/>
      <c r="AO40" s="9"/>
    </row>
    <row r="41" spans="1:41" ht="10.15" customHeight="1" x14ac:dyDescent="0.2">
      <c r="A41" s="13" t="s">
        <v>447</v>
      </c>
      <c r="B41" s="9"/>
      <c r="C41" s="9"/>
      <c r="D41" s="144" t="s">
        <v>259</v>
      </c>
      <c r="E41" s="145"/>
      <c r="F41" s="145"/>
      <c r="G41" s="146"/>
      <c r="H41" s="13"/>
      <c r="I41" s="16"/>
      <c r="J41" s="1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2"/>
      <c r="AF41" s="18"/>
      <c r="AG41" s="18"/>
      <c r="AH41" s="20"/>
      <c r="AI41" s="20"/>
      <c r="AJ41" s="18"/>
      <c r="AK41" s="12"/>
      <c r="AL41" s="11"/>
      <c r="AM41" s="11"/>
      <c r="AN41" s="9"/>
      <c r="AO41" s="9"/>
    </row>
    <row r="42" spans="1:41" ht="10.15" customHeight="1" x14ac:dyDescent="0.2">
      <c r="A42" s="12">
        <v>7.9</v>
      </c>
      <c r="B42" s="9"/>
      <c r="C42" s="147" t="s">
        <v>260</v>
      </c>
      <c r="D42" s="148"/>
      <c r="E42" s="148"/>
      <c r="F42" s="148"/>
      <c r="G42" s="14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1"/>
      <c r="AM42" s="11"/>
      <c r="AN42" s="9"/>
      <c r="AO42" s="9"/>
    </row>
    <row r="43" spans="1:41" ht="10.15" customHeight="1" x14ac:dyDescent="0.2">
      <c r="A43" s="13" t="s">
        <v>448</v>
      </c>
      <c r="B43" s="9"/>
      <c r="C43" s="9"/>
      <c r="D43" s="144" t="s">
        <v>261</v>
      </c>
      <c r="E43" s="145"/>
      <c r="F43" s="145"/>
      <c r="G43" s="146"/>
      <c r="H43" s="13"/>
      <c r="I43" s="16"/>
      <c r="J43" s="16"/>
      <c r="K43" s="9"/>
      <c r="L43" s="9"/>
      <c r="M43" s="9"/>
      <c r="N43" s="9"/>
      <c r="O43" s="9"/>
      <c r="P43" s="20"/>
      <c r="Q43" s="18"/>
      <c r="R43" s="12"/>
      <c r="S43" s="12"/>
      <c r="T43" s="18"/>
      <c r="U43" s="18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1"/>
      <c r="AM43" s="11"/>
      <c r="AN43" s="13" t="s">
        <v>262</v>
      </c>
      <c r="AO43" s="9"/>
    </row>
    <row r="44" spans="1:41" ht="10.15" customHeight="1" x14ac:dyDescent="0.2">
      <c r="A44" s="13" t="s">
        <v>449</v>
      </c>
      <c r="B44" s="9"/>
      <c r="C44" s="9"/>
      <c r="D44" s="144" t="s">
        <v>263</v>
      </c>
      <c r="E44" s="145"/>
      <c r="F44" s="145"/>
      <c r="G44" s="146"/>
      <c r="H44" s="13"/>
      <c r="I44" s="16"/>
      <c r="J44" s="1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0"/>
      <c r="W44" s="18"/>
      <c r="X44" s="12"/>
      <c r="Y44" s="12"/>
      <c r="Z44" s="18"/>
      <c r="AA44" s="20"/>
      <c r="AB44" s="20"/>
      <c r="AC44" s="18"/>
      <c r="AD44" s="12"/>
      <c r="AE44" s="12"/>
      <c r="AF44" s="9"/>
      <c r="AG44" s="9"/>
      <c r="AH44" s="9"/>
      <c r="AI44" s="9"/>
      <c r="AJ44" s="9"/>
      <c r="AK44" s="9"/>
      <c r="AL44" s="11"/>
      <c r="AM44" s="11"/>
      <c r="AN44" s="13" t="s">
        <v>264</v>
      </c>
      <c r="AO44" s="9"/>
    </row>
    <row r="45" spans="1:41" ht="10.15" customHeight="1" x14ac:dyDescent="0.2">
      <c r="A45" s="13" t="s">
        <v>450</v>
      </c>
      <c r="B45" s="9"/>
      <c r="C45" s="9"/>
      <c r="D45" s="144" t="s">
        <v>265</v>
      </c>
      <c r="E45" s="145"/>
      <c r="F45" s="145"/>
      <c r="G45" s="146"/>
      <c r="H45" s="13"/>
      <c r="I45" s="16"/>
      <c r="J45" s="1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2"/>
      <c r="AF45" s="18"/>
      <c r="AG45" s="18"/>
      <c r="AH45" s="20"/>
      <c r="AI45" s="20"/>
      <c r="AJ45" s="18"/>
      <c r="AK45" s="12"/>
      <c r="AL45" s="11"/>
      <c r="AM45" s="11"/>
      <c r="AN45" s="9"/>
      <c r="AO45" s="9"/>
    </row>
    <row r="46" spans="1:41" ht="10.15" customHeight="1" x14ac:dyDescent="0.2">
      <c r="A46" s="21">
        <v>7.1</v>
      </c>
      <c r="B46" s="9"/>
      <c r="C46" s="147" t="s">
        <v>266</v>
      </c>
      <c r="D46" s="148"/>
      <c r="E46" s="148"/>
      <c r="F46" s="148"/>
      <c r="G46" s="14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1"/>
      <c r="AM46" s="11"/>
      <c r="AN46" s="9"/>
      <c r="AO46" s="9"/>
    </row>
    <row r="47" spans="1:41" ht="10.15" customHeight="1" x14ac:dyDescent="0.2">
      <c r="A47" s="13" t="s">
        <v>451</v>
      </c>
      <c r="B47" s="9"/>
      <c r="C47" s="9"/>
      <c r="D47" s="144" t="s">
        <v>267</v>
      </c>
      <c r="E47" s="145"/>
      <c r="F47" s="145"/>
      <c r="G47" s="146"/>
      <c r="H47" s="13"/>
      <c r="I47" s="16"/>
      <c r="J47" s="16"/>
      <c r="K47" s="9"/>
      <c r="L47" s="9"/>
      <c r="M47" s="12"/>
      <c r="N47" s="18"/>
      <c r="O47" s="20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1"/>
      <c r="AM47" s="11"/>
      <c r="AN47" s="13" t="s">
        <v>268</v>
      </c>
      <c r="AO47" s="9"/>
    </row>
    <row r="48" spans="1:41" ht="10.15" customHeight="1" x14ac:dyDescent="0.2">
      <c r="A48" s="13" t="s">
        <v>452</v>
      </c>
      <c r="B48" s="9"/>
      <c r="C48" s="9"/>
      <c r="D48" s="144" t="s">
        <v>269</v>
      </c>
      <c r="E48" s="145"/>
      <c r="F48" s="145"/>
      <c r="G48" s="146"/>
      <c r="H48" s="13"/>
      <c r="I48" s="16"/>
      <c r="J48" s="1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0"/>
      <c r="AC48" s="18"/>
      <c r="AD48" s="12"/>
      <c r="AE48" s="12"/>
      <c r="AF48" s="9"/>
      <c r="AG48" s="9"/>
      <c r="AH48" s="9"/>
      <c r="AI48" s="9"/>
      <c r="AJ48" s="9"/>
      <c r="AK48" s="9"/>
      <c r="AL48" s="11"/>
      <c r="AM48" s="11"/>
      <c r="AN48" s="9"/>
      <c r="AO48" s="9"/>
    </row>
    <row r="49" spans="1:41" ht="10.15" customHeight="1" x14ac:dyDescent="0.2">
      <c r="A49" s="13" t="s">
        <v>453</v>
      </c>
      <c r="B49" s="9"/>
      <c r="C49" s="9"/>
      <c r="D49" s="144" t="s">
        <v>270</v>
      </c>
      <c r="E49" s="145"/>
      <c r="F49" s="145"/>
      <c r="G49" s="146"/>
      <c r="H49" s="13"/>
      <c r="I49" s="16"/>
      <c r="J49" s="1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2"/>
      <c r="AF49" s="18"/>
      <c r="AG49" s="18"/>
      <c r="AH49" s="20"/>
      <c r="AI49" s="20"/>
      <c r="AJ49" s="18"/>
      <c r="AK49" s="12"/>
      <c r="AL49" s="11"/>
      <c r="AM49" s="11"/>
      <c r="AN49" s="9"/>
      <c r="AO49" s="9"/>
    </row>
    <row r="50" spans="1:41" ht="10.15" customHeight="1" x14ac:dyDescent="0.2">
      <c r="A50" s="21">
        <v>7.11</v>
      </c>
      <c r="B50" s="9"/>
      <c r="C50" s="147" t="s">
        <v>271</v>
      </c>
      <c r="D50" s="148"/>
      <c r="E50" s="148"/>
      <c r="F50" s="148"/>
      <c r="G50" s="14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11"/>
      <c r="AM50" s="11"/>
      <c r="AN50" s="9"/>
      <c r="AO50" s="9"/>
    </row>
    <row r="51" spans="1:41" ht="10.15" customHeight="1" x14ac:dyDescent="0.2">
      <c r="A51" s="13" t="s">
        <v>454</v>
      </c>
      <c r="B51" s="9"/>
      <c r="C51" s="9"/>
      <c r="D51" s="144" t="s">
        <v>272</v>
      </c>
      <c r="E51" s="145"/>
      <c r="F51" s="145"/>
      <c r="G51" s="146"/>
      <c r="H51" s="13"/>
      <c r="I51" s="16"/>
      <c r="J51" s="1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8"/>
      <c r="X51" s="12"/>
      <c r="Y51" s="12"/>
      <c r="Z51" s="18"/>
      <c r="AA51" s="20"/>
      <c r="AB51" s="20"/>
      <c r="AC51" s="18"/>
      <c r="AD51" s="12"/>
      <c r="AE51" s="12"/>
      <c r="AF51" s="9"/>
      <c r="AG51" s="9"/>
      <c r="AH51" s="9"/>
      <c r="AI51" s="9"/>
      <c r="AJ51" s="9"/>
      <c r="AK51" s="9"/>
      <c r="AL51" s="11"/>
      <c r="AM51" s="11"/>
      <c r="AN51" s="13" t="s">
        <v>273</v>
      </c>
      <c r="AO51" s="9"/>
    </row>
    <row r="52" spans="1:41" ht="10.15" customHeight="1" x14ac:dyDescent="0.2">
      <c r="A52" s="13" t="s">
        <v>455</v>
      </c>
      <c r="B52" s="9"/>
      <c r="C52" s="9"/>
      <c r="D52" s="144" t="s">
        <v>274</v>
      </c>
      <c r="E52" s="145"/>
      <c r="F52" s="145"/>
      <c r="G52" s="146"/>
      <c r="H52" s="13"/>
      <c r="I52" s="16"/>
      <c r="J52" s="16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2"/>
      <c r="AF52" s="18"/>
      <c r="AG52" s="18"/>
      <c r="AH52" s="20"/>
      <c r="AI52" s="20"/>
      <c r="AJ52" s="18"/>
      <c r="AK52" s="12"/>
      <c r="AL52" s="11"/>
      <c r="AM52" s="11"/>
      <c r="AN52" s="9"/>
      <c r="AO52" s="9"/>
    </row>
    <row r="53" spans="1:41" ht="22.15" customHeight="1" x14ac:dyDescent="0.2">
      <c r="A53" s="21">
        <v>7.12</v>
      </c>
      <c r="B53" s="9"/>
      <c r="C53" s="147" t="s">
        <v>114</v>
      </c>
      <c r="D53" s="148"/>
      <c r="E53" s="148"/>
      <c r="F53" s="14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1"/>
      <c r="AM53" s="11"/>
      <c r="AN53" s="9"/>
      <c r="AO53" s="9"/>
    </row>
    <row r="54" spans="1:41" ht="10.15" customHeight="1" x14ac:dyDescent="0.2">
      <c r="A54" s="13" t="s">
        <v>456</v>
      </c>
      <c r="B54" s="9"/>
      <c r="C54" s="9"/>
      <c r="D54" s="144" t="s">
        <v>161</v>
      </c>
      <c r="E54" s="145"/>
      <c r="F54" s="145"/>
      <c r="G54" s="146"/>
      <c r="H54" s="13"/>
      <c r="I54" s="32"/>
      <c r="J54" s="3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0"/>
      <c r="AC54" s="18"/>
      <c r="AD54" s="12"/>
      <c r="AE54" s="9"/>
      <c r="AF54" s="9"/>
      <c r="AG54" s="9"/>
      <c r="AH54" s="9"/>
      <c r="AI54" s="9"/>
      <c r="AJ54" s="9"/>
      <c r="AK54" s="9"/>
      <c r="AL54" s="11"/>
      <c r="AM54" s="11"/>
      <c r="AN54" s="9"/>
      <c r="AO54" s="9"/>
    </row>
    <row r="55" spans="1:41" ht="10.15" customHeight="1" x14ac:dyDescent="0.2">
      <c r="A55" s="13" t="s">
        <v>457</v>
      </c>
      <c r="B55" s="9"/>
      <c r="C55" s="9"/>
      <c r="D55" s="144" t="s">
        <v>162</v>
      </c>
      <c r="E55" s="145"/>
      <c r="F55" s="145"/>
      <c r="G55" s="146"/>
      <c r="H55" s="13"/>
      <c r="I55" s="32"/>
      <c r="J55" s="3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2"/>
      <c r="AF55" s="18"/>
      <c r="AG55" s="9"/>
      <c r="AH55" s="9"/>
      <c r="AI55" s="9"/>
      <c r="AJ55" s="9"/>
      <c r="AK55" s="9"/>
      <c r="AL55" s="11"/>
      <c r="AM55" s="11"/>
      <c r="AN55" s="9"/>
      <c r="AO55" s="9"/>
    </row>
    <row r="56" spans="1:41" ht="10.15" customHeight="1" x14ac:dyDescent="0.2">
      <c r="A56" s="13" t="s">
        <v>458</v>
      </c>
      <c r="B56" s="9"/>
      <c r="C56" s="9"/>
      <c r="D56" s="144" t="s">
        <v>118</v>
      </c>
      <c r="E56" s="145"/>
      <c r="F56" s="145"/>
      <c r="G56" s="146"/>
      <c r="H56" s="13"/>
      <c r="I56" s="32"/>
      <c r="J56" s="3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8"/>
      <c r="AH56" s="9"/>
      <c r="AI56" s="9"/>
      <c r="AJ56" s="9"/>
      <c r="AK56" s="9"/>
      <c r="AL56" s="11"/>
      <c r="AM56" s="11"/>
      <c r="AN56" s="9"/>
      <c r="AO56" s="9"/>
    </row>
    <row r="57" spans="1:41" ht="10.15" customHeight="1" x14ac:dyDescent="0.2">
      <c r="A57" s="13" t="s">
        <v>459</v>
      </c>
      <c r="B57" s="9"/>
      <c r="C57" s="9"/>
      <c r="D57" s="144" t="s">
        <v>119</v>
      </c>
      <c r="E57" s="145"/>
      <c r="F57" s="145"/>
      <c r="G57" s="146"/>
      <c r="H57" s="13"/>
      <c r="I57" s="32"/>
      <c r="J57" s="3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20"/>
      <c r="AI57" s="20"/>
      <c r="AJ57" s="18"/>
      <c r="AK57" s="9"/>
      <c r="AL57" s="11"/>
      <c r="AM57" s="11"/>
      <c r="AN57" s="9"/>
      <c r="AO57" s="9"/>
    </row>
    <row r="58" spans="1:41" ht="21.6" customHeight="1" x14ac:dyDescent="0.2">
      <c r="A58" s="23">
        <v>7.13</v>
      </c>
      <c r="B58" s="24"/>
      <c r="C58" s="228" t="s">
        <v>121</v>
      </c>
      <c r="D58" s="229"/>
      <c r="E58" s="229"/>
      <c r="F58" s="230"/>
      <c r="G58" s="24"/>
      <c r="H58" s="13"/>
      <c r="I58" s="32"/>
      <c r="J58" s="32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5"/>
      <c r="AL58" s="26"/>
      <c r="AM58" s="26"/>
      <c r="AN58" s="24"/>
      <c r="AO58" s="24"/>
    </row>
    <row r="59" spans="1:41" ht="21.6" customHeight="1" x14ac:dyDescent="0.2">
      <c r="A59" s="28">
        <v>7.14</v>
      </c>
      <c r="B59" s="29"/>
      <c r="C59" s="231" t="s">
        <v>122</v>
      </c>
      <c r="D59" s="231"/>
      <c r="E59" s="29"/>
      <c r="F59" s="29"/>
      <c r="G59" s="29"/>
      <c r="H59" s="13"/>
      <c r="I59" s="36"/>
      <c r="J59" s="36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0"/>
      <c r="AL59" s="31"/>
      <c r="AM59" s="31"/>
      <c r="AN59" s="29"/>
      <c r="AO59" s="29"/>
    </row>
    <row r="60" spans="1:41" ht="10.1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</row>
    <row r="61" spans="1:41" ht="10.1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</row>
    <row r="62" spans="1:41" ht="10.1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</row>
    <row r="63" spans="1:41" ht="10.1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</row>
  </sheetData>
  <mergeCells count="65">
    <mergeCell ref="B5:G5"/>
    <mergeCell ref="C6:G6"/>
    <mergeCell ref="D7:G7"/>
    <mergeCell ref="A1:AO1"/>
    <mergeCell ref="B2:G2"/>
    <mergeCell ref="I2:K2"/>
    <mergeCell ref="M2:O2"/>
    <mergeCell ref="P2:AA2"/>
    <mergeCell ref="AB2:AM2"/>
    <mergeCell ref="AN2:AN3"/>
    <mergeCell ref="AO2:AO4"/>
    <mergeCell ref="B4:G4"/>
    <mergeCell ref="D8:G8"/>
    <mergeCell ref="D9:G9"/>
    <mergeCell ref="C10:G10"/>
    <mergeCell ref="D11:G11"/>
    <mergeCell ref="D12:G12"/>
    <mergeCell ref="D13:G13"/>
    <mergeCell ref="D14:G14"/>
    <mergeCell ref="D15:G15"/>
    <mergeCell ref="D16:G16"/>
    <mergeCell ref="C17:F17"/>
    <mergeCell ref="D18:G18"/>
    <mergeCell ref="D19:G19"/>
    <mergeCell ref="D20:G20"/>
    <mergeCell ref="D21:G21"/>
    <mergeCell ref="C22:F22"/>
    <mergeCell ref="D23:G23"/>
    <mergeCell ref="D24:G24"/>
    <mergeCell ref="D25:G25"/>
    <mergeCell ref="C26:F26"/>
    <mergeCell ref="D27:G27"/>
    <mergeCell ref="D28:G28"/>
    <mergeCell ref="D29:G29"/>
    <mergeCell ref="C30:G30"/>
    <mergeCell ref="D31:G31"/>
    <mergeCell ref="D32:G32"/>
    <mergeCell ref="D33:G33"/>
    <mergeCell ref="C34:G34"/>
    <mergeCell ref="D35:G35"/>
    <mergeCell ref="D36:G36"/>
    <mergeCell ref="D37:G37"/>
    <mergeCell ref="C38:F38"/>
    <mergeCell ref="K38:L38"/>
    <mergeCell ref="D39:G39"/>
    <mergeCell ref="D40:G40"/>
    <mergeCell ref="D41:G41"/>
    <mergeCell ref="C42:G42"/>
    <mergeCell ref="D43:G43"/>
    <mergeCell ref="D44:G44"/>
    <mergeCell ref="D45:G45"/>
    <mergeCell ref="C46:G46"/>
    <mergeCell ref="D47:G47"/>
    <mergeCell ref="D48:G48"/>
    <mergeCell ref="D49:G49"/>
    <mergeCell ref="C50:G50"/>
    <mergeCell ref="D51:G51"/>
    <mergeCell ref="D57:G57"/>
    <mergeCell ref="C58:F58"/>
    <mergeCell ref="C59:D59"/>
    <mergeCell ref="D52:G52"/>
    <mergeCell ref="C53:F53"/>
    <mergeCell ref="D54:G54"/>
    <mergeCell ref="D55:G55"/>
    <mergeCell ref="D56:G5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1.사업관리</vt:lpstr>
      <vt:lpstr>2.가상정비훈련체계(VMT)</vt:lpstr>
      <vt:lpstr>3.가상현실훈련체계(VR)</vt:lpstr>
      <vt:lpstr>4.정비훈련실습장비(MTD)</vt:lpstr>
      <vt:lpstr>5.무장장착실습(WLT)</vt:lpstr>
      <vt:lpstr>6.TIMS</vt:lpstr>
      <vt:lpstr>7.ILS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103891</dc:creator>
  <cp:lastModifiedBy>hangil01</cp:lastModifiedBy>
  <dcterms:created xsi:type="dcterms:W3CDTF">2021-09-06T03:26:35Z</dcterms:created>
  <dcterms:modified xsi:type="dcterms:W3CDTF">2022-01-17T02:59:05Z</dcterms:modified>
</cp:coreProperties>
</file>