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gil01\Desktop\"/>
    </mc:Choice>
  </mc:AlternateContent>
  <bookViews>
    <workbookView xWindow="0" yWindow="600" windowWidth="28800" windowHeight="11745" tabRatio="911"/>
  </bookViews>
  <sheets>
    <sheet name="#" sheetId="17" r:id="rId1"/>
    <sheet name="#주" sheetId="18" r:id="rId2"/>
    <sheet name="#file_name" sheetId="16" r:id="rId3"/>
    <sheet name="1월 2주" sheetId="20" r:id="rId4"/>
    <sheet name="1월 3주" sheetId="21" r:id="rId5"/>
    <sheet name="1월 4주" sheetId="24" r:id="rId6"/>
    <sheet name="2월 1주" sheetId="22" r:id="rId7"/>
    <sheet name="2월 2주" sheetId="25" r:id="rId8"/>
    <sheet name="2월 3주" sheetId="26" r:id="rId9"/>
    <sheet name="2월 4주" sheetId="27" r:id="rId10"/>
    <sheet name="3월 1주" sheetId="30" r:id="rId11"/>
    <sheet name="3월 2주" sheetId="31" r:id="rId12"/>
    <sheet name="3월 3주" sheetId="28" r:id="rId13"/>
    <sheet name="3월 4주" sheetId="29" r:id="rId14"/>
    <sheet name="4월 1주" sheetId="32" r:id="rId15"/>
    <sheet name="4월 2주" sheetId="33" r:id="rId16"/>
    <sheet name="4월 3주" sheetId="34" r:id="rId17"/>
    <sheet name="4월 4주" sheetId="35" r:id="rId18"/>
    <sheet name="Sheet1" sheetId="5" state="hidden" r:id="rId19"/>
  </sheets>
  <definedNames>
    <definedName name="_xlnm.Print_Area" localSheetId="1">'#주'!$A$1:$H$16</definedName>
    <definedName name="_xlnm.Print_Area" localSheetId="3">'1월 2주'!$A$1:$H$16</definedName>
    <definedName name="_xlnm.Print_Area" localSheetId="4">'1월 3주'!$A$1:$H$16</definedName>
    <definedName name="_xlnm.Print_Area" localSheetId="5">'1월 4주'!$A$1:$H$16</definedName>
    <definedName name="_xlnm.Print_Area" localSheetId="6">'2월 1주'!$A$1:$H$16</definedName>
    <definedName name="_xlnm.Print_Area" localSheetId="7">'2월 2주'!$A$1:$H$16</definedName>
    <definedName name="_xlnm.Print_Area" localSheetId="8">'2월 3주'!$A$1:$H$16</definedName>
    <definedName name="_xlnm.Print_Area" localSheetId="9">'2월 4주'!$A$1:$H$16</definedName>
    <definedName name="_xlnm.Print_Area" localSheetId="10">'3월 1주'!$A$1:$H$16</definedName>
    <definedName name="_xlnm.Print_Area" localSheetId="11">'3월 2주'!$A$1:$H$16</definedName>
    <definedName name="_xlnm.Print_Area" localSheetId="12">'3월 3주'!$A$1:$H$16</definedName>
    <definedName name="_xlnm.Print_Area" localSheetId="13">'3월 4주'!$A$1:$H$16</definedName>
    <definedName name="_xlnm.Print_Area" localSheetId="14">'4월 1주'!$A$1:$H$16</definedName>
    <definedName name="_xlnm.Print_Area" localSheetId="15">'4월 2주'!$A$1:$H$16</definedName>
    <definedName name="_xlnm.Print_Area" localSheetId="16">'4월 3주'!$A$1:$H$16</definedName>
    <definedName name="_xlnm.Print_Area" localSheetId="17">'4월 4주'!$A$1:$H$16</definedName>
  </definedNames>
  <calcPr calcId="162913"/>
</workbook>
</file>

<file path=xl/calcChain.xml><?xml version="1.0" encoding="utf-8"?>
<calcChain xmlns="http://schemas.openxmlformats.org/spreadsheetml/2006/main">
  <c r="E6" i="17" l="1"/>
  <c r="A12" i="18" s="1"/>
  <c r="E5" i="17"/>
  <c r="A11" i="18" s="1"/>
  <c r="E4" i="17"/>
  <c r="A10" i="18" s="1"/>
  <c r="E3" i="17"/>
  <c r="A9" i="18" s="1"/>
  <c r="E2" i="17"/>
  <c r="A8" i="18" s="1"/>
  <c r="F2" i="17"/>
  <c r="F5" i="18" s="1"/>
</calcChain>
</file>

<file path=xl/sharedStrings.xml><?xml version="1.0" encoding="utf-8"?>
<sst xmlns="http://schemas.openxmlformats.org/spreadsheetml/2006/main" count="490" uniqueCount="221">
  <si>
    <t>박정훈</t>
    <phoneticPr fontId="1" type="noConversion"/>
  </si>
  <si>
    <t>년</t>
    <phoneticPr fontId="1" type="noConversion"/>
  </si>
  <si>
    <t>월</t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</si>
  <si>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='#'!A1&amp;"년"&amp;" "</t>
    </r>
    <phoneticPr fontId="1" type="noConversion"/>
  </si>
  <si>
    <t>주</t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</si>
  <si>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='#'!A2&amp;"월"&amp;" "</t>
    </r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</si>
  <si>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='#'!A3&amp;"주"&amp;" "</t>
    </r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</si>
  <si>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='#'!A4</t>
    </r>
    <phoneticPr fontId="1" type="noConversion"/>
  </si>
  <si>
    <t>작성주</t>
    <phoneticPr fontId="1" type="noConversion"/>
  </si>
  <si>
    <t>주간업무_2022년_1월_1주차_박정훈</t>
  </si>
  <si>
    <t>주간업무_2022년_1월_2주차_박정훈</t>
  </si>
  <si>
    <t>주간업무_2022년_1월_3주차_박정훈</t>
  </si>
  <si>
    <t>주간업무_2022년_1월_4주차_박정훈</t>
  </si>
  <si>
    <t>주간업무_2022년_2월_1주차_박정훈</t>
  </si>
  <si>
    <t>주간업무_2022년_2월_2주차_박정훈</t>
  </si>
  <si>
    <t>주간업무_2022년_2월_3주차_박정훈</t>
  </si>
  <si>
    <t>주간업무_2022년_2월_4주차_박정훈</t>
  </si>
  <si>
    <t>주간업무_2022년_3월_1주차_박정훈</t>
  </si>
  <si>
    <t>주간업무_2022년_3월_2주차_박정훈</t>
  </si>
  <si>
    <t>주간업무_2022년_3월_3주차_박정훈</t>
  </si>
  <si>
    <t>주간업무_2022년_3월_4주차_박정훈</t>
  </si>
  <si>
    <t>주간업무_2022년_4월_1주차_박정훈</t>
  </si>
  <si>
    <t>주간업무_2022년_4월_2주차_박정훈</t>
  </si>
  <si>
    <t>주간업무_2022년_4월_3주차_박정훈</t>
  </si>
  <si>
    <t>주간업무_2022년_4월_4주차_박정훈</t>
  </si>
  <si>
    <t>주간업무_2022년_5월_1주차_박정훈</t>
  </si>
  <si>
    <t>주간업무_2022년_5월_2주차_박정훈</t>
  </si>
  <si>
    <t>주간업무_2022년_5월_3주차_박정훈</t>
  </si>
  <si>
    <t>주간업무_2022년_5월_4주차_박정훈</t>
  </si>
  <si>
    <t>주간업무_2022년_6월_1주차_박정훈</t>
  </si>
  <si>
    <t>주간업무_2022년_6월_2주차_박정훈</t>
  </si>
  <si>
    <t>주간업무_2022년_6월_3주차_박정훈</t>
  </si>
  <si>
    <t>주간업무_2022년_6월_4주차_박정훈</t>
  </si>
  <si>
    <t>주간업무_2022년_7월_1주차_박정훈</t>
  </si>
  <si>
    <t>주간업무_2022년_7월_2주차_박정훈</t>
  </si>
  <si>
    <t>주간업무_2022년_7월_3주차_박정훈</t>
  </si>
  <si>
    <t>주간업무_2022년_7월_4주차_박정훈</t>
  </si>
  <si>
    <t>주간업무_2022년_8월_1주차_박정훈</t>
  </si>
  <si>
    <t>주간업무_2022년_8월_2주차_박정훈</t>
  </si>
  <si>
    <t>주간업무_2022년_8월_3주차_박정훈</t>
  </si>
  <si>
    <t>주간업무_2022년_8월_4주차_박정훈</t>
  </si>
  <si>
    <t>주간업무_2022년_9월_1주차_박정훈</t>
  </si>
  <si>
    <t>주간업무_2022년_9월_2주차_박정훈</t>
  </si>
  <si>
    <t>주간업무_2022년_9월_3주차_박정훈</t>
  </si>
  <si>
    <t>주간업무_2022년_9월_4주차_박정훈</t>
  </si>
  <si>
    <t>주간업무_2022년_10월_1주차_박정훈</t>
  </si>
  <si>
    <t>주간업무_2022년_10월_2주차_박정훈</t>
  </si>
  <si>
    <t>주간업무_2022년_10월_3주차_박정훈</t>
  </si>
  <si>
    <t>주간업무_2022년_10월_4주차_박정훈</t>
  </si>
  <si>
    <t>주간업무_2022년_11월_1주차_박정훈</t>
  </si>
  <si>
    <t>주간업무_2022년_11월_2주차_박정훈</t>
  </si>
  <si>
    <t>주간업무_2022년_11월_3주차_박정훈</t>
  </si>
  <si>
    <t>주간업무_2022년_11월_4주차_박정훈</t>
  </si>
  <si>
    <t>주간업무_2022년_12월_1주차_박정훈</t>
  </si>
  <si>
    <t>주간업무_2022년_12월_2주차_박정훈</t>
  </si>
  <si>
    <t>주간업무_2022년_12월_3주차_박정훈</t>
  </si>
  <si>
    <t>주간업무_2022년_12월_4주차_박정훈</t>
  </si>
  <si>
    <t>일 일 업 무 보 고 서</t>
    <phoneticPr fontId="1" type="noConversion"/>
  </si>
  <si>
    <t>팀장</t>
    <phoneticPr fontId="1" type="noConversion"/>
  </si>
  <si>
    <t>본부장</t>
    <phoneticPr fontId="1" type="noConversion"/>
  </si>
  <si>
    <t>대표이사</t>
    <phoneticPr fontId="1" type="noConversion"/>
  </si>
  <si>
    <t>성 명</t>
    <phoneticPr fontId="1" type="noConversion"/>
  </si>
  <si>
    <t>박정훈</t>
    <phoneticPr fontId="1" type="noConversion"/>
  </si>
  <si>
    <t>본부/부서명</t>
    <phoneticPr fontId="1" type="noConversion"/>
  </si>
  <si>
    <t>전략사업본부/VR 사업실</t>
    <phoneticPr fontId="1" type="noConversion"/>
  </si>
  <si>
    <t>직 급</t>
    <phoneticPr fontId="1" type="noConversion"/>
  </si>
  <si>
    <t>사원</t>
    <phoneticPr fontId="1" type="noConversion"/>
  </si>
  <si>
    <t>작성주</t>
    <phoneticPr fontId="1" type="noConversion"/>
  </si>
  <si>
    <t xml:space="preserve">               내용
 일자</t>
    <phoneticPr fontId="1" type="noConversion"/>
  </si>
  <si>
    <t>금일업무보고</t>
    <phoneticPr fontId="1" type="noConversion"/>
  </si>
  <si>
    <t>비고</t>
    <phoneticPr fontId="1" type="noConversion"/>
  </si>
  <si>
    <t>2022-1-31(월)</t>
    <phoneticPr fontId="1" type="noConversion"/>
  </si>
  <si>
    <t>2022-2-01(화)</t>
    <phoneticPr fontId="1" type="noConversion"/>
  </si>
  <si>
    <t>미처리내역</t>
    <phoneticPr fontId="1" type="noConversion"/>
  </si>
  <si>
    <t>특이사항
(위험/이슈)</t>
    <phoneticPr fontId="1" type="noConversion"/>
  </si>
  <si>
    <t>예정사항</t>
    <phoneticPr fontId="1" type="noConversion"/>
  </si>
  <si>
    <t>일자</t>
    <phoneticPr fontId="1" type="noConversion"/>
  </si>
  <si>
    <t>주차 시작일</t>
    <phoneticPr fontId="1" type="noConversion"/>
  </si>
  <si>
    <t>2022-1-10(월)</t>
  </si>
  <si>
    <t>아이디어</t>
    <phoneticPr fontId="1" type="noConversion"/>
  </si>
  <si>
    <t>한길C&amp;C 입사</t>
    <phoneticPr fontId="1" type="noConversion"/>
  </si>
  <si>
    <t>보안 관련 주의사항 학습 및 PC 배치</t>
    <phoneticPr fontId="1" type="noConversion"/>
  </si>
  <si>
    <t>방위사업청 소프트웨어 개발 지침 학습</t>
    <phoneticPr fontId="1" type="noConversion"/>
  </si>
  <si>
    <t>회사 제출용 개인 서류 준비
Hangilcnc Promotion Video 및 개발품 시현 영상 시청</t>
    <phoneticPr fontId="1" type="noConversion"/>
  </si>
  <si>
    <t>Hangilcnc Promotion Video 및 개발품 시현 영상 시청
방위사업청 소프트웨어 개발 지침 학습</t>
    <phoneticPr fontId="1" type="noConversion"/>
  </si>
  <si>
    <t xml:space="preserve">2022년 1월 2주 </t>
  </si>
  <si>
    <t>2022-1-11(화)</t>
  </si>
  <si>
    <t>2022-1-12(수)</t>
  </si>
  <si>
    <t>2022-1-13(목)</t>
  </si>
  <si>
    <t>2022-1-14(금)</t>
  </si>
  <si>
    <t xml:space="preserve">2022년 1월 3주 </t>
  </si>
  <si>
    <t>2022-1-17(월)</t>
  </si>
  <si>
    <t>2022-1-18(화)</t>
  </si>
  <si>
    <t>2022-1-19(수)</t>
  </si>
  <si>
    <t>2022-1-20(목)</t>
  </si>
  <si>
    <t>2022-1-21(금)</t>
  </si>
  <si>
    <t>방위사업청 소프트웨어 개발 지침 학습
KFX 사업 전용 약어 및 용어 학습</t>
    <phoneticPr fontId="1" type="noConversion"/>
  </si>
  <si>
    <t>방위사업청 소프트웨어 개발 지침 학습
KFX 사업 전용 약어 및 용어 학습</t>
    <phoneticPr fontId="1" type="noConversion"/>
  </si>
  <si>
    <t>팀장</t>
    <phoneticPr fontId="1" type="noConversion"/>
  </si>
  <si>
    <t>대표이사</t>
    <phoneticPr fontId="1" type="noConversion"/>
  </si>
  <si>
    <t>박정훈</t>
    <phoneticPr fontId="1" type="noConversion"/>
  </si>
  <si>
    <t>사원</t>
    <phoneticPr fontId="1" type="noConversion"/>
  </si>
  <si>
    <t>2022년 2월  1주</t>
    <phoneticPr fontId="1" type="noConversion"/>
  </si>
  <si>
    <t>비고</t>
    <phoneticPr fontId="1" type="noConversion"/>
  </si>
  <si>
    <t>2022-2-02(수)</t>
    <phoneticPr fontId="1" type="noConversion"/>
  </si>
  <si>
    <t>2022-2-03(목)</t>
    <phoneticPr fontId="1" type="noConversion"/>
  </si>
  <si>
    <t>2022-2-04(금)</t>
    <phoneticPr fontId="1" type="noConversion"/>
  </si>
  <si>
    <t>미처리내역</t>
    <phoneticPr fontId="1" type="noConversion"/>
  </si>
  <si>
    <t>특이사항
(위험/이슈)</t>
    <phoneticPr fontId="1" type="noConversion"/>
  </si>
  <si>
    <t>금일업무보고</t>
    <phoneticPr fontId="1" type="noConversion"/>
  </si>
  <si>
    <t>AVD SRS 최신화(오탈자 검토)
AVD SDD 최신화(오탈자 검토)</t>
    <phoneticPr fontId="1" type="noConversion"/>
  </si>
  <si>
    <t>AVD SRS 최신화(그림번호, 표번호, 목차 검토)
AVD SRS 최신화(그림번호, 표번호, 목차 검토)</t>
    <phoneticPr fontId="1" type="noConversion"/>
  </si>
  <si>
    <t>AVD SRS 최신화(그림번호, 표번호, 목차 검토)
AVD SRS 최신화(그림번호, 표번호, 목차 검토)
AVD SRS 최신화(오탈자 검토)
AVD SDD 최신화(오탈자 검토)</t>
    <phoneticPr fontId="1" type="noConversion"/>
  </si>
  <si>
    <t>KF-21 UIUX 신기술 연구개발 완료 보고 회의 참석</t>
    <phoneticPr fontId="1" type="noConversion"/>
  </si>
  <si>
    <t>김승찬 팀장
김영중 책임
차재국 선임
곽승호 외 5인(한길)
및 기타인원</t>
    <phoneticPr fontId="1" type="noConversion"/>
  </si>
  <si>
    <t xml:space="preserve">2022년 1월 4주 </t>
  </si>
  <si>
    <t>2022-1-24(월)</t>
  </si>
  <si>
    <t>2022-1-25(화)</t>
  </si>
  <si>
    <t>2022-1-26(수)</t>
  </si>
  <si>
    <t>2022-1-27(목)</t>
  </si>
  <si>
    <t>2022-1-28(금)</t>
  </si>
  <si>
    <t xml:space="preserve">2022년 2월 2주 </t>
  </si>
  <si>
    <t>2022-2-7(월)</t>
  </si>
  <si>
    <t>2022-2-8(화)</t>
  </si>
  <si>
    <t>2022-2-9(수)</t>
  </si>
  <si>
    <t>2022-2-10(목)</t>
  </si>
  <si>
    <t>2022-2-11(금)</t>
  </si>
  <si>
    <t xml:space="preserve">2022년 2월 3주 </t>
  </si>
  <si>
    <t>2022-2-14(월)</t>
  </si>
  <si>
    <t>2022-2-15(화)</t>
  </si>
  <si>
    <t>2022-2-16(수)</t>
  </si>
  <si>
    <t>2022-2-17(목)</t>
  </si>
  <si>
    <t>2022-2-18(금)</t>
  </si>
  <si>
    <t xml:space="preserve">2022년 2월 4주 </t>
  </si>
  <si>
    <t>2022-2-21(월)</t>
  </si>
  <si>
    <t>2022-2-22(화)</t>
  </si>
  <si>
    <t>2022-2-23(수)</t>
  </si>
  <si>
    <t>2022-2-24(목)</t>
  </si>
  <si>
    <t>2022-2-25(금)</t>
  </si>
  <si>
    <t>KF-21 TS MTD AVD 및 정비 실습형 CBT 회의 참석</t>
    <phoneticPr fontId="1" type="noConversion"/>
  </si>
  <si>
    <t>한길 권장 휴무일</t>
    <phoneticPr fontId="1" type="noConversion"/>
  </si>
  <si>
    <t>설 연휴</t>
    <phoneticPr fontId="1" type="noConversion"/>
  </si>
  <si>
    <t>설 연휴</t>
    <phoneticPr fontId="1" type="noConversion"/>
  </si>
  <si>
    <t>설 연휴</t>
    <phoneticPr fontId="1" type="noConversion"/>
  </si>
  <si>
    <t>설 연휴</t>
    <phoneticPr fontId="1" type="noConversion"/>
  </si>
  <si>
    <t xml:space="preserve">2022년 3월 3주 </t>
  </si>
  <si>
    <t>2022-3-14(월)</t>
  </si>
  <si>
    <t>2022-3-15(화)</t>
  </si>
  <si>
    <t>2022-3-16(수)</t>
  </si>
  <si>
    <t>2022-3-17(목)</t>
  </si>
  <si>
    <t>2022-3-18(금)</t>
  </si>
  <si>
    <t>-</t>
    <phoneticPr fontId="1" type="noConversion"/>
  </si>
  <si>
    <t xml:space="preserve">2022년 3월 4주 </t>
  </si>
  <si>
    <t>2022-3-21(월)</t>
  </si>
  <si>
    <t>2022-3-22(화)</t>
  </si>
  <si>
    <t>2022-3-23(수)</t>
  </si>
  <si>
    <t>2022-3-24(목)</t>
  </si>
  <si>
    <t>2022-3-25(금)</t>
  </si>
  <si>
    <t>KF-21 TS MTD AVD STP 용어 약어 목록 최신화(AVD 약어 추가)</t>
    <phoneticPr fontId="1" type="noConversion"/>
  </si>
  <si>
    <t>CDD : 
컨텐츠 설계기술서</t>
    <phoneticPr fontId="1" type="noConversion"/>
  </si>
  <si>
    <t>KF-21 TS MTD CDD 최신화</t>
    <phoneticPr fontId="1" type="noConversion"/>
  </si>
  <si>
    <t>KF-21 TS MTD AVD SRS 최신화(식별자 9001,9101,9201 오류 수정)
KF-21 TS MTD AVD SDD 최신화(식별자 9001,9101,9201 오류 수정)
KF-21 TS MPT CBT SRS 최신화(식별자 9001,9101,9201 오류 수정)
KF-21 TS MPT CBT SDD 최신화(식별자 9001,9101,9201 오류 수정)</t>
  </si>
  <si>
    <t>KF-21 TS MTD AVD SRS 최신화
KF-21 TS MTD AVD SDD 최신화
KF-21 TS MPT CBT SRS 최신화
KF-21 TS MPT CBT SDD 최신화
KF-21 TS MPT CBT STP 최신화</t>
  </si>
  <si>
    <t>AVD SRS 최신화(그림번호, 표번호, 목차 검토)
AVD SRS 최신화(그림번호, 표번호, 목차 검토)
AVD SRS 최신화(오탈자 검토)
AVD SDD 최신화(오탈자 검토)</t>
    <phoneticPr fontId="1" type="noConversion"/>
  </si>
  <si>
    <t>KF-21 TS MTD AVD 및 정비 실습형 CBT 회의 참석</t>
    <phoneticPr fontId="1" type="noConversion"/>
  </si>
  <si>
    <t xml:space="preserve">2022년 3월 1주 </t>
  </si>
  <si>
    <t>2022-3-29(화)</t>
  </si>
  <si>
    <t>2022-3-30(수)</t>
  </si>
  <si>
    <t>2022-3-31(목)</t>
  </si>
  <si>
    <t xml:space="preserve">2022년 3월 2주 </t>
  </si>
  <si>
    <t>2022-3-7(월)</t>
  </si>
  <si>
    <t>2022-3-8(화)</t>
  </si>
  <si>
    <t>2022-3-9(수)</t>
  </si>
  <si>
    <t>2022-3-10(목)</t>
  </si>
  <si>
    <t>2022-3-11(금)</t>
  </si>
  <si>
    <t xml:space="preserve">2022년 4월 1주 </t>
  </si>
  <si>
    <t xml:space="preserve">2022년 4월 2주 </t>
  </si>
  <si>
    <t>2022-4-4(월)</t>
  </si>
  <si>
    <t>2022-4-5(화)</t>
  </si>
  <si>
    <t>2022-4-6(수)</t>
  </si>
  <si>
    <t>2022-4-7(목)</t>
  </si>
  <si>
    <t>2022-4-8(금)</t>
  </si>
  <si>
    <t>2022-3-28(월)</t>
    <phoneticPr fontId="1" type="noConversion"/>
  </si>
  <si>
    <t>2022-4-1(금)</t>
    <phoneticPr fontId="1" type="noConversion"/>
  </si>
  <si>
    <t>2022-2-28(월)</t>
    <phoneticPr fontId="1" type="noConversion"/>
  </si>
  <si>
    <t>2022-3-1(화)</t>
    <phoneticPr fontId="1" type="noConversion"/>
  </si>
  <si>
    <t>2022-3-2(수)</t>
    <phoneticPr fontId="1" type="noConversion"/>
  </si>
  <si>
    <t>2022-3-3(목)</t>
    <phoneticPr fontId="1" type="noConversion"/>
  </si>
  <si>
    <t>2022-3-4(금)</t>
    <phoneticPr fontId="1" type="noConversion"/>
  </si>
  <si>
    <t xml:space="preserve">2022년 4월 3주 </t>
  </si>
  <si>
    <t>2022-4-11(월)</t>
  </si>
  <si>
    <t>2022-4-12(화)</t>
  </si>
  <si>
    <t>2022-4-13(수)</t>
  </si>
  <si>
    <t>2022-4-14(목)</t>
  </si>
  <si>
    <t>2022-4-15(금)</t>
  </si>
  <si>
    <t xml:space="preserve">2022년 4월 4주 </t>
  </si>
  <si>
    <t>2022-4-18(월)</t>
  </si>
  <si>
    <t>2022-4-19(화)</t>
  </si>
  <si>
    <t>2022-4-20(수)</t>
  </si>
  <si>
    <t>2022-4-21(목)</t>
  </si>
  <si>
    <t>2022-4-22(금)</t>
  </si>
  <si>
    <t>KF-21 TS MTD AVD SRS 최신화
KF-21 TS MTD AVD SDD 최신화
KF-21 TS MPT CBT SRS 최신화
KF-21 TS MPT CBT SDD 최신화
KF-21 TS MPT CBT STP 최신화</t>
    <phoneticPr fontId="1" type="noConversion"/>
  </si>
  <si>
    <t>KF-21 TS MTD CDD 최신화</t>
    <phoneticPr fontId="1" type="noConversion"/>
  </si>
  <si>
    <t>KF-21 TS MTD AVD SRS 최신화
KF-21 TS MTD AVD SDD 최신화
KF-21 TS MPT CBT SRS 최신화
KF-21 TS MPT CBT SDD 최신화
KF-21 TS MPT CBT STP 최신화</t>
    <phoneticPr fontId="1" type="noConversion"/>
  </si>
  <si>
    <t>MPT CBT SDD 최신화</t>
    <phoneticPr fontId="1" type="noConversion"/>
  </si>
  <si>
    <t>MPT CBT STP 최신화</t>
    <phoneticPr fontId="1" type="noConversion"/>
  </si>
  <si>
    <t>MPT CBT SRS 최신화</t>
  </si>
  <si>
    <t>MPT CBT SRS 최신화</t>
    <phoneticPr fontId="1" type="noConversion"/>
  </si>
  <si>
    <t>KF-21 TS MPT CBT SRS 최신화
KF-21 TS MPT CBT SDD 최신화
KF-21 TS MPT CBT STP 최신화</t>
    <phoneticPr fontId="1" type="noConversion"/>
  </si>
  <si>
    <t>KF-21 TS MTD AVD SRS 최신화
KF-21 TS MTD AVD SDD 최신화</t>
    <phoneticPr fontId="1" type="noConversion"/>
  </si>
  <si>
    <t>KF-21 TS MTD AVD SRS 최신화
KF-21 TS MTD AVD SDD 최신화</t>
    <phoneticPr fontId="1" type="noConversion"/>
  </si>
  <si>
    <t>KF-21 TS MTD AVD STP 최신화</t>
    <phoneticPr fontId="1" type="noConversion"/>
  </si>
  <si>
    <t>MTD AVD SRS 최신화
MPT CBT SRS 최신화</t>
  </si>
  <si>
    <t>MTD AVD SDD 최신화
MPT CBT SDD 최신화</t>
  </si>
  <si>
    <t>MTD AVD SRS 최신화
MPT CBT SDD 최신화</t>
  </si>
  <si>
    <t>MTD AVD SDD 최신화</t>
  </si>
  <si>
    <t>MTD AVD STP 최신화</t>
  </si>
  <si>
    <t>MTD AVD STP 최신화
MTD AVD SDD 최신화
MTD AVD SRS 최신화</t>
  </si>
  <si>
    <t>MTD AVD SDD 최신화
MTD AVD SRS 최신화</t>
  </si>
  <si>
    <t>MTD AVD STP 용어 약어 목록 최신화
MTD AVD SRS/SDD/STP 용어/약어 목록 최신화(AVD 및 문서 식별자 추가 확인)</t>
  </si>
  <si>
    <t>차주 MTD AVD STP 용어 약어 목록 최신화 예정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</si>
</sst>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[$-F800]dddd\,\ mmmm\ dd\,\ yyyy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5">
    <xf numFmtId="0" fontId="0" fillId="0" borderId="0" xfId="0">
      <alignment vertical="center"/>
    </xf>
    <xf numFmtId="0" fontId="4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3" fillId="2" borderId="6" xfId="0" applyFont="1" applyFill="1" applyBorder="1" applyAlignment="1">
      <alignment horizontal="center" vertical="center"/>
    </xf>
    <xf numFmtId="0" fontId="4" fillId="3" borderId="7" xfId="0" applyFont="1" applyFill="1" applyBorder="1">
      <alignment vertical="center"/>
    </xf>
    <xf numFmtId="0" fontId="7" fillId="3" borderId="13" xfId="0" applyFont="1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176" fontId="5" fillId="2" borderId="20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13" fillId="4" borderId="0" xfId="0" quotePrefix="1" applyFont="1" applyFill="1" applyAlignment="1">
      <alignment horizontal="right" vertical="center"/>
    </xf>
    <xf numFmtId="0" fontId="7" fillId="3" borderId="2" xfId="0" applyFont="1" applyFill="1" applyBorder="1" applyAlignment="1">
      <alignment vertical="center" wrapText="1"/>
    </xf>
    <xf numFmtId="176" fontId="5" fillId="2" borderId="22" xfId="0" applyNumberFormat="1" applyFont="1" applyFill="1" applyBorder="1" applyAlignment="1">
      <alignment horizontal="center" vertical="center" wrapText="1"/>
    </xf>
    <xf numFmtId="176" fontId="5" fillId="2" borderId="23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 wrapText="1"/>
    </xf>
    <xf numFmtId="176" fontId="5" fillId="2" borderId="28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176" fontId="5" fillId="2" borderId="8" xfId="0" applyNumberFormat="1" applyFont="1" applyFill="1" applyBorder="1" applyAlignment="1">
      <alignment horizontal="center" vertical="center" wrapText="1"/>
    </xf>
    <xf numFmtId="176" fontId="5" fillId="2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176" fontId="5" fillId="2" borderId="29" xfId="0" applyNumberFormat="1" applyFont="1" applyFill="1" applyBorder="1" applyAlignment="1">
      <alignment horizontal="center" vertical="center" wrapText="1"/>
    </xf>
    <xf numFmtId="176" fontId="5" fillId="2" borderId="30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176" fontId="5" fillId="2" borderId="25" xfId="0" applyNumberFormat="1" applyFont="1" applyFill="1" applyBorder="1" applyAlignment="1">
      <alignment horizontal="center" vertical="center" wrapText="1"/>
    </xf>
    <xf numFmtId="176" fontId="5" fillId="2" borderId="26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177" fontId="8" fillId="0" borderId="10" xfId="0" applyNumberFormat="1" applyFont="1" applyBorder="1" applyAlignment="1">
      <alignment horizontal="center" vertical="center" wrapText="1"/>
    </xf>
    <xf numFmtId="177" fontId="8" fillId="0" borderId="11" xfId="0" applyNumberFormat="1" applyFont="1" applyBorder="1" applyAlignment="1">
      <alignment horizontal="center" vertical="center" wrapText="1"/>
    </xf>
    <xf numFmtId="177" fontId="8" fillId="0" borderId="2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5" fillId="2" borderId="15" xfId="0" applyNumberFormat="1" applyFont="1" applyFill="1" applyBorder="1" applyAlignment="1">
      <alignment horizontal="left" vertical="center" wrapText="1"/>
    </xf>
    <xf numFmtId="176" fontId="5" fillId="2" borderId="16" xfId="0" applyNumberFormat="1" applyFont="1" applyFill="1" applyBorder="1" applyAlignment="1">
      <alignment horizontal="left" vertical="center" wrapText="1"/>
    </xf>
    <xf numFmtId="176" fontId="5" fillId="2" borderId="17" xfId="0" applyNumberFormat="1" applyFont="1" applyFill="1" applyBorder="1" applyAlignment="1">
      <alignment horizontal="center" vertical="center" wrapText="1"/>
    </xf>
    <xf numFmtId="176" fontId="5" fillId="2" borderId="18" xfId="0" applyNumberFormat="1" applyFont="1" applyFill="1" applyBorder="1" applyAlignment="1">
      <alignment horizontal="center" vertical="center" wrapText="1"/>
    </xf>
    <xf numFmtId="176" fontId="5" fillId="2" borderId="19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30" xfId="0" applyFont="1" applyFill="1" applyBorder="1" applyAlignment="1">
      <alignment vertical="center" wrapText="1"/>
    </xf>
    <xf numFmtId="176" fontId="5" fillId="2" borderId="21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31" xfId="0" applyNumberFormat="1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30" xfId="0" applyFont="1" applyFill="1" applyBorder="1" applyAlignment="1">
      <alignment horizontal="left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H13" sqref="H13"/>
    </sheetView>
  </sheetViews>
  <sheetFormatPr defaultRowHeight="16.5" x14ac:dyDescent="0.3"/>
  <cols>
    <col min="1" max="1" width="5.5" bestFit="1" customWidth="1"/>
    <col min="2" max="3" width="3.375" bestFit="1" customWidth="1"/>
    <col min="4" max="4" width="11.625" bestFit="1" customWidth="1"/>
    <col min="5" max="5" width="13.5" bestFit="1" customWidth="1"/>
    <col min="6" max="6" width="15.5" bestFit="1" customWidth="1"/>
  </cols>
  <sheetData>
    <row r="1" spans="1:7" x14ac:dyDescent="0.3">
      <c r="A1" s="15" t="s">
        <v>1</v>
      </c>
      <c r="B1" s="17" t="s">
        <v>2</v>
      </c>
      <c r="C1" s="17" t="s">
        <v>4</v>
      </c>
      <c r="D1" s="17" t="s">
        <v>77</v>
      </c>
      <c r="E1" s="17" t="s">
        <v>76</v>
      </c>
      <c r="F1" s="17" t="s">
        <v>8</v>
      </c>
      <c r="G1" s="17" t="s">
        <v>79</v>
      </c>
    </row>
    <row r="2" spans="1:7" ht="16.5" customHeight="1" x14ac:dyDescent="0.3">
      <c r="A2" s="14">
        <v>2022</v>
      </c>
      <c r="B2" s="16">
        <v>4</v>
      </c>
      <c r="C2" s="16">
        <v>4</v>
      </c>
      <c r="D2" s="18">
        <v>18</v>
      </c>
      <c r="E2" s="16" t="str">
        <f>$A$2&amp;"-"&amp;$B$2&amp;"-"&amp;$D$2&amp;"(월)"</f>
        <v>2022-4-18(월)</v>
      </c>
      <c r="F2" s="16" t="str">
        <f>'#'!A2&amp;"년"&amp;" "&amp;'#'!B2&amp;"월"&amp;" "&amp;'#'!C2&amp;"주"&amp;" "</f>
        <v xml:space="preserve">2022년 4월 4주 </v>
      </c>
      <c r="G2" s="16" t="s">
        <v>3</v>
      </c>
    </row>
    <row r="3" spans="1:7" ht="16.5" customHeight="1" x14ac:dyDescent="0.3">
      <c r="E3" s="16" t="str">
        <f>$A$2&amp;"-"&amp;$B$2&amp;"-"&amp;$D$2+1&amp;"(화)"</f>
        <v>2022-4-19(화)</v>
      </c>
      <c r="G3" s="16" t="s">
        <v>5</v>
      </c>
    </row>
    <row r="4" spans="1:7" ht="16.5" customHeight="1" x14ac:dyDescent="0.3">
      <c r="E4" s="16" t="str">
        <f>$A$2&amp;"-"&amp;$B$2&amp;"-"&amp;$D$2+2&amp;"(수)"</f>
        <v>2022-4-20(수)</v>
      </c>
      <c r="G4" s="16" t="s">
        <v>6</v>
      </c>
    </row>
    <row r="5" spans="1:7" ht="16.5" customHeight="1" x14ac:dyDescent="0.3">
      <c r="E5" s="16" t="str">
        <f>$A$2&amp;"-"&amp;$B$2&amp;"-"&amp;$D$2+3&amp;"(목)"</f>
        <v>2022-4-21(목)</v>
      </c>
      <c r="G5" s="16" t="s">
        <v>7</v>
      </c>
    </row>
    <row r="6" spans="1:7" ht="16.5" customHeight="1" x14ac:dyDescent="0.3">
      <c r="E6" s="16" t="str">
        <f>$A$2&amp;"-"&amp;$B$2&amp;"-"&amp;$D$2+4&amp;"(금)"</f>
        <v>2022-4-22(금)</v>
      </c>
    </row>
    <row r="8" spans="1:7" x14ac:dyDescent="0.3">
      <c r="B8">
        <v>2</v>
      </c>
      <c r="C8">
        <v>1</v>
      </c>
      <c r="D8">
        <v>31</v>
      </c>
    </row>
    <row r="9" spans="1:7" x14ac:dyDescent="0.3">
      <c r="B9">
        <v>2</v>
      </c>
      <c r="C9">
        <v>2</v>
      </c>
      <c r="D9">
        <v>7</v>
      </c>
    </row>
    <row r="10" spans="1:7" x14ac:dyDescent="0.3">
      <c r="B10">
        <v>2</v>
      </c>
      <c r="C10">
        <v>3</v>
      </c>
      <c r="D10">
        <v>14</v>
      </c>
    </row>
    <row r="11" spans="1:7" x14ac:dyDescent="0.3">
      <c r="B11">
        <v>2</v>
      </c>
      <c r="C11">
        <v>4</v>
      </c>
      <c r="D11">
        <v>21</v>
      </c>
    </row>
    <row r="13" spans="1:7" x14ac:dyDescent="0.3">
      <c r="B13">
        <v>3</v>
      </c>
      <c r="C13">
        <v>1</v>
      </c>
      <c r="D13">
        <v>28</v>
      </c>
    </row>
    <row r="14" spans="1:7" x14ac:dyDescent="0.3">
      <c r="B14">
        <v>3</v>
      </c>
      <c r="C14">
        <v>2</v>
      </c>
      <c r="D14">
        <v>7</v>
      </c>
    </row>
    <row r="15" spans="1:7" x14ac:dyDescent="0.3">
      <c r="B15">
        <v>3</v>
      </c>
      <c r="C15">
        <v>3</v>
      </c>
      <c r="D15">
        <v>14</v>
      </c>
    </row>
    <row r="16" spans="1:7" x14ac:dyDescent="0.3">
      <c r="B16">
        <v>3</v>
      </c>
      <c r="C16">
        <v>4</v>
      </c>
      <c r="D16">
        <v>21</v>
      </c>
    </row>
    <row r="18" spans="2:4" x14ac:dyDescent="0.3">
      <c r="B18">
        <v>4</v>
      </c>
      <c r="C18">
        <v>1</v>
      </c>
      <c r="D18">
        <v>28</v>
      </c>
    </row>
    <row r="19" spans="2:4" x14ac:dyDescent="0.3">
      <c r="B19">
        <v>4</v>
      </c>
      <c r="C19">
        <v>2</v>
      </c>
      <c r="D19">
        <v>4</v>
      </c>
    </row>
    <row r="20" spans="2:4" x14ac:dyDescent="0.3">
      <c r="B20">
        <v>4</v>
      </c>
      <c r="C20">
        <v>3</v>
      </c>
      <c r="D20">
        <v>11</v>
      </c>
    </row>
    <row r="21" spans="2:4" x14ac:dyDescent="0.3">
      <c r="B21">
        <v>4</v>
      </c>
      <c r="C21">
        <v>4</v>
      </c>
      <c r="D21">
        <v>18</v>
      </c>
    </row>
    <row r="23" spans="2:4" x14ac:dyDescent="0.3">
      <c r="B23">
        <v>5</v>
      </c>
      <c r="C23">
        <v>1</v>
      </c>
      <c r="D23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6" zoomScaleNormal="100" zoomScaleSheetLayoutView="100" workbookViewId="0">
      <selection activeCell="C9" sqref="C9:G9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68"/>
      <c r="B3" s="68"/>
      <c r="C3" s="68"/>
      <c r="D3" s="68"/>
      <c r="E3" s="68"/>
      <c r="F3" s="68"/>
      <c r="G3" s="68"/>
      <c r="H3" s="68"/>
    </row>
    <row r="4" spans="1:12" s="2" customFormat="1" ht="37.5" customHeight="1" x14ac:dyDescent="0.3">
      <c r="A4" s="69" t="s">
        <v>61</v>
      </c>
      <c r="B4" s="70"/>
      <c r="C4" s="46" t="s">
        <v>0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8</v>
      </c>
      <c r="F5" s="54" t="s">
        <v>133</v>
      </c>
      <c r="G5" s="55"/>
      <c r="H5" s="56"/>
    </row>
    <row r="6" spans="1:12" s="2" customFormat="1" ht="18" thickBot="1" x14ac:dyDescent="0.35">
      <c r="A6" s="71"/>
      <c r="B6" s="71"/>
      <c r="C6" s="71"/>
      <c r="D6" s="71"/>
      <c r="E6" s="71"/>
      <c r="F6" s="71"/>
      <c r="G6" s="71"/>
      <c r="H6" s="71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134</v>
      </c>
      <c r="B8" s="36"/>
      <c r="C8" s="37" t="s">
        <v>206</v>
      </c>
      <c r="D8" s="63"/>
      <c r="E8" s="63"/>
      <c r="F8" s="63"/>
      <c r="G8" s="64"/>
      <c r="H8" s="10"/>
    </row>
    <row r="9" spans="1:12" customFormat="1" ht="80.099999999999994" customHeight="1" x14ac:dyDescent="0.3">
      <c r="A9" s="35" t="s">
        <v>135</v>
      </c>
      <c r="B9" s="36"/>
      <c r="C9" s="37" t="s">
        <v>206</v>
      </c>
      <c r="D9" s="63"/>
      <c r="E9" s="63"/>
      <c r="F9" s="63"/>
      <c r="G9" s="64"/>
      <c r="H9" s="6"/>
    </row>
    <row r="10" spans="1:12" customFormat="1" ht="80.099999999999994" customHeight="1" x14ac:dyDescent="0.3">
      <c r="A10" s="35" t="s">
        <v>136</v>
      </c>
      <c r="B10" s="36"/>
      <c r="C10" s="72" t="s">
        <v>207</v>
      </c>
      <c r="D10" s="73"/>
      <c r="E10" s="73"/>
      <c r="F10" s="73"/>
      <c r="G10" s="74"/>
      <c r="H10" s="7"/>
    </row>
    <row r="11" spans="1:12" customFormat="1" ht="80.099999999999994" customHeight="1" x14ac:dyDescent="0.3">
      <c r="A11" s="35" t="s">
        <v>137</v>
      </c>
      <c r="B11" s="36"/>
      <c r="C11" s="72" t="s">
        <v>207</v>
      </c>
      <c r="D11" s="73"/>
      <c r="E11" s="73"/>
      <c r="F11" s="73"/>
      <c r="G11" s="74"/>
      <c r="H11" s="7"/>
    </row>
    <row r="12" spans="1:12" customFormat="1" ht="80.099999999999994" customHeight="1" thickBot="1" x14ac:dyDescent="0.35">
      <c r="A12" s="39" t="s">
        <v>138</v>
      </c>
      <c r="B12" s="40"/>
      <c r="C12" s="72" t="s">
        <v>207</v>
      </c>
      <c r="D12" s="73"/>
      <c r="E12" s="73"/>
      <c r="F12" s="73"/>
      <c r="G12" s="74"/>
      <c r="H12" s="8"/>
      <c r="I12" s="13"/>
    </row>
    <row r="13" spans="1:12" ht="60" customHeight="1" x14ac:dyDescent="0.3">
      <c r="A13" s="67" t="s">
        <v>73</v>
      </c>
      <c r="B13" s="62"/>
      <c r="C13" s="22"/>
      <c r="D13" s="23"/>
      <c r="E13" s="23"/>
      <c r="F13" s="23"/>
      <c r="G13" s="23"/>
      <c r="H13" s="24"/>
    </row>
    <row r="14" spans="1:12" ht="60" customHeight="1" x14ac:dyDescent="0.3">
      <c r="A14" s="35" t="s">
        <v>74</v>
      </c>
      <c r="B14" s="3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9" t="s">
        <v>75</v>
      </c>
      <c r="B15" s="40"/>
      <c r="C15" s="32"/>
      <c r="D15" s="33"/>
      <c r="E15" s="33"/>
      <c r="F15" s="33"/>
      <c r="G15" s="33"/>
      <c r="H15" s="34"/>
    </row>
  </sheetData>
  <mergeCells count="27"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  <mergeCell ref="A10:B10"/>
    <mergeCell ref="C10:G10"/>
    <mergeCell ref="A11:B11"/>
    <mergeCell ref="C11:G11"/>
    <mergeCell ref="A12:B12"/>
    <mergeCell ref="C12:G12"/>
    <mergeCell ref="A13:B13"/>
    <mergeCell ref="C13:H13"/>
    <mergeCell ref="A14:B14"/>
    <mergeCell ref="C14:H14"/>
    <mergeCell ref="A15:B15"/>
    <mergeCell ref="C15:H1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C8" sqref="C8:G8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62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67</v>
      </c>
      <c r="F5" s="54" t="s">
        <v>165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184</v>
      </c>
      <c r="B8" s="36"/>
      <c r="C8" s="37" t="s">
        <v>212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185</v>
      </c>
      <c r="B9" s="36"/>
      <c r="C9" s="37" t="s">
        <v>212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186</v>
      </c>
      <c r="B10" s="36"/>
      <c r="C10" s="72" t="s">
        <v>205</v>
      </c>
      <c r="D10" s="73"/>
      <c r="E10" s="73"/>
      <c r="F10" s="73"/>
      <c r="G10" s="74"/>
      <c r="H10" s="7"/>
    </row>
    <row r="11" spans="1:12" customFormat="1" ht="80.099999999999994" customHeight="1" x14ac:dyDescent="0.3">
      <c r="A11" s="35" t="s">
        <v>187</v>
      </c>
      <c r="B11" s="36"/>
      <c r="C11" s="72" t="s">
        <v>205</v>
      </c>
      <c r="D11" s="73"/>
      <c r="E11" s="73"/>
      <c r="F11" s="73"/>
      <c r="G11" s="74"/>
      <c r="H11" s="7"/>
    </row>
    <row r="12" spans="1:12" customFormat="1" ht="80.099999999999994" customHeight="1" thickBot="1" x14ac:dyDescent="0.35">
      <c r="A12" s="39" t="s">
        <v>188</v>
      </c>
      <c r="B12" s="40"/>
      <c r="C12" s="72" t="s">
        <v>205</v>
      </c>
      <c r="D12" s="73"/>
      <c r="E12" s="73"/>
      <c r="F12" s="73"/>
      <c r="G12" s="74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6:H6"/>
    <mergeCell ref="A7:B7"/>
    <mergeCell ref="C7:G7"/>
    <mergeCell ref="A8:B8"/>
    <mergeCell ref="C8:G8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C10" sqref="A7:H15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62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67</v>
      </c>
      <c r="F5" s="54" t="s">
        <v>169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170</v>
      </c>
      <c r="B8" s="36"/>
      <c r="C8" s="72" t="s">
        <v>204</v>
      </c>
      <c r="D8" s="73"/>
      <c r="E8" s="73"/>
      <c r="F8" s="73"/>
      <c r="G8" s="74"/>
      <c r="H8" s="10"/>
    </row>
    <row r="9" spans="1:12" customFormat="1" ht="80.099999999999994" customHeight="1" x14ac:dyDescent="0.3">
      <c r="A9" s="35" t="s">
        <v>171</v>
      </c>
      <c r="B9" s="36"/>
      <c r="C9" s="72" t="s">
        <v>204</v>
      </c>
      <c r="D9" s="73"/>
      <c r="E9" s="73"/>
      <c r="F9" s="73"/>
      <c r="G9" s="74"/>
      <c r="H9" s="6"/>
    </row>
    <row r="10" spans="1:12" customFormat="1" ht="80.099999999999994" customHeight="1" x14ac:dyDescent="0.3">
      <c r="A10" s="35" t="s">
        <v>172</v>
      </c>
      <c r="B10" s="36"/>
      <c r="C10" s="72" t="s">
        <v>204</v>
      </c>
      <c r="D10" s="73"/>
      <c r="E10" s="73"/>
      <c r="F10" s="73"/>
      <c r="G10" s="74"/>
      <c r="H10" s="7"/>
    </row>
    <row r="11" spans="1:12" customFormat="1" ht="80.099999999999994" customHeight="1" x14ac:dyDescent="0.3">
      <c r="A11" s="35" t="s">
        <v>173</v>
      </c>
      <c r="B11" s="36"/>
      <c r="C11" s="37" t="s">
        <v>206</v>
      </c>
      <c r="D11" s="63"/>
      <c r="E11" s="63"/>
      <c r="F11" s="63"/>
      <c r="G11" s="64"/>
      <c r="H11" s="7"/>
    </row>
    <row r="12" spans="1:12" customFormat="1" ht="80.099999999999994" customHeight="1" thickBot="1" x14ac:dyDescent="0.35">
      <c r="A12" s="39" t="s">
        <v>174</v>
      </c>
      <c r="B12" s="40"/>
      <c r="C12" s="37" t="s">
        <v>206</v>
      </c>
      <c r="D12" s="63"/>
      <c r="E12" s="63"/>
      <c r="F12" s="63"/>
      <c r="G12" s="64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6:H6"/>
    <mergeCell ref="A7:B7"/>
    <mergeCell ref="C7:G7"/>
    <mergeCell ref="A8:B8"/>
    <mergeCell ref="C8:G8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8" zoomScaleNormal="100" zoomScaleSheetLayoutView="100" workbookViewId="0">
      <selection activeCell="H12" sqref="H12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62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67</v>
      </c>
      <c r="F5" s="54" t="s">
        <v>145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146</v>
      </c>
      <c r="B8" s="36"/>
      <c r="C8" s="37" t="s">
        <v>215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147</v>
      </c>
      <c r="B9" s="36"/>
      <c r="C9" s="37" t="s">
        <v>216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148</v>
      </c>
      <c r="B10" s="36"/>
      <c r="C10" s="37" t="s">
        <v>217</v>
      </c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149</v>
      </c>
      <c r="B11" s="36"/>
      <c r="C11" s="37" t="s">
        <v>218</v>
      </c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150</v>
      </c>
      <c r="B12" s="40"/>
      <c r="C12" s="37" t="s">
        <v>218</v>
      </c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 t="s">
        <v>219</v>
      </c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 t="s">
        <v>151</v>
      </c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 t="s">
        <v>220</v>
      </c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C10" sqref="C10:G10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0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8</v>
      </c>
      <c r="F5" s="54" t="s">
        <v>152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153</v>
      </c>
      <c r="B8" s="36"/>
      <c r="C8" s="37" t="s">
        <v>158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154</v>
      </c>
      <c r="B9" s="36"/>
      <c r="C9" s="37" t="s">
        <v>161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155</v>
      </c>
      <c r="B10" s="36"/>
      <c r="C10" s="37" t="s">
        <v>162</v>
      </c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156</v>
      </c>
      <c r="B11" s="36"/>
      <c r="C11" s="37" t="s">
        <v>160</v>
      </c>
      <c r="D11" s="38"/>
      <c r="E11" s="38"/>
      <c r="F11" s="38"/>
      <c r="G11" s="38"/>
      <c r="H11" s="19" t="s">
        <v>159</v>
      </c>
    </row>
    <row r="12" spans="1:12" customFormat="1" ht="80.099999999999994" customHeight="1" thickBot="1" x14ac:dyDescent="0.35">
      <c r="A12" s="39" t="s">
        <v>157</v>
      </c>
      <c r="B12" s="40"/>
      <c r="C12" s="37" t="s">
        <v>201</v>
      </c>
      <c r="D12" s="38"/>
      <c r="E12" s="38"/>
      <c r="F12" s="38"/>
      <c r="G12" s="38"/>
      <c r="H12" s="8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  <mergeCell ref="A10:B10"/>
    <mergeCell ref="C10:G10"/>
    <mergeCell ref="A11:B11"/>
    <mergeCell ref="C11:G11"/>
    <mergeCell ref="A12:B12"/>
    <mergeCell ref="C12:G12"/>
    <mergeCell ref="A13:B13"/>
    <mergeCell ref="C13:H13"/>
    <mergeCell ref="A14:B14"/>
    <mergeCell ref="C14:H14"/>
    <mergeCell ref="A15:B15"/>
    <mergeCell ref="C15:H1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C11" sqref="C11:G11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62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67</v>
      </c>
      <c r="F5" s="54" t="s">
        <v>175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182</v>
      </c>
      <c r="B8" s="36"/>
      <c r="C8" s="37" t="s">
        <v>210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166</v>
      </c>
      <c r="B9" s="36"/>
      <c r="C9" s="37" t="s">
        <v>209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167</v>
      </c>
      <c r="B10" s="36"/>
      <c r="C10" s="37" t="s">
        <v>211</v>
      </c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168</v>
      </c>
      <c r="B11" s="36"/>
      <c r="C11" s="37" t="s">
        <v>211</v>
      </c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183</v>
      </c>
      <c r="B12" s="40"/>
      <c r="C12" s="37" t="s">
        <v>208</v>
      </c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6:H6"/>
    <mergeCell ref="A7:B7"/>
    <mergeCell ref="C7:G7"/>
    <mergeCell ref="A8:B8"/>
    <mergeCell ref="C8:G8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C9" sqref="C9:G9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62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67</v>
      </c>
      <c r="F5" s="54" t="s">
        <v>176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177</v>
      </c>
      <c r="B8" s="36"/>
      <c r="C8" s="37" t="s">
        <v>203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178</v>
      </c>
      <c r="B9" s="36"/>
      <c r="C9" s="37" t="s">
        <v>202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179</v>
      </c>
      <c r="B10" s="36"/>
      <c r="C10" s="37"/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180</v>
      </c>
      <c r="B11" s="36"/>
      <c r="C11" s="37"/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181</v>
      </c>
      <c r="B12" s="40"/>
      <c r="C12" s="37"/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6:H6"/>
    <mergeCell ref="A7:B7"/>
    <mergeCell ref="C7:G7"/>
    <mergeCell ref="A8:B8"/>
    <mergeCell ref="C8:G8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C9" sqref="C9:G9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62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67</v>
      </c>
      <c r="F5" s="54" t="s">
        <v>189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190</v>
      </c>
      <c r="B8" s="36"/>
      <c r="C8" s="37"/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191</v>
      </c>
      <c r="B9" s="36"/>
      <c r="C9" s="37"/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192</v>
      </c>
      <c r="B10" s="36"/>
      <c r="C10" s="37"/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193</v>
      </c>
      <c r="B11" s="36"/>
      <c r="C11" s="37"/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194</v>
      </c>
      <c r="B12" s="40"/>
      <c r="C12" s="37"/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6:H6"/>
    <mergeCell ref="A7:B7"/>
    <mergeCell ref="C7:G7"/>
    <mergeCell ref="A8:B8"/>
    <mergeCell ref="C8:G8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zoomScaleNormal="100" zoomScaleSheetLayoutView="100" workbookViewId="0">
      <selection sqref="A1:XFD1048576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62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67</v>
      </c>
      <c r="F5" s="54" t="s">
        <v>195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196</v>
      </c>
      <c r="B8" s="36"/>
      <c r="C8" s="37"/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197</v>
      </c>
      <c r="B9" s="36"/>
      <c r="C9" s="37"/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198</v>
      </c>
      <c r="B10" s="36"/>
      <c r="C10" s="37"/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199</v>
      </c>
      <c r="B11" s="36"/>
      <c r="C11" s="37"/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200</v>
      </c>
      <c r="B12" s="40"/>
      <c r="C12" s="37"/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6:H6"/>
    <mergeCell ref="A7:B7"/>
    <mergeCell ref="C7:G7"/>
    <mergeCell ref="A8:B8"/>
    <mergeCell ref="C8:G8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zoomScaleNormal="100" zoomScaleSheetLayoutView="100" workbookViewId="0">
      <selection activeCell="A8" sqref="A7:H15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62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67</v>
      </c>
      <c r="F5" s="54" t="str">
        <f>'#'!F2</f>
        <v xml:space="preserve">2022년 4월 4주 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tr">
        <f>'#'!E2</f>
        <v>2022-4-18(월)</v>
      </c>
      <c r="B8" s="36"/>
      <c r="C8" s="37"/>
      <c r="D8" s="38"/>
      <c r="E8" s="38"/>
      <c r="F8" s="38"/>
      <c r="G8" s="38"/>
      <c r="H8" s="10"/>
    </row>
    <row r="9" spans="1:12" customFormat="1" ht="80.099999999999994" customHeight="1" x14ac:dyDescent="0.3">
      <c r="A9" s="35" t="str">
        <f>'#'!E3</f>
        <v>2022-4-19(화)</v>
      </c>
      <c r="B9" s="36"/>
      <c r="C9" s="37"/>
      <c r="D9" s="38"/>
      <c r="E9" s="38"/>
      <c r="F9" s="38"/>
      <c r="G9" s="38"/>
      <c r="H9" s="6"/>
    </row>
    <row r="10" spans="1:12" customFormat="1" ht="80.099999999999994" customHeight="1" x14ac:dyDescent="0.3">
      <c r="A10" s="35" t="str">
        <f>'#'!E4</f>
        <v>2022-4-20(수)</v>
      </c>
      <c r="B10" s="36"/>
      <c r="C10" s="37"/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tr">
        <f>'#'!E5</f>
        <v>2022-4-21(목)</v>
      </c>
      <c r="B11" s="36"/>
      <c r="C11" s="37"/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tr">
        <f>'#'!E6</f>
        <v>2022-4-22(금)</v>
      </c>
      <c r="B12" s="40"/>
      <c r="C12" s="37"/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  <mergeCell ref="A10:B10"/>
    <mergeCell ref="C10:G10"/>
    <mergeCell ref="A11:B11"/>
    <mergeCell ref="C11:G11"/>
    <mergeCell ref="A12:B12"/>
    <mergeCell ref="C12:G12"/>
    <mergeCell ref="A13:B13"/>
    <mergeCell ref="C13:H13"/>
    <mergeCell ref="A14:B14"/>
    <mergeCell ref="C14:H14"/>
    <mergeCell ref="A15:B15"/>
    <mergeCell ref="C15:H1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E12" sqref="E12"/>
    </sheetView>
  </sheetViews>
  <sheetFormatPr defaultRowHeight="16.5" x14ac:dyDescent="0.3"/>
  <cols>
    <col min="1" max="1" width="34.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A8" sqref="A8:H8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0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8</v>
      </c>
      <c r="F5" s="54" t="s">
        <v>85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78</v>
      </c>
      <c r="B8" s="36"/>
      <c r="C8" s="37" t="s">
        <v>81</v>
      </c>
      <c r="D8" s="38"/>
      <c r="E8" s="38"/>
      <c r="F8" s="38"/>
      <c r="G8" s="38"/>
      <c r="H8" s="10" t="s">
        <v>80</v>
      </c>
    </row>
    <row r="9" spans="1:12" customFormat="1" ht="80.099999999999994" customHeight="1" x14ac:dyDescent="0.3">
      <c r="A9" s="35" t="s">
        <v>86</v>
      </c>
      <c r="B9" s="36"/>
      <c r="C9" s="37" t="s">
        <v>83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87</v>
      </c>
      <c r="B10" s="36"/>
      <c r="C10" s="37" t="s">
        <v>83</v>
      </c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88</v>
      </c>
      <c r="B11" s="36"/>
      <c r="C11" s="37" t="s">
        <v>84</v>
      </c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89</v>
      </c>
      <c r="B12" s="40"/>
      <c r="C12" s="37" t="s">
        <v>82</v>
      </c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5" zoomScaleNormal="100" zoomScaleSheetLayoutView="100" workbookViewId="0">
      <selection activeCell="A8" sqref="A8:H12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0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8</v>
      </c>
      <c r="F5" s="54" t="s">
        <v>90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91</v>
      </c>
      <c r="B8" s="36"/>
      <c r="C8" s="37" t="s">
        <v>97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92</v>
      </c>
      <c r="B9" s="36"/>
      <c r="C9" s="37" t="s">
        <v>96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93</v>
      </c>
      <c r="B10" s="36"/>
      <c r="C10" s="37" t="s">
        <v>97</v>
      </c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94</v>
      </c>
      <c r="B11" s="36"/>
      <c r="C11" s="37" t="s">
        <v>110</v>
      </c>
      <c r="D11" s="63"/>
      <c r="E11" s="63"/>
      <c r="F11" s="63"/>
      <c r="G11" s="64"/>
      <c r="H11" s="7"/>
      <c r="I11" s="1"/>
      <c r="J11" s="1"/>
      <c r="K11" s="1"/>
      <c r="L11" s="1"/>
    </row>
    <row r="12" spans="1:12" customFormat="1" ht="80.099999999999994" customHeight="1" thickBot="1" x14ac:dyDescent="0.35">
      <c r="A12" s="39" t="s">
        <v>95</v>
      </c>
      <c r="B12" s="40"/>
      <c r="C12" s="37" t="s">
        <v>111</v>
      </c>
      <c r="D12" s="38"/>
      <c r="E12" s="38"/>
      <c r="F12" s="38"/>
      <c r="G12" s="38"/>
      <c r="H12" s="7"/>
      <c r="I12" s="1"/>
      <c r="J12" s="1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A12:B12"/>
    <mergeCell ref="C11:G11"/>
    <mergeCell ref="C12:G12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5" zoomScaleNormal="100" zoomScaleSheetLayoutView="100" workbookViewId="0">
      <selection activeCell="C9" sqref="C9:G9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0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8</v>
      </c>
      <c r="F5" s="54" t="s">
        <v>115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109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116</v>
      </c>
      <c r="B8" s="36"/>
      <c r="C8" s="37" t="s">
        <v>112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117</v>
      </c>
      <c r="B9" s="36"/>
      <c r="C9" s="37" t="s">
        <v>113</v>
      </c>
      <c r="D9" s="38"/>
      <c r="E9" s="38"/>
      <c r="F9" s="38"/>
      <c r="G9" s="38"/>
      <c r="H9" s="6" t="s">
        <v>114</v>
      </c>
    </row>
    <row r="10" spans="1:12" customFormat="1" ht="80.099999999999994" customHeight="1" x14ac:dyDescent="0.3">
      <c r="A10" s="35" t="s">
        <v>118</v>
      </c>
      <c r="B10" s="36"/>
      <c r="C10" s="37" t="s">
        <v>139</v>
      </c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119</v>
      </c>
      <c r="B11" s="36"/>
      <c r="C11" s="37" t="s">
        <v>164</v>
      </c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120</v>
      </c>
      <c r="B12" s="40"/>
      <c r="C12" s="37" t="s">
        <v>163</v>
      </c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C10:G10"/>
    <mergeCell ref="A11:B11"/>
    <mergeCell ref="C8:G8"/>
    <mergeCell ref="A12:B12"/>
    <mergeCell ref="C12:G12"/>
    <mergeCell ref="A5:B5"/>
    <mergeCell ref="C5:D5"/>
    <mergeCell ref="F5:H5"/>
    <mergeCell ref="C11:G11"/>
    <mergeCell ref="A1:E2"/>
    <mergeCell ref="A3:H3"/>
    <mergeCell ref="A4:B4"/>
    <mergeCell ref="C4:D4"/>
    <mergeCell ref="F4:H4"/>
    <mergeCell ref="A6:H6"/>
    <mergeCell ref="A7:B7"/>
    <mergeCell ref="C7:G7"/>
    <mergeCell ref="A8:B8"/>
    <mergeCell ref="A9:B9"/>
    <mergeCell ref="C9:G9"/>
    <mergeCell ref="A10:B10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H8" sqref="C8:H12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98</v>
      </c>
      <c r="G1" s="4" t="s">
        <v>59</v>
      </c>
      <c r="H1" s="4" t="s">
        <v>99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100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101</v>
      </c>
      <c r="D5" s="53"/>
      <c r="E5" s="12" t="s">
        <v>8</v>
      </c>
      <c r="F5" s="54" t="s">
        <v>102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103</v>
      </c>
      <c r="L7" s="3"/>
    </row>
    <row r="8" spans="1:12" ht="80.099999999999994" customHeight="1" x14ac:dyDescent="0.3">
      <c r="A8" s="65" t="s">
        <v>71</v>
      </c>
      <c r="B8" s="66"/>
      <c r="C8" s="37" t="s">
        <v>143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65" t="s">
        <v>72</v>
      </c>
      <c r="B9" s="66"/>
      <c r="C9" s="37" t="s">
        <v>144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65" t="s">
        <v>104</v>
      </c>
      <c r="B10" s="66"/>
      <c r="C10" s="37" t="s">
        <v>143</v>
      </c>
      <c r="D10" s="38"/>
      <c r="E10" s="38"/>
      <c r="F10" s="38"/>
      <c r="G10" s="38"/>
      <c r="H10" s="7"/>
    </row>
    <row r="11" spans="1:12" customFormat="1" ht="80.099999999999994" customHeight="1" x14ac:dyDescent="0.3">
      <c r="A11" s="65" t="s">
        <v>105</v>
      </c>
      <c r="B11" s="66"/>
      <c r="C11" s="37" t="s">
        <v>142</v>
      </c>
      <c r="D11" s="38"/>
      <c r="E11" s="38"/>
      <c r="F11" s="38"/>
      <c r="G11" s="38"/>
      <c r="H11" s="7" t="s">
        <v>140</v>
      </c>
    </row>
    <row r="12" spans="1:12" customFormat="1" ht="80.099999999999994" customHeight="1" thickBot="1" x14ac:dyDescent="0.35">
      <c r="A12" s="65" t="s">
        <v>106</v>
      </c>
      <c r="B12" s="66"/>
      <c r="C12" s="37" t="s">
        <v>141</v>
      </c>
      <c r="D12" s="38"/>
      <c r="E12" s="38"/>
      <c r="F12" s="38"/>
      <c r="G12" s="38"/>
      <c r="H12" s="7" t="s">
        <v>140</v>
      </c>
      <c r="I12" s="13"/>
    </row>
    <row r="13" spans="1:12" ht="60" customHeight="1" x14ac:dyDescent="0.3">
      <c r="A13" s="20" t="s">
        <v>107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108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13:B13"/>
    <mergeCell ref="C13:H13"/>
    <mergeCell ref="A14:B14"/>
    <mergeCell ref="C14:H14"/>
    <mergeCell ref="A15:B15"/>
    <mergeCell ref="C15:H15"/>
    <mergeCell ref="A10:B10"/>
    <mergeCell ref="C10:G10"/>
    <mergeCell ref="A11:B11"/>
    <mergeCell ref="C11:G11"/>
    <mergeCell ref="A12:B12"/>
    <mergeCell ref="C12:G12"/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C12" sqref="C12:G12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43"/>
      <c r="B3" s="43"/>
      <c r="C3" s="43"/>
      <c r="D3" s="43"/>
      <c r="E3" s="43"/>
      <c r="F3" s="43"/>
      <c r="G3" s="43"/>
      <c r="H3" s="43"/>
    </row>
    <row r="4" spans="1:12" s="2" customFormat="1" ht="37.5" customHeight="1" x14ac:dyDescent="0.3">
      <c r="A4" s="44" t="s">
        <v>61</v>
      </c>
      <c r="B4" s="45"/>
      <c r="C4" s="46" t="s">
        <v>0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8</v>
      </c>
      <c r="F5" s="54" t="s">
        <v>121</v>
      </c>
      <c r="G5" s="55"/>
      <c r="H5" s="56"/>
    </row>
    <row r="6" spans="1:12" s="2" customFormat="1" ht="18" thickBot="1" x14ac:dyDescent="0.35">
      <c r="A6" s="57"/>
      <c r="B6" s="57"/>
      <c r="C6" s="57"/>
      <c r="D6" s="57"/>
      <c r="E6" s="57"/>
      <c r="F6" s="57"/>
      <c r="G6" s="57"/>
      <c r="H6" s="57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122</v>
      </c>
      <c r="B8" s="36"/>
      <c r="C8" s="37" t="s">
        <v>213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123</v>
      </c>
      <c r="B9" s="36"/>
      <c r="C9" s="37" t="s">
        <v>213</v>
      </c>
      <c r="D9" s="38"/>
      <c r="E9" s="38"/>
      <c r="F9" s="38"/>
      <c r="G9" s="38"/>
      <c r="H9" s="6"/>
    </row>
    <row r="10" spans="1:12" customFormat="1" ht="80.099999999999994" customHeight="1" x14ac:dyDescent="0.3">
      <c r="A10" s="35" t="s">
        <v>124</v>
      </c>
      <c r="B10" s="36"/>
      <c r="C10" s="37"/>
      <c r="D10" s="38"/>
      <c r="E10" s="38"/>
      <c r="F10" s="38"/>
      <c r="G10" s="38"/>
      <c r="H10" s="7"/>
    </row>
    <row r="11" spans="1:12" customFormat="1" ht="80.099999999999994" customHeight="1" x14ac:dyDescent="0.3">
      <c r="A11" s="35" t="s">
        <v>125</v>
      </c>
      <c r="B11" s="36"/>
      <c r="C11" s="37" t="s">
        <v>213</v>
      </c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126</v>
      </c>
      <c r="B12" s="40"/>
      <c r="C12" s="37" t="s">
        <v>213</v>
      </c>
      <c r="D12" s="38"/>
      <c r="E12" s="38"/>
      <c r="F12" s="38"/>
      <c r="G12" s="38"/>
      <c r="H12" s="8"/>
      <c r="I12" s="13"/>
    </row>
    <row r="13" spans="1:12" ht="60" customHeight="1" x14ac:dyDescent="0.3">
      <c r="A13" s="20" t="s">
        <v>73</v>
      </c>
      <c r="B13" s="21"/>
      <c r="C13" s="22"/>
      <c r="D13" s="23"/>
      <c r="E13" s="23"/>
      <c r="F13" s="23"/>
      <c r="G13" s="23"/>
      <c r="H13" s="24"/>
    </row>
    <row r="14" spans="1:12" ht="60" customHeight="1" x14ac:dyDescent="0.3">
      <c r="A14" s="25" t="s">
        <v>74</v>
      </c>
      <c r="B14" s="2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0" t="s">
        <v>75</v>
      </c>
      <c r="B15" s="31"/>
      <c r="C15" s="32"/>
      <c r="D15" s="33"/>
      <c r="E15" s="33"/>
      <c r="F15" s="33"/>
      <c r="G15" s="33"/>
      <c r="H15" s="34"/>
    </row>
  </sheetData>
  <mergeCells count="27"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  <mergeCell ref="A10:B10"/>
    <mergeCell ref="C10:G10"/>
    <mergeCell ref="A11:B11"/>
    <mergeCell ref="C11:G11"/>
    <mergeCell ref="A12:B12"/>
    <mergeCell ref="C12:G12"/>
    <mergeCell ref="A13:B13"/>
    <mergeCell ref="C13:H13"/>
    <mergeCell ref="A14:B14"/>
    <mergeCell ref="C14:H14"/>
    <mergeCell ref="A15:B15"/>
    <mergeCell ref="C15:H1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topLeftCell="A7" zoomScaleNormal="100" zoomScaleSheetLayoutView="100" workbookViewId="0">
      <selection activeCell="C12" sqref="C12:G12"/>
    </sheetView>
  </sheetViews>
  <sheetFormatPr defaultRowHeight="16.5" x14ac:dyDescent="0.3"/>
  <cols>
    <col min="1" max="1" width="5.75" style="1" customWidth="1"/>
    <col min="2" max="2" width="8.875" style="1" customWidth="1"/>
    <col min="3" max="4" width="14.375" style="1" customWidth="1"/>
    <col min="5" max="5" width="19" style="1" customWidth="1"/>
    <col min="6" max="8" width="16.625" style="1" customWidth="1"/>
    <col min="9" max="11" width="9" style="1"/>
    <col min="12" max="12" width="42.25" style="1" customWidth="1"/>
    <col min="13" max="15" width="9" style="1"/>
    <col min="16" max="16" width="13.375" style="1" customWidth="1"/>
    <col min="17" max="17" width="6" style="1" customWidth="1"/>
    <col min="18" max="18" width="18.75" style="1" customWidth="1"/>
    <col min="19" max="19" width="5.25" style="1" bestFit="1" customWidth="1"/>
    <col min="20" max="16384" width="9" style="1"/>
  </cols>
  <sheetData>
    <row r="1" spans="1:12" ht="28.5" customHeight="1" thickBot="1" x14ac:dyDescent="0.35">
      <c r="A1" s="41" t="s">
        <v>57</v>
      </c>
      <c r="B1" s="41"/>
      <c r="C1" s="41"/>
      <c r="D1" s="41"/>
      <c r="E1" s="42"/>
      <c r="F1" s="4" t="s">
        <v>58</v>
      </c>
      <c r="G1" s="4" t="s">
        <v>59</v>
      </c>
      <c r="H1" s="4" t="s">
        <v>60</v>
      </c>
    </row>
    <row r="2" spans="1:12" ht="60" customHeight="1" thickTop="1" x14ac:dyDescent="0.3">
      <c r="A2" s="41"/>
      <c r="B2" s="41"/>
      <c r="C2" s="41"/>
      <c r="D2" s="41"/>
      <c r="E2" s="42"/>
      <c r="F2" s="5"/>
      <c r="G2" s="5"/>
      <c r="H2" s="5"/>
    </row>
    <row r="3" spans="1:12" ht="18" customHeight="1" thickBot="1" x14ac:dyDescent="0.35">
      <c r="A3" s="68"/>
      <c r="B3" s="68"/>
      <c r="C3" s="68"/>
      <c r="D3" s="68"/>
      <c r="E3" s="68"/>
      <c r="F3" s="68"/>
      <c r="G3" s="68"/>
      <c r="H3" s="68"/>
    </row>
    <row r="4" spans="1:12" s="2" customFormat="1" ht="37.5" customHeight="1" x14ac:dyDescent="0.3">
      <c r="A4" s="69" t="s">
        <v>61</v>
      </c>
      <c r="B4" s="70"/>
      <c r="C4" s="46" t="s">
        <v>0</v>
      </c>
      <c r="D4" s="47"/>
      <c r="E4" s="11" t="s">
        <v>63</v>
      </c>
      <c r="F4" s="46" t="s">
        <v>64</v>
      </c>
      <c r="G4" s="48"/>
      <c r="H4" s="49"/>
    </row>
    <row r="5" spans="1:12" s="2" customFormat="1" ht="37.5" customHeight="1" thickBot="1" x14ac:dyDescent="0.35">
      <c r="A5" s="50" t="s">
        <v>65</v>
      </c>
      <c r="B5" s="51"/>
      <c r="C5" s="52" t="s">
        <v>66</v>
      </c>
      <c r="D5" s="53"/>
      <c r="E5" s="12" t="s">
        <v>8</v>
      </c>
      <c r="F5" s="54" t="s">
        <v>127</v>
      </c>
      <c r="G5" s="55"/>
      <c r="H5" s="56"/>
    </row>
    <row r="6" spans="1:12" s="2" customFormat="1" ht="18" thickBot="1" x14ac:dyDescent="0.35">
      <c r="A6" s="71"/>
      <c r="B6" s="71"/>
      <c r="C6" s="71"/>
      <c r="D6" s="71"/>
      <c r="E6" s="71"/>
      <c r="F6" s="71"/>
      <c r="G6" s="71"/>
      <c r="H6" s="71"/>
    </row>
    <row r="7" spans="1:12" s="2" customFormat="1" ht="33.75" customHeight="1" x14ac:dyDescent="0.3">
      <c r="A7" s="58" t="s">
        <v>68</v>
      </c>
      <c r="B7" s="59"/>
      <c r="C7" s="60" t="s">
        <v>69</v>
      </c>
      <c r="D7" s="61"/>
      <c r="E7" s="61"/>
      <c r="F7" s="61"/>
      <c r="G7" s="62"/>
      <c r="H7" s="9" t="s">
        <v>70</v>
      </c>
      <c r="L7" s="3"/>
    </row>
    <row r="8" spans="1:12" ht="80.099999999999994" customHeight="1" x14ac:dyDescent="0.3">
      <c r="A8" s="35" t="s">
        <v>128</v>
      </c>
      <c r="B8" s="36"/>
      <c r="C8" s="37" t="s">
        <v>214</v>
      </c>
      <c r="D8" s="38"/>
      <c r="E8" s="38"/>
      <c r="F8" s="38"/>
      <c r="G8" s="38"/>
      <c r="H8" s="10"/>
    </row>
    <row r="9" spans="1:12" customFormat="1" ht="80.099999999999994" customHeight="1" x14ac:dyDescent="0.3">
      <c r="A9" s="35" t="s">
        <v>129</v>
      </c>
      <c r="B9" s="36"/>
      <c r="C9" s="37" t="s">
        <v>206</v>
      </c>
      <c r="D9" s="63"/>
      <c r="E9" s="63"/>
      <c r="F9" s="63"/>
      <c r="G9" s="64"/>
      <c r="H9" s="6"/>
    </row>
    <row r="10" spans="1:12" customFormat="1" ht="80.099999999999994" customHeight="1" x14ac:dyDescent="0.3">
      <c r="A10" s="35" t="s">
        <v>130</v>
      </c>
      <c r="B10" s="36"/>
      <c r="C10" s="37" t="s">
        <v>206</v>
      </c>
      <c r="D10" s="63"/>
      <c r="E10" s="63"/>
      <c r="F10" s="63"/>
      <c r="G10" s="64"/>
      <c r="H10" s="7"/>
    </row>
    <row r="11" spans="1:12" customFormat="1" ht="80.099999999999994" customHeight="1" x14ac:dyDescent="0.3">
      <c r="A11" s="35" t="s">
        <v>131</v>
      </c>
      <c r="B11" s="36"/>
      <c r="C11" s="37" t="s">
        <v>212</v>
      </c>
      <c r="D11" s="38"/>
      <c r="E11" s="38"/>
      <c r="F11" s="38"/>
      <c r="G11" s="38"/>
      <c r="H11" s="7"/>
    </row>
    <row r="12" spans="1:12" customFormat="1" ht="80.099999999999994" customHeight="1" thickBot="1" x14ac:dyDescent="0.35">
      <c r="A12" s="39" t="s">
        <v>132</v>
      </c>
      <c r="B12" s="40"/>
      <c r="C12" s="37" t="s">
        <v>206</v>
      </c>
      <c r="D12" s="63"/>
      <c r="E12" s="63"/>
      <c r="F12" s="63"/>
      <c r="G12" s="64"/>
      <c r="H12" s="8"/>
      <c r="I12" s="13"/>
    </row>
    <row r="13" spans="1:12" ht="60" customHeight="1" x14ac:dyDescent="0.3">
      <c r="A13" s="67" t="s">
        <v>73</v>
      </c>
      <c r="B13" s="62"/>
      <c r="C13" s="22"/>
      <c r="D13" s="23"/>
      <c r="E13" s="23"/>
      <c r="F13" s="23"/>
      <c r="G13" s="23"/>
      <c r="H13" s="24"/>
    </row>
    <row r="14" spans="1:12" ht="60" customHeight="1" x14ac:dyDescent="0.3">
      <c r="A14" s="35" t="s">
        <v>74</v>
      </c>
      <c r="B14" s="36"/>
      <c r="C14" s="27"/>
      <c r="D14" s="28"/>
      <c r="E14" s="28"/>
      <c r="F14" s="28"/>
      <c r="G14" s="28"/>
      <c r="H14" s="29"/>
    </row>
    <row r="15" spans="1:12" ht="60" customHeight="1" thickBot="1" x14ac:dyDescent="0.35">
      <c r="A15" s="39" t="s">
        <v>75</v>
      </c>
      <c r="B15" s="40"/>
      <c r="C15" s="32"/>
      <c r="D15" s="33"/>
      <c r="E15" s="33"/>
      <c r="F15" s="33"/>
      <c r="G15" s="33"/>
      <c r="H15" s="34"/>
    </row>
  </sheetData>
  <mergeCells count="27">
    <mergeCell ref="A9:B9"/>
    <mergeCell ref="C9:G9"/>
    <mergeCell ref="A1:E2"/>
    <mergeCell ref="A3:H3"/>
    <mergeCell ref="A4:B4"/>
    <mergeCell ref="C4:D4"/>
    <mergeCell ref="F4:H4"/>
    <mergeCell ref="A5:B5"/>
    <mergeCell ref="C5:D5"/>
    <mergeCell ref="F5:H5"/>
    <mergeCell ref="A6:H6"/>
    <mergeCell ref="A7:B7"/>
    <mergeCell ref="C7:G7"/>
    <mergeCell ref="A8:B8"/>
    <mergeCell ref="C8:G8"/>
    <mergeCell ref="A10:B10"/>
    <mergeCell ref="C10:G10"/>
    <mergeCell ref="A11:B11"/>
    <mergeCell ref="C11:G11"/>
    <mergeCell ref="A12:B12"/>
    <mergeCell ref="C12:G12"/>
    <mergeCell ref="A13:B13"/>
    <mergeCell ref="C13:H13"/>
    <mergeCell ref="A14:B14"/>
    <mergeCell ref="C14:H14"/>
    <mergeCell ref="A15:B15"/>
    <mergeCell ref="C15:H15"/>
  </mergeCells>
  <phoneticPr fontId="1" type="noConversion"/>
  <printOptions horizontalCentered="1"/>
  <pageMargins left="0.24" right="0.15748031496062992" top="0.6692913385826772" bottom="0.27559055118110237" header="0.31496062992125984" footer="0.31496062992125984"/>
  <pageSetup paperSize="9" scale="75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이름이 지정된 범위</vt:lpstr>
      </vt:variant>
      <vt:variant>
        <vt:i4>16</vt:i4>
      </vt:variant>
    </vt:vector>
  </HeadingPairs>
  <TitlesOfParts>
    <vt:vector size="35" baseType="lpstr">
      <vt:lpstr>#</vt:lpstr>
      <vt:lpstr>#주</vt:lpstr>
      <vt:lpstr>#file_name</vt:lpstr>
      <vt:lpstr>1월 2주</vt:lpstr>
      <vt:lpstr>1월 3주</vt:lpstr>
      <vt:lpstr>1월 4주</vt:lpstr>
      <vt:lpstr>2월 1주</vt:lpstr>
      <vt:lpstr>2월 2주</vt:lpstr>
      <vt:lpstr>2월 3주</vt:lpstr>
      <vt:lpstr>2월 4주</vt:lpstr>
      <vt:lpstr>3월 1주</vt:lpstr>
      <vt:lpstr>3월 2주</vt:lpstr>
      <vt:lpstr>3월 3주</vt:lpstr>
      <vt:lpstr>3월 4주</vt:lpstr>
      <vt:lpstr>4월 1주</vt:lpstr>
      <vt:lpstr>4월 2주</vt:lpstr>
      <vt:lpstr>4월 3주</vt:lpstr>
      <vt:lpstr>4월 4주</vt:lpstr>
      <vt:lpstr>Sheet1</vt:lpstr>
      <vt:lpstr>'#주'!Print_Area</vt:lpstr>
      <vt:lpstr>'1월 2주'!Print_Area</vt:lpstr>
      <vt:lpstr>'1월 3주'!Print_Area</vt:lpstr>
      <vt:lpstr>'1월 4주'!Print_Area</vt:lpstr>
      <vt:lpstr>'2월 1주'!Print_Area</vt:lpstr>
      <vt:lpstr>'2월 2주'!Print_Area</vt:lpstr>
      <vt:lpstr>'2월 3주'!Print_Area</vt:lpstr>
      <vt:lpstr>'2월 4주'!Print_Area</vt:lpstr>
      <vt:lpstr>'3월 1주'!Print_Area</vt:lpstr>
      <vt:lpstr>'3월 2주'!Print_Area</vt:lpstr>
      <vt:lpstr>'3월 3주'!Print_Area</vt:lpstr>
      <vt:lpstr>'3월 4주'!Print_Area</vt:lpstr>
      <vt:lpstr>'4월 1주'!Print_Area</vt:lpstr>
      <vt:lpstr>'4월 2주'!Print_Area</vt:lpstr>
      <vt:lpstr>'4월 3주'!Print_Area</vt:lpstr>
      <vt:lpstr>'4월 4주'!Print_Area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hangil01</cp:lastModifiedBy>
  <cp:lastPrinted>2020-11-24T03:32:29Z</cp:lastPrinted>
  <dcterms:created xsi:type="dcterms:W3CDTF">2011-09-18T14:19:16Z</dcterms:created>
  <dcterms:modified xsi:type="dcterms:W3CDTF">2022-04-06T08:33:07Z</dcterms:modified>
</cp:coreProperties>
</file>