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is documentos\Documentos Trabajo PASE\Manuales y Procedimientos\"/>
    </mc:Choice>
  </mc:AlternateContent>
  <xr:revisionPtr revIDLastSave="0" documentId="8_{D3D2ABC9-6AE4-4C64-9F65-88381109BE8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2016" sheetId="1" r:id="rId1"/>
    <sheet name="2019" sheetId="2" r:id="rId2"/>
    <sheet name="20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D13" i="3"/>
  <c r="C13" i="3"/>
  <c r="E6" i="3"/>
  <c r="E7" i="3" s="1"/>
  <c r="E8" i="3" s="1"/>
  <c r="E9" i="3" s="1"/>
  <c r="E10" i="3" s="1"/>
  <c r="E11" i="3" s="1"/>
  <c r="E12" i="3" s="1"/>
  <c r="E5" i="3"/>
  <c r="C15" i="3"/>
  <c r="D15" i="3" s="1"/>
  <c r="C14" i="3"/>
  <c r="D14" i="3" s="1"/>
  <c r="B6" i="3"/>
  <c r="B7" i="3" s="1"/>
  <c r="B8" i="3" s="1"/>
  <c r="B9" i="3" s="1"/>
  <c r="B10" i="3" s="1"/>
  <c r="B11" i="3" s="1"/>
  <c r="C4" i="3"/>
  <c r="D4" i="3" s="1"/>
  <c r="C14" i="2"/>
  <c r="D14" i="2" s="1"/>
  <c r="C13" i="2"/>
  <c r="D13" i="2" s="1"/>
  <c r="B6" i="2"/>
  <c r="B7" i="2" s="1"/>
  <c r="B8" i="2" s="1"/>
  <c r="B9" i="2" s="1"/>
  <c r="B10" i="2" s="1"/>
  <c r="B11" i="2" s="1"/>
  <c r="E5" i="2"/>
  <c r="E6" i="2" s="1"/>
  <c r="C5" i="2"/>
  <c r="C4" i="2"/>
  <c r="D4" i="2" s="1"/>
  <c r="C5" i="3" l="1"/>
  <c r="D5" i="3" s="1"/>
  <c r="D5" i="2"/>
  <c r="E7" i="2"/>
  <c r="C6" i="2"/>
  <c r="D6" i="2" s="1"/>
  <c r="C6" i="3" l="1"/>
  <c r="D6" i="3" s="1"/>
  <c r="E8" i="2"/>
  <c r="C7" i="2"/>
  <c r="D7" i="2" s="1"/>
  <c r="C7" i="3" l="1"/>
  <c r="D7" i="3" s="1"/>
  <c r="E9" i="2"/>
  <c r="C8" i="2"/>
  <c r="D8" i="2" s="1"/>
  <c r="C8" i="3" l="1"/>
  <c r="D8" i="3" s="1"/>
  <c r="E10" i="2"/>
  <c r="C9" i="2"/>
  <c r="D9" i="2" s="1"/>
  <c r="C9" i="3" l="1"/>
  <c r="D9" i="3" s="1"/>
  <c r="E11" i="2"/>
  <c r="E12" i="2" s="1"/>
  <c r="C10" i="2"/>
  <c r="D10" i="2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C43" i="1"/>
  <c r="D43" i="1" s="1"/>
  <c r="C42" i="1"/>
  <c r="D42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5" i="1"/>
  <c r="D5" i="1" s="1"/>
  <c r="C4" i="1"/>
  <c r="D4" i="1" s="1"/>
  <c r="C10" i="3" l="1"/>
  <c r="D10" i="3" s="1"/>
  <c r="C34" i="1"/>
  <c r="D34" i="1" s="1"/>
  <c r="E35" i="1"/>
  <c r="C11" i="2"/>
  <c r="D11" i="2" s="1"/>
  <c r="C33" i="1"/>
  <c r="D33" i="1" s="1"/>
  <c r="C6" i="1"/>
  <c r="D6" i="1" s="1"/>
  <c r="C11" i="3" l="1"/>
  <c r="D11" i="3" s="1"/>
  <c r="E36" i="1"/>
  <c r="C35" i="1"/>
  <c r="D35" i="1" s="1"/>
  <c r="C12" i="2"/>
  <c r="D12" i="2" s="1"/>
  <c r="C7" i="1"/>
  <c r="D7" i="1" s="1"/>
  <c r="C12" i="3" l="1"/>
  <c r="D12" i="3" s="1"/>
  <c r="C36" i="1"/>
  <c r="D36" i="1" s="1"/>
  <c r="E37" i="1"/>
  <c r="C8" i="1"/>
  <c r="D8" i="1" s="1"/>
  <c r="E38" i="1" l="1"/>
  <c r="C37" i="1"/>
  <c r="D37" i="1" s="1"/>
  <c r="C9" i="1"/>
  <c r="D9" i="1" s="1"/>
  <c r="C38" i="1" l="1"/>
  <c r="D38" i="1" s="1"/>
  <c r="E39" i="1"/>
  <c r="C10" i="1"/>
  <c r="D10" i="1" s="1"/>
  <c r="E40" i="1" l="1"/>
  <c r="C39" i="1"/>
  <c r="D39" i="1" s="1"/>
  <c r="C11" i="1"/>
  <c r="D11" i="1" s="1"/>
  <c r="E41" i="1" l="1"/>
  <c r="C40" i="1"/>
  <c r="D40" i="1" s="1"/>
  <c r="C12" i="1"/>
  <c r="D12" i="1" s="1"/>
  <c r="C41" i="1" l="1"/>
  <c r="D41" i="1" s="1"/>
  <c r="C13" i="1"/>
  <c r="D13" i="1" s="1"/>
  <c r="C14" i="1" l="1"/>
  <c r="D14" i="1" s="1"/>
  <c r="C15" i="1" l="1"/>
  <c r="D15" i="1" s="1"/>
  <c r="C16" i="1" l="1"/>
  <c r="D16" i="1" s="1"/>
  <c r="C17" i="1" l="1"/>
  <c r="D17" i="1" s="1"/>
  <c r="C18" i="1" l="1"/>
  <c r="D18" i="1" s="1"/>
  <c r="C19" i="1" l="1"/>
  <c r="D19" i="1" s="1"/>
  <c r="C20" i="1" l="1"/>
  <c r="D20" i="1" s="1"/>
  <c r="C21" i="1" l="1"/>
  <c r="D21" i="1" s="1"/>
  <c r="C22" i="1" l="1"/>
  <c r="D22" i="1" s="1"/>
  <c r="C23" i="1" l="1"/>
  <c r="D23" i="1" s="1"/>
  <c r="C24" i="1" l="1"/>
  <c r="D24" i="1" s="1"/>
  <c r="C25" i="1" l="1"/>
  <c r="D25" i="1" s="1"/>
  <c r="C26" i="1" l="1"/>
  <c r="D26" i="1" s="1"/>
  <c r="C27" i="1" l="1"/>
  <c r="D27" i="1" s="1"/>
  <c r="C28" i="1" l="1"/>
  <c r="D28" i="1" s="1"/>
  <c r="C29" i="1" l="1"/>
  <c r="D29" i="1" s="1"/>
  <c r="C30" i="1" l="1"/>
  <c r="D30" i="1" s="1"/>
  <c r="C31" i="1" l="1"/>
  <c r="D31" i="1" s="1"/>
  <c r="C32" i="1" l="1"/>
  <c r="D32" i="1" s="1"/>
</calcChain>
</file>

<file path=xl/sharedStrings.xml><?xml version="1.0" encoding="utf-8"?>
<sst xmlns="http://schemas.openxmlformats.org/spreadsheetml/2006/main" count="29" uniqueCount="12">
  <si>
    <t>DESGLOSE TARIFA INSURGENTES 263</t>
  </si>
  <si>
    <t>PÚBLICO EN GENERAL</t>
  </si>
  <si>
    <t>HORA</t>
  </si>
  <si>
    <t>IMPORTE</t>
  </si>
  <si>
    <t>IVA</t>
  </si>
  <si>
    <t>TOTAL</t>
  </si>
  <si>
    <t>1a. Hora ó Fracción</t>
  </si>
  <si>
    <t>BOLETO PERDIDO</t>
  </si>
  <si>
    <r>
      <t xml:space="preserve">10 </t>
    </r>
    <r>
      <rPr>
        <sz val="8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 xml:space="preserve"> hasta 24 horas</t>
    </r>
  </si>
  <si>
    <t>3 a 10 horas</t>
  </si>
  <si>
    <t>3 1/4 a 12 horas</t>
  </si>
  <si>
    <r>
      <t xml:space="preserve">12 </t>
    </r>
    <r>
      <rPr>
        <b/>
        <sz val="8"/>
        <color theme="1"/>
        <rFont val="Calibri"/>
        <family val="2"/>
        <scheme val="minor"/>
      </rPr>
      <t>1/4</t>
    </r>
    <r>
      <rPr>
        <b/>
        <sz val="11"/>
        <color theme="1"/>
        <rFont val="Calibri"/>
        <family val="2"/>
        <scheme val="minor"/>
      </rPr>
      <t xml:space="preserve"> hasta 24 horas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</si>
</sst>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3" fillId="0" borderId="0" xfId="0" applyFont="1" applyAlignment="1">
      <alignment horizontal="center" vertical="justify"/>
    </xf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justify"/>
    </xf>
    <xf numFmtId="44" fontId="0" fillId="0" borderId="1" xfId="1" applyFont="1" applyBorder="1" applyAlignment="1">
      <alignment vertical="center"/>
    </xf>
    <xf numFmtId="12" fontId="3" fillId="0" borderId="1" xfId="0" applyNumberFormat="1" applyFont="1" applyBorder="1" applyAlignment="1">
      <alignment horizontal="center"/>
    </xf>
    <xf numFmtId="44" fontId="0" fillId="0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selection sqref="A1:XFD1048576"/>
    </sheetView>
  </sheetViews>
  <sheetFormatPr baseColWidth="10" defaultRowHeight="15" x14ac:dyDescent="0.25"/>
  <cols>
    <col min="1" max="1" width="11.85546875" customWidth="1"/>
    <col min="2" max="2" width="19.5703125" style="1" customWidth="1"/>
    <col min="3" max="3" width="11.42578125" style="1"/>
    <col min="4" max="4" width="11.42578125" style="1" customWidth="1"/>
    <col min="257" max="257" width="20.5703125" customWidth="1"/>
    <col min="513" max="513" width="20.5703125" customWidth="1"/>
    <col min="769" max="769" width="20.5703125" customWidth="1"/>
    <col min="1025" max="1025" width="20.5703125" customWidth="1"/>
    <col min="1281" max="1281" width="20.5703125" customWidth="1"/>
    <col min="1537" max="1537" width="20.5703125" customWidth="1"/>
    <col min="1793" max="1793" width="20.5703125" customWidth="1"/>
    <col min="2049" max="2049" width="20.5703125" customWidth="1"/>
    <col min="2305" max="2305" width="20.5703125" customWidth="1"/>
    <col min="2561" max="2561" width="20.5703125" customWidth="1"/>
    <col min="2817" max="2817" width="20.5703125" customWidth="1"/>
    <col min="3073" max="3073" width="20.5703125" customWidth="1"/>
    <col min="3329" max="3329" width="20.5703125" customWidth="1"/>
    <col min="3585" max="3585" width="20.5703125" customWidth="1"/>
    <col min="3841" max="3841" width="20.5703125" customWidth="1"/>
    <col min="4097" max="4097" width="20.5703125" customWidth="1"/>
    <col min="4353" max="4353" width="20.5703125" customWidth="1"/>
    <col min="4609" max="4609" width="20.5703125" customWidth="1"/>
    <col min="4865" max="4865" width="20.5703125" customWidth="1"/>
    <col min="5121" max="5121" width="20.5703125" customWidth="1"/>
    <col min="5377" max="5377" width="20.5703125" customWidth="1"/>
    <col min="5633" max="5633" width="20.5703125" customWidth="1"/>
    <col min="5889" max="5889" width="20.5703125" customWidth="1"/>
    <col min="6145" max="6145" width="20.5703125" customWidth="1"/>
    <col min="6401" max="6401" width="20.5703125" customWidth="1"/>
    <col min="6657" max="6657" width="20.5703125" customWidth="1"/>
    <col min="6913" max="6913" width="20.5703125" customWidth="1"/>
    <col min="7169" max="7169" width="20.5703125" customWidth="1"/>
    <col min="7425" max="7425" width="20.5703125" customWidth="1"/>
    <col min="7681" max="7681" width="20.5703125" customWidth="1"/>
    <col min="7937" max="7937" width="20.5703125" customWidth="1"/>
    <col min="8193" max="8193" width="20.5703125" customWidth="1"/>
    <col min="8449" max="8449" width="20.5703125" customWidth="1"/>
    <col min="8705" max="8705" width="20.5703125" customWidth="1"/>
    <col min="8961" max="8961" width="20.5703125" customWidth="1"/>
    <col min="9217" max="9217" width="20.5703125" customWidth="1"/>
    <col min="9473" max="9473" width="20.5703125" customWidth="1"/>
    <col min="9729" max="9729" width="20.5703125" customWidth="1"/>
    <col min="9985" max="9985" width="20.5703125" customWidth="1"/>
    <col min="10241" max="10241" width="20.5703125" customWidth="1"/>
    <col min="10497" max="10497" width="20.5703125" customWidth="1"/>
    <col min="10753" max="10753" width="20.5703125" customWidth="1"/>
    <col min="11009" max="11009" width="20.5703125" customWidth="1"/>
    <col min="11265" max="11265" width="20.5703125" customWidth="1"/>
    <col min="11521" max="11521" width="20.5703125" customWidth="1"/>
    <col min="11777" max="11777" width="20.5703125" customWidth="1"/>
    <col min="12033" max="12033" width="20.5703125" customWidth="1"/>
    <col min="12289" max="12289" width="20.5703125" customWidth="1"/>
    <col min="12545" max="12545" width="20.5703125" customWidth="1"/>
    <col min="12801" max="12801" width="20.5703125" customWidth="1"/>
    <col min="13057" max="13057" width="20.5703125" customWidth="1"/>
    <col min="13313" max="13313" width="20.5703125" customWidth="1"/>
    <col min="13569" max="13569" width="20.5703125" customWidth="1"/>
    <col min="13825" max="13825" width="20.5703125" customWidth="1"/>
    <col min="14081" max="14081" width="20.5703125" customWidth="1"/>
    <col min="14337" max="14337" width="20.5703125" customWidth="1"/>
    <col min="14593" max="14593" width="20.5703125" customWidth="1"/>
    <col min="14849" max="14849" width="20.5703125" customWidth="1"/>
    <col min="15105" max="15105" width="20.5703125" customWidth="1"/>
    <col min="15361" max="15361" width="20.5703125" customWidth="1"/>
    <col min="15617" max="15617" width="20.5703125" customWidth="1"/>
    <col min="15873" max="15873" width="20.5703125" customWidth="1"/>
    <col min="16129" max="16129" width="20.5703125" customWidth="1"/>
  </cols>
  <sheetData>
    <row r="1" spans="2:5" ht="15.75" x14ac:dyDescent="0.25">
      <c r="B1" s="10" t="s">
        <v>0</v>
      </c>
      <c r="C1" s="11"/>
      <c r="D1" s="11"/>
      <c r="E1" s="12"/>
    </row>
    <row r="2" spans="2:5" ht="15.75" x14ac:dyDescent="0.25">
      <c r="B2" s="10" t="s">
        <v>1</v>
      </c>
      <c r="C2" s="11"/>
      <c r="D2" s="11"/>
      <c r="E2" s="12"/>
    </row>
    <row r="3" spans="2:5" ht="15.75" x14ac:dyDescent="0.25">
      <c r="B3" s="3" t="s">
        <v>2</v>
      </c>
      <c r="C3" s="4" t="s">
        <v>3</v>
      </c>
      <c r="D3" s="4" t="s">
        <v>4</v>
      </c>
      <c r="E3" s="4" t="s">
        <v>5</v>
      </c>
    </row>
    <row r="4" spans="2:5" ht="31.5" x14ac:dyDescent="0.25">
      <c r="B4" s="5" t="s">
        <v>6</v>
      </c>
      <c r="C4" s="6">
        <f>ROUND(E4/1.16,2)</f>
        <v>20.69</v>
      </c>
      <c r="D4" s="6">
        <f t="shared" ref="D4:D32" si="0">+E4-C4</f>
        <v>3.3099999999999987</v>
      </c>
      <c r="E4" s="6">
        <v>24</v>
      </c>
    </row>
    <row r="5" spans="2:5" ht="15.75" x14ac:dyDescent="0.25">
      <c r="B5" s="7">
        <v>1.25</v>
      </c>
      <c r="C5" s="6">
        <f t="shared" ref="C5:C32" si="1">ROUND(E5/1.16,2)</f>
        <v>25.86</v>
      </c>
      <c r="D5" s="8">
        <f t="shared" si="0"/>
        <v>4.1400000000000006</v>
      </c>
      <c r="E5" s="8">
        <f>+E4+6</f>
        <v>30</v>
      </c>
    </row>
    <row r="6" spans="2:5" ht="15.75" x14ac:dyDescent="0.25">
      <c r="B6" s="7">
        <f>+B5+0.25</f>
        <v>1.5</v>
      </c>
      <c r="C6" s="6">
        <f t="shared" si="1"/>
        <v>31.03</v>
      </c>
      <c r="D6" s="8">
        <f t="shared" si="0"/>
        <v>4.9699999999999989</v>
      </c>
      <c r="E6" s="8">
        <f t="shared" ref="E6:E32" si="2">+E5+6</f>
        <v>36</v>
      </c>
    </row>
    <row r="7" spans="2:5" ht="15.75" x14ac:dyDescent="0.25">
      <c r="B7" s="7">
        <f>+B6+0.25</f>
        <v>1.75</v>
      </c>
      <c r="C7" s="6">
        <f t="shared" si="1"/>
        <v>36.21</v>
      </c>
      <c r="D7" s="8">
        <f t="shared" si="0"/>
        <v>5.7899999999999991</v>
      </c>
      <c r="E7" s="8">
        <f t="shared" si="2"/>
        <v>42</v>
      </c>
    </row>
    <row r="8" spans="2:5" ht="15.75" x14ac:dyDescent="0.25">
      <c r="B8" s="7">
        <f>+B7+0.25</f>
        <v>2</v>
      </c>
      <c r="C8" s="6">
        <f t="shared" si="1"/>
        <v>41.38</v>
      </c>
      <c r="D8" s="8">
        <f t="shared" si="0"/>
        <v>6.6199999999999974</v>
      </c>
      <c r="E8" s="8">
        <f t="shared" si="2"/>
        <v>48</v>
      </c>
    </row>
    <row r="9" spans="2:5" ht="15.75" x14ac:dyDescent="0.25">
      <c r="B9" s="7">
        <f t="shared" ref="B9:B41" si="3">+B8+0.25</f>
        <v>2.25</v>
      </c>
      <c r="C9" s="6">
        <f t="shared" si="1"/>
        <v>46.55</v>
      </c>
      <c r="D9" s="8">
        <f t="shared" si="0"/>
        <v>7.4500000000000028</v>
      </c>
      <c r="E9" s="8">
        <f t="shared" si="2"/>
        <v>54</v>
      </c>
    </row>
    <row r="10" spans="2:5" ht="15.75" x14ac:dyDescent="0.25">
      <c r="B10" s="7">
        <f t="shared" si="3"/>
        <v>2.5</v>
      </c>
      <c r="C10" s="6">
        <f t="shared" si="1"/>
        <v>51.72</v>
      </c>
      <c r="D10" s="8">
        <f t="shared" si="0"/>
        <v>8.2800000000000011</v>
      </c>
      <c r="E10" s="8">
        <f t="shared" si="2"/>
        <v>60</v>
      </c>
    </row>
    <row r="11" spans="2:5" ht="15.75" x14ac:dyDescent="0.25">
      <c r="B11" s="7">
        <f t="shared" si="3"/>
        <v>2.75</v>
      </c>
      <c r="C11" s="6">
        <f t="shared" si="1"/>
        <v>56.9</v>
      </c>
      <c r="D11" s="8">
        <f t="shared" si="0"/>
        <v>9.1000000000000014</v>
      </c>
      <c r="E11" s="8">
        <f t="shared" si="2"/>
        <v>66</v>
      </c>
    </row>
    <row r="12" spans="2:5" ht="15.75" x14ac:dyDescent="0.25">
      <c r="B12" s="7">
        <f t="shared" si="3"/>
        <v>3</v>
      </c>
      <c r="C12" s="6">
        <f t="shared" si="1"/>
        <v>62.07</v>
      </c>
      <c r="D12" s="8">
        <f t="shared" si="0"/>
        <v>9.93</v>
      </c>
      <c r="E12" s="8">
        <f t="shared" si="2"/>
        <v>72</v>
      </c>
    </row>
    <row r="13" spans="2:5" ht="15.75" x14ac:dyDescent="0.25">
      <c r="B13" s="7">
        <f t="shared" si="3"/>
        <v>3.25</v>
      </c>
      <c r="C13" s="6">
        <f t="shared" si="1"/>
        <v>67.239999999999995</v>
      </c>
      <c r="D13" s="8">
        <f t="shared" si="0"/>
        <v>10.760000000000005</v>
      </c>
      <c r="E13" s="8">
        <f t="shared" si="2"/>
        <v>78</v>
      </c>
    </row>
    <row r="14" spans="2:5" ht="15.75" x14ac:dyDescent="0.25">
      <c r="B14" s="7">
        <f t="shared" si="3"/>
        <v>3.5</v>
      </c>
      <c r="C14" s="6">
        <f t="shared" si="1"/>
        <v>72.41</v>
      </c>
      <c r="D14" s="8">
        <f t="shared" si="0"/>
        <v>11.590000000000003</v>
      </c>
      <c r="E14" s="8">
        <f t="shared" si="2"/>
        <v>84</v>
      </c>
    </row>
    <row r="15" spans="2:5" ht="15.75" x14ac:dyDescent="0.25">
      <c r="B15" s="7">
        <f t="shared" si="3"/>
        <v>3.75</v>
      </c>
      <c r="C15" s="6">
        <f t="shared" si="1"/>
        <v>77.59</v>
      </c>
      <c r="D15" s="8">
        <f t="shared" si="0"/>
        <v>12.409999999999997</v>
      </c>
      <c r="E15" s="8">
        <f t="shared" si="2"/>
        <v>90</v>
      </c>
    </row>
    <row r="16" spans="2:5" ht="15.75" x14ac:dyDescent="0.25">
      <c r="B16" s="7">
        <f t="shared" si="3"/>
        <v>4</v>
      </c>
      <c r="C16" s="6">
        <f t="shared" si="1"/>
        <v>82.76</v>
      </c>
      <c r="D16" s="8">
        <f t="shared" si="0"/>
        <v>13.239999999999995</v>
      </c>
      <c r="E16" s="8">
        <f t="shared" si="2"/>
        <v>96</v>
      </c>
    </row>
    <row r="17" spans="2:5" ht="15.75" x14ac:dyDescent="0.25">
      <c r="B17" s="7">
        <f t="shared" si="3"/>
        <v>4.25</v>
      </c>
      <c r="C17" s="6">
        <f t="shared" si="1"/>
        <v>87.93</v>
      </c>
      <c r="D17" s="8">
        <f t="shared" si="0"/>
        <v>14.069999999999993</v>
      </c>
      <c r="E17" s="8">
        <f t="shared" si="2"/>
        <v>102</v>
      </c>
    </row>
    <row r="18" spans="2:5" ht="15.75" x14ac:dyDescent="0.25">
      <c r="B18" s="7">
        <f t="shared" si="3"/>
        <v>4.5</v>
      </c>
      <c r="C18" s="6">
        <f t="shared" si="1"/>
        <v>93.1</v>
      </c>
      <c r="D18" s="8">
        <f t="shared" si="0"/>
        <v>14.900000000000006</v>
      </c>
      <c r="E18" s="8">
        <f t="shared" si="2"/>
        <v>108</v>
      </c>
    </row>
    <row r="19" spans="2:5" ht="15.75" x14ac:dyDescent="0.25">
      <c r="B19" s="7">
        <f t="shared" si="3"/>
        <v>4.75</v>
      </c>
      <c r="C19" s="6">
        <f t="shared" si="1"/>
        <v>98.28</v>
      </c>
      <c r="D19" s="8">
        <f t="shared" si="0"/>
        <v>15.719999999999999</v>
      </c>
      <c r="E19" s="8">
        <f t="shared" si="2"/>
        <v>114</v>
      </c>
    </row>
    <row r="20" spans="2:5" ht="15.75" x14ac:dyDescent="0.25">
      <c r="B20" s="7">
        <f t="shared" si="3"/>
        <v>5</v>
      </c>
      <c r="C20" s="6">
        <f t="shared" si="1"/>
        <v>103.45</v>
      </c>
      <c r="D20" s="8">
        <f t="shared" si="0"/>
        <v>16.549999999999997</v>
      </c>
      <c r="E20" s="8">
        <f t="shared" si="2"/>
        <v>120</v>
      </c>
    </row>
    <row r="21" spans="2:5" ht="15.75" x14ac:dyDescent="0.25">
      <c r="B21" s="7">
        <f t="shared" si="3"/>
        <v>5.25</v>
      </c>
      <c r="C21" s="6">
        <f t="shared" si="1"/>
        <v>108.62</v>
      </c>
      <c r="D21" s="8">
        <f t="shared" si="0"/>
        <v>17.379999999999995</v>
      </c>
      <c r="E21" s="8">
        <f t="shared" si="2"/>
        <v>126</v>
      </c>
    </row>
    <row r="22" spans="2:5" ht="15.75" x14ac:dyDescent="0.25">
      <c r="B22" s="7">
        <f t="shared" si="3"/>
        <v>5.5</v>
      </c>
      <c r="C22" s="6">
        <f t="shared" si="1"/>
        <v>113.79</v>
      </c>
      <c r="D22" s="8">
        <f t="shared" si="0"/>
        <v>18.209999999999994</v>
      </c>
      <c r="E22" s="8">
        <f t="shared" si="2"/>
        <v>132</v>
      </c>
    </row>
    <row r="23" spans="2:5" ht="15.75" x14ac:dyDescent="0.25">
      <c r="B23" s="7">
        <f t="shared" si="3"/>
        <v>5.75</v>
      </c>
      <c r="C23" s="6">
        <f t="shared" si="1"/>
        <v>118.97</v>
      </c>
      <c r="D23" s="8">
        <f t="shared" si="0"/>
        <v>19.03</v>
      </c>
      <c r="E23" s="8">
        <f t="shared" si="2"/>
        <v>138</v>
      </c>
    </row>
    <row r="24" spans="2:5" ht="15.75" x14ac:dyDescent="0.25">
      <c r="B24" s="7">
        <f t="shared" si="3"/>
        <v>6</v>
      </c>
      <c r="C24" s="6">
        <f t="shared" si="1"/>
        <v>124.14</v>
      </c>
      <c r="D24" s="8">
        <f t="shared" si="0"/>
        <v>19.86</v>
      </c>
      <c r="E24" s="8">
        <f t="shared" si="2"/>
        <v>144</v>
      </c>
    </row>
    <row r="25" spans="2:5" ht="15.75" x14ac:dyDescent="0.25">
      <c r="B25" s="7">
        <f t="shared" si="3"/>
        <v>6.25</v>
      </c>
      <c r="C25" s="6">
        <f t="shared" si="1"/>
        <v>129.31</v>
      </c>
      <c r="D25" s="8">
        <f t="shared" si="0"/>
        <v>20.689999999999998</v>
      </c>
      <c r="E25" s="8">
        <f t="shared" si="2"/>
        <v>150</v>
      </c>
    </row>
    <row r="26" spans="2:5" ht="15.75" x14ac:dyDescent="0.25">
      <c r="B26" s="7">
        <f t="shared" si="3"/>
        <v>6.5</v>
      </c>
      <c r="C26" s="6">
        <f t="shared" si="1"/>
        <v>134.47999999999999</v>
      </c>
      <c r="D26" s="8">
        <f t="shared" si="0"/>
        <v>21.52000000000001</v>
      </c>
      <c r="E26" s="8">
        <f t="shared" si="2"/>
        <v>156</v>
      </c>
    </row>
    <row r="27" spans="2:5" ht="15.75" x14ac:dyDescent="0.25">
      <c r="B27" s="7">
        <f t="shared" si="3"/>
        <v>6.75</v>
      </c>
      <c r="C27" s="6">
        <f t="shared" si="1"/>
        <v>139.66</v>
      </c>
      <c r="D27" s="8">
        <f t="shared" si="0"/>
        <v>22.340000000000003</v>
      </c>
      <c r="E27" s="8">
        <f t="shared" si="2"/>
        <v>162</v>
      </c>
    </row>
    <row r="28" spans="2:5" ht="15.75" x14ac:dyDescent="0.25">
      <c r="B28" s="7">
        <f t="shared" si="3"/>
        <v>7</v>
      </c>
      <c r="C28" s="6">
        <f t="shared" si="1"/>
        <v>144.83000000000001</v>
      </c>
      <c r="D28" s="8">
        <f t="shared" si="0"/>
        <v>23.169999999999987</v>
      </c>
      <c r="E28" s="8">
        <f t="shared" si="2"/>
        <v>168</v>
      </c>
    </row>
    <row r="29" spans="2:5" ht="15.75" x14ac:dyDescent="0.25">
      <c r="B29" s="7">
        <f t="shared" si="3"/>
        <v>7.25</v>
      </c>
      <c r="C29" s="6">
        <f t="shared" si="1"/>
        <v>150</v>
      </c>
      <c r="D29" s="8">
        <f t="shared" si="0"/>
        <v>24</v>
      </c>
      <c r="E29" s="8">
        <f t="shared" si="2"/>
        <v>174</v>
      </c>
    </row>
    <row r="30" spans="2:5" ht="15.75" x14ac:dyDescent="0.25">
      <c r="B30" s="7">
        <f t="shared" si="3"/>
        <v>7.5</v>
      </c>
      <c r="C30" s="6">
        <f t="shared" si="1"/>
        <v>155.16999999999999</v>
      </c>
      <c r="D30" s="8">
        <f t="shared" si="0"/>
        <v>24.830000000000013</v>
      </c>
      <c r="E30" s="8">
        <f t="shared" si="2"/>
        <v>180</v>
      </c>
    </row>
    <row r="31" spans="2:5" ht="15.75" x14ac:dyDescent="0.25">
      <c r="B31" s="7">
        <f t="shared" si="3"/>
        <v>7.75</v>
      </c>
      <c r="C31" s="6">
        <f t="shared" si="1"/>
        <v>160.34</v>
      </c>
      <c r="D31" s="8">
        <f t="shared" si="0"/>
        <v>25.659999999999997</v>
      </c>
      <c r="E31" s="8">
        <f t="shared" si="2"/>
        <v>186</v>
      </c>
    </row>
    <row r="32" spans="2:5" ht="15.75" x14ac:dyDescent="0.25">
      <c r="B32" s="7">
        <f t="shared" si="3"/>
        <v>8</v>
      </c>
      <c r="C32" s="6">
        <f t="shared" si="1"/>
        <v>165.52</v>
      </c>
      <c r="D32" s="8">
        <f t="shared" si="0"/>
        <v>26.47999999999999</v>
      </c>
      <c r="E32" s="8">
        <f t="shared" si="2"/>
        <v>192</v>
      </c>
    </row>
    <row r="33" spans="1:5" ht="15.75" x14ac:dyDescent="0.25">
      <c r="B33" s="7">
        <f t="shared" si="3"/>
        <v>8.25</v>
      </c>
      <c r="C33" s="6">
        <f t="shared" ref="C33" si="4">ROUND(E33/1.16,2)</f>
        <v>170.69</v>
      </c>
      <c r="D33" s="8">
        <f t="shared" ref="D33" si="5">+E33-C33</f>
        <v>27.310000000000002</v>
      </c>
      <c r="E33" s="8">
        <f t="shared" ref="E33" si="6">+E32+6</f>
        <v>198</v>
      </c>
    </row>
    <row r="34" spans="1:5" ht="15.75" x14ac:dyDescent="0.25">
      <c r="B34" s="7">
        <f t="shared" si="3"/>
        <v>8.5</v>
      </c>
      <c r="C34" s="6">
        <f t="shared" ref="C34:C37" si="7">ROUND(E34/1.16,2)</f>
        <v>175.86</v>
      </c>
      <c r="D34" s="8">
        <f t="shared" ref="D34:D37" si="8">+E34-C34</f>
        <v>28.139999999999986</v>
      </c>
      <c r="E34" s="8">
        <f t="shared" ref="E34:E37" si="9">+E33+6</f>
        <v>204</v>
      </c>
    </row>
    <row r="35" spans="1:5" ht="15.75" x14ac:dyDescent="0.25">
      <c r="B35" s="7">
        <f t="shared" si="3"/>
        <v>8.75</v>
      </c>
      <c r="C35" s="6">
        <f t="shared" si="7"/>
        <v>181.03</v>
      </c>
      <c r="D35" s="8">
        <f t="shared" si="8"/>
        <v>28.97</v>
      </c>
      <c r="E35" s="8">
        <f t="shared" si="9"/>
        <v>210</v>
      </c>
    </row>
    <row r="36" spans="1:5" ht="15.75" x14ac:dyDescent="0.25">
      <c r="A36" s="2"/>
      <c r="B36" s="7">
        <f t="shared" si="3"/>
        <v>9</v>
      </c>
      <c r="C36" s="6">
        <f t="shared" si="7"/>
        <v>186.21</v>
      </c>
      <c r="D36" s="8">
        <f t="shared" si="8"/>
        <v>29.789999999999992</v>
      </c>
      <c r="E36" s="8">
        <f t="shared" si="9"/>
        <v>216</v>
      </c>
    </row>
    <row r="37" spans="1:5" ht="15.75" x14ac:dyDescent="0.25">
      <c r="B37" s="7">
        <f t="shared" si="3"/>
        <v>9.25</v>
      </c>
      <c r="C37" s="6">
        <f t="shared" si="7"/>
        <v>191.38</v>
      </c>
      <c r="D37" s="8">
        <f t="shared" si="8"/>
        <v>30.620000000000005</v>
      </c>
      <c r="E37" s="8">
        <f t="shared" si="9"/>
        <v>222</v>
      </c>
    </row>
    <row r="38" spans="1:5" ht="15.75" x14ac:dyDescent="0.25">
      <c r="B38" s="7">
        <f t="shared" si="3"/>
        <v>9.5</v>
      </c>
      <c r="C38" s="6">
        <f t="shared" ref="C38:C40" si="10">ROUND(E38/1.16,2)</f>
        <v>196.55</v>
      </c>
      <c r="D38" s="8">
        <f t="shared" ref="D38:D40" si="11">+E38-C38</f>
        <v>31.449999999999989</v>
      </c>
      <c r="E38" s="8">
        <f t="shared" ref="E38:E40" si="12">+E37+6</f>
        <v>228</v>
      </c>
    </row>
    <row r="39" spans="1:5" ht="15.75" x14ac:dyDescent="0.25">
      <c r="B39" s="7">
        <f t="shared" si="3"/>
        <v>9.75</v>
      </c>
      <c r="C39" s="6">
        <f t="shared" si="10"/>
        <v>201.72</v>
      </c>
      <c r="D39" s="8">
        <f t="shared" si="11"/>
        <v>32.28</v>
      </c>
      <c r="E39" s="8">
        <f t="shared" si="12"/>
        <v>234</v>
      </c>
    </row>
    <row r="40" spans="1:5" ht="15.75" x14ac:dyDescent="0.25">
      <c r="B40" s="7">
        <f t="shared" si="3"/>
        <v>10</v>
      </c>
      <c r="C40" s="6">
        <f t="shared" si="10"/>
        <v>206.9</v>
      </c>
      <c r="D40" s="8">
        <f t="shared" si="11"/>
        <v>33.099999999999994</v>
      </c>
      <c r="E40" s="8">
        <f t="shared" si="12"/>
        <v>240</v>
      </c>
    </row>
    <row r="41" spans="1:5" ht="15.75" x14ac:dyDescent="0.25">
      <c r="B41" s="7">
        <f t="shared" si="3"/>
        <v>10.25</v>
      </c>
      <c r="C41" s="6">
        <f t="shared" ref="C41" si="13">ROUND(E41/1.16,2)</f>
        <v>212.07</v>
      </c>
      <c r="D41" s="8">
        <f t="shared" ref="D41" si="14">+E41-C41</f>
        <v>33.930000000000007</v>
      </c>
      <c r="E41" s="8">
        <f t="shared" ref="E41" si="15">+E40+6</f>
        <v>246</v>
      </c>
    </row>
    <row r="42" spans="1:5" ht="15.75" x14ac:dyDescent="0.25">
      <c r="B42" s="9" t="s">
        <v>8</v>
      </c>
      <c r="C42" s="6">
        <f>ROUND(E42/1.16,2)</f>
        <v>215.52</v>
      </c>
      <c r="D42" s="6">
        <f>+E42-C42</f>
        <v>34.47999999999999</v>
      </c>
      <c r="E42" s="6">
        <v>250</v>
      </c>
    </row>
    <row r="43" spans="1:5" ht="15.75" x14ac:dyDescent="0.25">
      <c r="B43" s="9" t="s">
        <v>7</v>
      </c>
      <c r="C43" s="6">
        <f>ROUND(E43/1.16,2)</f>
        <v>215.52</v>
      </c>
      <c r="D43" s="6">
        <f>+E43-C43</f>
        <v>34.47999999999999</v>
      </c>
      <c r="E43" s="6">
        <v>250</v>
      </c>
    </row>
  </sheetData>
  <mergeCells count="2">
    <mergeCell ref="B1:E1"/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4"/>
  <sheetViews>
    <sheetView workbookViewId="0">
      <selection sqref="A1:XFD1048576"/>
    </sheetView>
  </sheetViews>
  <sheetFormatPr baseColWidth="10" defaultRowHeight="15" x14ac:dyDescent="0.25"/>
  <cols>
    <col min="1" max="1" width="11.85546875" customWidth="1"/>
    <col min="2" max="2" width="19.5703125" style="1" customWidth="1"/>
    <col min="3" max="3" width="11.42578125" style="1"/>
    <col min="4" max="4" width="11.42578125" style="1" customWidth="1"/>
    <col min="257" max="257" width="20.5703125" customWidth="1"/>
    <col min="513" max="513" width="20.5703125" customWidth="1"/>
    <col min="769" max="769" width="20.5703125" customWidth="1"/>
    <col min="1025" max="1025" width="20.5703125" customWidth="1"/>
    <col min="1281" max="1281" width="20.5703125" customWidth="1"/>
    <col min="1537" max="1537" width="20.5703125" customWidth="1"/>
    <col min="1793" max="1793" width="20.5703125" customWidth="1"/>
    <col min="2049" max="2049" width="20.5703125" customWidth="1"/>
    <col min="2305" max="2305" width="20.5703125" customWidth="1"/>
    <col min="2561" max="2561" width="20.5703125" customWidth="1"/>
    <col min="2817" max="2817" width="20.5703125" customWidth="1"/>
    <col min="3073" max="3073" width="20.5703125" customWidth="1"/>
    <col min="3329" max="3329" width="20.5703125" customWidth="1"/>
    <col min="3585" max="3585" width="20.5703125" customWidth="1"/>
    <col min="3841" max="3841" width="20.5703125" customWidth="1"/>
    <col min="4097" max="4097" width="20.5703125" customWidth="1"/>
    <col min="4353" max="4353" width="20.5703125" customWidth="1"/>
    <col min="4609" max="4609" width="20.5703125" customWidth="1"/>
    <col min="4865" max="4865" width="20.5703125" customWidth="1"/>
    <col min="5121" max="5121" width="20.5703125" customWidth="1"/>
    <col min="5377" max="5377" width="20.5703125" customWidth="1"/>
    <col min="5633" max="5633" width="20.5703125" customWidth="1"/>
    <col min="5889" max="5889" width="20.5703125" customWidth="1"/>
    <col min="6145" max="6145" width="20.5703125" customWidth="1"/>
    <col min="6401" max="6401" width="20.5703125" customWidth="1"/>
    <col min="6657" max="6657" width="20.5703125" customWidth="1"/>
    <col min="6913" max="6913" width="20.5703125" customWidth="1"/>
    <col min="7169" max="7169" width="20.5703125" customWidth="1"/>
    <col min="7425" max="7425" width="20.5703125" customWidth="1"/>
    <col min="7681" max="7681" width="20.5703125" customWidth="1"/>
    <col min="7937" max="7937" width="20.5703125" customWidth="1"/>
    <col min="8193" max="8193" width="20.5703125" customWidth="1"/>
    <col min="8449" max="8449" width="20.5703125" customWidth="1"/>
    <col min="8705" max="8705" width="20.5703125" customWidth="1"/>
    <col min="8961" max="8961" width="20.5703125" customWidth="1"/>
    <col min="9217" max="9217" width="20.5703125" customWidth="1"/>
    <col min="9473" max="9473" width="20.5703125" customWidth="1"/>
    <col min="9729" max="9729" width="20.5703125" customWidth="1"/>
    <col min="9985" max="9985" width="20.5703125" customWidth="1"/>
    <col min="10241" max="10241" width="20.5703125" customWidth="1"/>
    <col min="10497" max="10497" width="20.5703125" customWidth="1"/>
    <col min="10753" max="10753" width="20.5703125" customWidth="1"/>
    <col min="11009" max="11009" width="20.5703125" customWidth="1"/>
    <col min="11265" max="11265" width="20.5703125" customWidth="1"/>
    <col min="11521" max="11521" width="20.5703125" customWidth="1"/>
    <col min="11777" max="11777" width="20.5703125" customWidth="1"/>
    <col min="12033" max="12033" width="20.5703125" customWidth="1"/>
    <col min="12289" max="12289" width="20.5703125" customWidth="1"/>
    <col min="12545" max="12545" width="20.5703125" customWidth="1"/>
    <col min="12801" max="12801" width="20.5703125" customWidth="1"/>
    <col min="13057" max="13057" width="20.5703125" customWidth="1"/>
    <col min="13313" max="13313" width="20.5703125" customWidth="1"/>
    <col min="13569" max="13569" width="20.5703125" customWidth="1"/>
    <col min="13825" max="13825" width="20.5703125" customWidth="1"/>
    <col min="14081" max="14081" width="20.5703125" customWidth="1"/>
    <col min="14337" max="14337" width="20.5703125" customWidth="1"/>
    <col min="14593" max="14593" width="20.5703125" customWidth="1"/>
    <col min="14849" max="14849" width="20.5703125" customWidth="1"/>
    <col min="15105" max="15105" width="20.5703125" customWidth="1"/>
    <col min="15361" max="15361" width="20.5703125" customWidth="1"/>
    <col min="15617" max="15617" width="20.5703125" customWidth="1"/>
    <col min="15873" max="15873" width="20.5703125" customWidth="1"/>
    <col min="16129" max="16129" width="20.5703125" customWidth="1"/>
  </cols>
  <sheetData>
    <row r="1" spans="2:5" ht="15.75" x14ac:dyDescent="0.25">
      <c r="B1" s="10" t="s">
        <v>0</v>
      </c>
      <c r="C1" s="11"/>
      <c r="D1" s="11"/>
      <c r="E1" s="12"/>
    </row>
    <row r="2" spans="2:5" ht="15.75" x14ac:dyDescent="0.25">
      <c r="B2" s="10" t="s">
        <v>1</v>
      </c>
      <c r="C2" s="11"/>
      <c r="D2" s="11"/>
      <c r="E2" s="12"/>
    </row>
    <row r="3" spans="2:5" ht="15.75" x14ac:dyDescent="0.25">
      <c r="B3" s="3" t="s">
        <v>2</v>
      </c>
      <c r="C3" s="4" t="s">
        <v>3</v>
      </c>
      <c r="D3" s="4" t="s">
        <v>4</v>
      </c>
      <c r="E3" s="4" t="s">
        <v>5</v>
      </c>
    </row>
    <row r="4" spans="2:5" ht="31.5" x14ac:dyDescent="0.25">
      <c r="B4" s="5" t="s">
        <v>6</v>
      </c>
      <c r="C4" s="6">
        <f>ROUND(E4/1.16,2)</f>
        <v>20.69</v>
      </c>
      <c r="D4" s="6">
        <f t="shared" ref="D4:D12" si="0">+E4-C4</f>
        <v>3.3099999999999987</v>
      </c>
      <c r="E4" s="6">
        <v>24</v>
      </c>
    </row>
    <row r="5" spans="2:5" ht="15.75" x14ac:dyDescent="0.25">
      <c r="B5" s="7">
        <v>1.25</v>
      </c>
      <c r="C5" s="6">
        <f t="shared" ref="C5:C12" si="1">ROUND(E5/1.16,2)</f>
        <v>25.86</v>
      </c>
      <c r="D5" s="8">
        <f t="shared" si="0"/>
        <v>4.1400000000000006</v>
      </c>
      <c r="E5" s="8">
        <f>+E4+6</f>
        <v>30</v>
      </c>
    </row>
    <row r="6" spans="2:5" ht="15.75" x14ac:dyDescent="0.25">
      <c r="B6" s="7">
        <f>+B5+0.25</f>
        <v>1.5</v>
      </c>
      <c r="C6" s="6">
        <f t="shared" si="1"/>
        <v>31.03</v>
      </c>
      <c r="D6" s="8">
        <f t="shared" si="0"/>
        <v>4.9699999999999989</v>
      </c>
      <c r="E6" s="8">
        <f t="shared" ref="E6:E11" si="2">+E5+6</f>
        <v>36</v>
      </c>
    </row>
    <row r="7" spans="2:5" ht="15.75" x14ac:dyDescent="0.25">
      <c r="B7" s="7">
        <f>+B6+0.25</f>
        <v>1.75</v>
      </c>
      <c r="C7" s="6">
        <f t="shared" si="1"/>
        <v>36.21</v>
      </c>
      <c r="D7" s="8">
        <f t="shared" si="0"/>
        <v>5.7899999999999991</v>
      </c>
      <c r="E7" s="8">
        <f t="shared" si="2"/>
        <v>42</v>
      </c>
    </row>
    <row r="8" spans="2:5" ht="15.75" x14ac:dyDescent="0.25">
      <c r="B8" s="7">
        <f>+B7+0.25</f>
        <v>2</v>
      </c>
      <c r="C8" s="6">
        <f t="shared" si="1"/>
        <v>41.38</v>
      </c>
      <c r="D8" s="8">
        <f t="shared" si="0"/>
        <v>6.6199999999999974</v>
      </c>
      <c r="E8" s="8">
        <f t="shared" si="2"/>
        <v>48</v>
      </c>
    </row>
    <row r="9" spans="2:5" ht="15.75" x14ac:dyDescent="0.25">
      <c r="B9" s="7">
        <f t="shared" ref="B9:B11" si="3">+B8+0.25</f>
        <v>2.25</v>
      </c>
      <c r="C9" s="6">
        <f t="shared" si="1"/>
        <v>46.55</v>
      </c>
      <c r="D9" s="8">
        <f t="shared" si="0"/>
        <v>7.4500000000000028</v>
      </c>
      <c r="E9" s="8">
        <f t="shared" si="2"/>
        <v>54</v>
      </c>
    </row>
    <row r="10" spans="2:5" ht="15.75" x14ac:dyDescent="0.25">
      <c r="B10" s="7">
        <f t="shared" si="3"/>
        <v>2.5</v>
      </c>
      <c r="C10" s="6">
        <f t="shared" si="1"/>
        <v>51.72</v>
      </c>
      <c r="D10" s="8">
        <f t="shared" si="0"/>
        <v>8.2800000000000011</v>
      </c>
      <c r="E10" s="8">
        <f t="shared" si="2"/>
        <v>60</v>
      </c>
    </row>
    <row r="11" spans="2:5" ht="15.75" x14ac:dyDescent="0.25">
      <c r="B11" s="7">
        <f t="shared" si="3"/>
        <v>2.75</v>
      </c>
      <c r="C11" s="6">
        <f t="shared" si="1"/>
        <v>56.9</v>
      </c>
      <c r="D11" s="8">
        <f t="shared" si="0"/>
        <v>9.1000000000000014</v>
      </c>
      <c r="E11" s="8">
        <f t="shared" si="2"/>
        <v>66</v>
      </c>
    </row>
    <row r="12" spans="2:5" ht="15.75" x14ac:dyDescent="0.25">
      <c r="B12" s="7" t="s">
        <v>9</v>
      </c>
      <c r="C12" s="6">
        <f t="shared" si="1"/>
        <v>60.34</v>
      </c>
      <c r="D12" s="8">
        <f t="shared" si="0"/>
        <v>9.6599999999999966</v>
      </c>
      <c r="E12" s="8">
        <f>+E11+4</f>
        <v>70</v>
      </c>
    </row>
    <row r="13" spans="2:5" ht="15.75" x14ac:dyDescent="0.25">
      <c r="B13" s="9" t="s">
        <v>8</v>
      </c>
      <c r="C13" s="6">
        <f>ROUND(E13/1.16,2)</f>
        <v>215.52</v>
      </c>
      <c r="D13" s="6">
        <f>+E13-C13</f>
        <v>34.47999999999999</v>
      </c>
      <c r="E13" s="6">
        <v>250</v>
      </c>
    </row>
    <row r="14" spans="2:5" ht="15.75" x14ac:dyDescent="0.25">
      <c r="B14" s="9" t="s">
        <v>7</v>
      </c>
      <c r="C14" s="6">
        <f>ROUND(E14/1.16,2)</f>
        <v>215.52</v>
      </c>
      <c r="D14" s="6">
        <f>+E14-C14</f>
        <v>34.47999999999999</v>
      </c>
      <c r="E14" s="6">
        <v>250</v>
      </c>
    </row>
  </sheetData>
  <mergeCells count="2">
    <mergeCell ref="B1:E1"/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5"/>
  <sheetViews>
    <sheetView tabSelected="1" workbookViewId="0">
      <selection activeCell="B15" sqref="B15"/>
    </sheetView>
  </sheetViews>
  <sheetFormatPr baseColWidth="10" defaultRowHeight="15" x14ac:dyDescent="0.25"/>
  <cols>
    <col min="1" max="1" width="11.85546875" customWidth="1"/>
    <col min="2" max="2" width="19.5703125" style="1" customWidth="1"/>
    <col min="3" max="4" width="11.42578125" style="1"/>
    <col min="257" max="257" width="20.5703125" customWidth="1"/>
    <col min="513" max="513" width="20.5703125" customWidth="1"/>
    <col min="769" max="769" width="20.5703125" customWidth="1"/>
    <col min="1025" max="1025" width="20.5703125" customWidth="1"/>
    <col min="1281" max="1281" width="20.5703125" customWidth="1"/>
    <col min="1537" max="1537" width="20.5703125" customWidth="1"/>
    <col min="1793" max="1793" width="20.5703125" customWidth="1"/>
    <col min="2049" max="2049" width="20.5703125" customWidth="1"/>
    <col min="2305" max="2305" width="20.5703125" customWidth="1"/>
    <col min="2561" max="2561" width="20.5703125" customWidth="1"/>
    <col min="2817" max="2817" width="20.5703125" customWidth="1"/>
    <col min="3073" max="3073" width="20.5703125" customWidth="1"/>
    <col min="3329" max="3329" width="20.5703125" customWidth="1"/>
    <col min="3585" max="3585" width="20.5703125" customWidth="1"/>
    <col min="3841" max="3841" width="20.5703125" customWidth="1"/>
    <col min="4097" max="4097" width="20.5703125" customWidth="1"/>
    <col min="4353" max="4353" width="20.5703125" customWidth="1"/>
    <col min="4609" max="4609" width="20.5703125" customWidth="1"/>
    <col min="4865" max="4865" width="20.5703125" customWidth="1"/>
    <col min="5121" max="5121" width="20.5703125" customWidth="1"/>
    <col min="5377" max="5377" width="20.5703125" customWidth="1"/>
    <col min="5633" max="5633" width="20.5703125" customWidth="1"/>
    <col min="5889" max="5889" width="20.5703125" customWidth="1"/>
    <col min="6145" max="6145" width="20.5703125" customWidth="1"/>
    <col min="6401" max="6401" width="20.5703125" customWidth="1"/>
    <col min="6657" max="6657" width="20.5703125" customWidth="1"/>
    <col min="6913" max="6913" width="20.5703125" customWidth="1"/>
    <col min="7169" max="7169" width="20.5703125" customWidth="1"/>
    <col min="7425" max="7425" width="20.5703125" customWidth="1"/>
    <col min="7681" max="7681" width="20.5703125" customWidth="1"/>
    <col min="7937" max="7937" width="20.5703125" customWidth="1"/>
    <col min="8193" max="8193" width="20.5703125" customWidth="1"/>
    <col min="8449" max="8449" width="20.5703125" customWidth="1"/>
    <col min="8705" max="8705" width="20.5703125" customWidth="1"/>
    <col min="8961" max="8961" width="20.5703125" customWidth="1"/>
    <col min="9217" max="9217" width="20.5703125" customWidth="1"/>
    <col min="9473" max="9473" width="20.5703125" customWidth="1"/>
    <col min="9729" max="9729" width="20.5703125" customWidth="1"/>
    <col min="9985" max="9985" width="20.5703125" customWidth="1"/>
    <col min="10241" max="10241" width="20.5703125" customWidth="1"/>
    <col min="10497" max="10497" width="20.5703125" customWidth="1"/>
    <col min="10753" max="10753" width="20.5703125" customWidth="1"/>
    <col min="11009" max="11009" width="20.5703125" customWidth="1"/>
    <col min="11265" max="11265" width="20.5703125" customWidth="1"/>
    <col min="11521" max="11521" width="20.5703125" customWidth="1"/>
    <col min="11777" max="11777" width="20.5703125" customWidth="1"/>
    <col min="12033" max="12033" width="20.5703125" customWidth="1"/>
    <col min="12289" max="12289" width="20.5703125" customWidth="1"/>
    <col min="12545" max="12545" width="20.5703125" customWidth="1"/>
    <col min="12801" max="12801" width="20.5703125" customWidth="1"/>
    <col min="13057" max="13057" width="20.5703125" customWidth="1"/>
    <col min="13313" max="13313" width="20.5703125" customWidth="1"/>
    <col min="13569" max="13569" width="20.5703125" customWidth="1"/>
    <col min="13825" max="13825" width="20.5703125" customWidth="1"/>
    <col min="14081" max="14081" width="20.5703125" customWidth="1"/>
    <col min="14337" max="14337" width="20.5703125" customWidth="1"/>
    <col min="14593" max="14593" width="20.5703125" customWidth="1"/>
    <col min="14849" max="14849" width="20.5703125" customWidth="1"/>
    <col min="15105" max="15105" width="20.5703125" customWidth="1"/>
    <col min="15361" max="15361" width="20.5703125" customWidth="1"/>
    <col min="15617" max="15617" width="20.5703125" customWidth="1"/>
    <col min="15873" max="15873" width="20.5703125" customWidth="1"/>
    <col min="16129" max="16129" width="20.5703125" customWidth="1"/>
  </cols>
  <sheetData>
    <row r="1" spans="2:5" ht="15.75" x14ac:dyDescent="0.25">
      <c r="B1" s="10" t="s">
        <v>0</v>
      </c>
      <c r="C1" s="11"/>
      <c r="D1" s="11"/>
      <c r="E1" s="12"/>
    </row>
    <row r="2" spans="2:5" ht="15.75" x14ac:dyDescent="0.25">
      <c r="B2" s="10" t="s">
        <v>1</v>
      </c>
      <c r="C2" s="11"/>
      <c r="D2" s="11"/>
      <c r="E2" s="12"/>
    </row>
    <row r="3" spans="2:5" ht="15.75" x14ac:dyDescent="0.25">
      <c r="B3" s="3" t="s">
        <v>2</v>
      </c>
      <c r="C3" s="4" t="s">
        <v>3</v>
      </c>
      <c r="D3" s="4" t="s">
        <v>4</v>
      </c>
      <c r="E3" s="4" t="s">
        <v>5</v>
      </c>
    </row>
    <row r="4" spans="2:5" ht="31.5" x14ac:dyDescent="0.25">
      <c r="B4" s="5" t="s">
        <v>6</v>
      </c>
      <c r="C4" s="6">
        <f>ROUND(E4/1.16,2)</f>
        <v>24.14</v>
      </c>
      <c r="D4" s="6">
        <f t="shared" ref="D4:D12" si="0">+E4-C4</f>
        <v>3.8599999999999994</v>
      </c>
      <c r="E4" s="6">
        <v>28</v>
      </c>
    </row>
    <row r="5" spans="2:5" ht="15.75" x14ac:dyDescent="0.25">
      <c r="B5" s="7">
        <v>1.25</v>
      </c>
      <c r="C5" s="6">
        <f t="shared" ref="C5:C12" si="1">ROUND(E5/1.16,2)</f>
        <v>30.17</v>
      </c>
      <c r="D5" s="8">
        <f t="shared" si="0"/>
        <v>4.8299999999999983</v>
      </c>
      <c r="E5" s="8">
        <f>+E4+7</f>
        <v>35</v>
      </c>
    </row>
    <row r="6" spans="2:5" ht="15.75" x14ac:dyDescent="0.25">
      <c r="B6" s="7">
        <f>+B5+0.25</f>
        <v>1.5</v>
      </c>
      <c r="C6" s="6">
        <f t="shared" si="1"/>
        <v>36.21</v>
      </c>
      <c r="D6" s="8">
        <f t="shared" si="0"/>
        <v>5.7899999999999991</v>
      </c>
      <c r="E6" s="8">
        <f>+E5+7</f>
        <v>42</v>
      </c>
    </row>
    <row r="7" spans="2:5" ht="15.75" x14ac:dyDescent="0.25">
      <c r="B7" s="7">
        <f>+B6+0.25</f>
        <v>1.75</v>
      </c>
      <c r="C7" s="6">
        <f t="shared" si="1"/>
        <v>42.24</v>
      </c>
      <c r="D7" s="8">
        <f t="shared" si="0"/>
        <v>6.759999999999998</v>
      </c>
      <c r="E7" s="8">
        <f>+E6+7</f>
        <v>49</v>
      </c>
    </row>
    <row r="8" spans="2:5" ht="15.75" x14ac:dyDescent="0.25">
      <c r="B8" s="7">
        <f>+B7+0.25</f>
        <v>2</v>
      </c>
      <c r="C8" s="6">
        <f t="shared" si="1"/>
        <v>48.28</v>
      </c>
      <c r="D8" s="8">
        <f t="shared" si="0"/>
        <v>7.7199999999999989</v>
      </c>
      <c r="E8" s="8">
        <f>+E7+7</f>
        <v>56</v>
      </c>
    </row>
    <row r="9" spans="2:5" ht="15.75" x14ac:dyDescent="0.25">
      <c r="B9" s="7">
        <f t="shared" ref="B9:B11" si="2">+B8+0.25</f>
        <v>2.25</v>
      </c>
      <c r="C9" s="6">
        <f t="shared" si="1"/>
        <v>54.31</v>
      </c>
      <c r="D9" s="8">
        <f t="shared" si="0"/>
        <v>8.6899999999999977</v>
      </c>
      <c r="E9" s="8">
        <f t="shared" ref="E9:E11" si="3">+E8+7</f>
        <v>63</v>
      </c>
    </row>
    <row r="10" spans="2:5" ht="15.75" x14ac:dyDescent="0.25">
      <c r="B10" s="7">
        <f t="shared" si="2"/>
        <v>2.5</v>
      </c>
      <c r="C10" s="6">
        <f t="shared" si="1"/>
        <v>60.34</v>
      </c>
      <c r="D10" s="8">
        <f t="shared" si="0"/>
        <v>9.6599999999999966</v>
      </c>
      <c r="E10" s="8">
        <f t="shared" si="3"/>
        <v>70</v>
      </c>
    </row>
    <row r="11" spans="2:5" ht="15.75" x14ac:dyDescent="0.25">
      <c r="B11" s="7">
        <f t="shared" si="2"/>
        <v>2.75</v>
      </c>
      <c r="C11" s="6">
        <f t="shared" si="1"/>
        <v>66.38</v>
      </c>
      <c r="D11" s="8">
        <f t="shared" si="0"/>
        <v>10.620000000000005</v>
      </c>
      <c r="E11" s="8">
        <f t="shared" si="3"/>
        <v>77</v>
      </c>
    </row>
    <row r="12" spans="2:5" ht="15.75" x14ac:dyDescent="0.25">
      <c r="B12" s="7">
        <v>3</v>
      </c>
      <c r="C12" s="6">
        <f t="shared" si="1"/>
        <v>72.41</v>
      </c>
      <c r="D12" s="8">
        <f t="shared" si="0"/>
        <v>11.590000000000003</v>
      </c>
      <c r="E12" s="8">
        <f>+E11+7</f>
        <v>84</v>
      </c>
    </row>
    <row r="13" spans="2:5" ht="15.75" x14ac:dyDescent="0.25">
      <c r="B13" s="7" t="s">
        <v>10</v>
      </c>
      <c r="C13" s="6">
        <f t="shared" ref="C13" si="4">ROUND(E13/1.16,2)</f>
        <v>77.59</v>
      </c>
      <c r="D13" s="8">
        <f t="shared" ref="D13" si="5">+E13-C13</f>
        <v>12.409999999999997</v>
      </c>
      <c r="E13" s="8">
        <f>+E12+6</f>
        <v>90</v>
      </c>
    </row>
    <row r="14" spans="2:5" ht="15.75" x14ac:dyDescent="0.25">
      <c r="B14" s="9" t="s">
        <v>11</v>
      </c>
      <c r="C14" s="6">
        <f>ROUND(E14/1.16,2)</f>
        <v>215.52</v>
      </c>
      <c r="D14" s="6">
        <f>+E14-C14</f>
        <v>34.47999999999999</v>
      </c>
      <c r="E14" s="6">
        <v>250</v>
      </c>
    </row>
    <row r="15" spans="2:5" ht="15.75" x14ac:dyDescent="0.25">
      <c r="B15" s="9" t="s">
        <v>7</v>
      </c>
      <c r="C15" s="6">
        <f>ROUND(E15/1.16,2)</f>
        <v>215.52</v>
      </c>
      <c r="D15" s="6">
        <f>+E15-C15</f>
        <v>34.47999999999999</v>
      </c>
      <c r="E15" s="6">
        <v>250</v>
      </c>
    </row>
  </sheetData>
  <mergeCells count="2">
    <mergeCell ref="B1:E1"/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2016</vt:lpstr>
      <vt:lpstr>2019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ORDAZ</dc:creator>
  <cp:lastModifiedBy>Usuario</cp:lastModifiedBy>
  <cp:lastPrinted>2016-11-15T02:45:21Z</cp:lastPrinted>
  <dcterms:created xsi:type="dcterms:W3CDTF">2016-11-15T02:32:50Z</dcterms:created>
  <dcterms:modified xsi:type="dcterms:W3CDTF">2024-03-20T19:04:58Z</dcterms:modified>
</cp:coreProperties>
</file>