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nk\Downloads\"/>
    </mc:Choice>
  </mc:AlternateContent>
  <xr:revisionPtr revIDLastSave="0" documentId="13_ncr:1_{74AF579F-BA40-4A90-B5BD-B46E146C7F9E}" xr6:coauthVersionLast="47" xr6:coauthVersionMax="47" xr10:uidLastSave="{00000000-0000-0000-0000-000000000000}"/>
  <bookViews>
    <workbookView xWindow="9945" yWindow="1320" windowWidth="17250" windowHeight="9945" xr2:uid="{00000000-000D-0000-FFFF-FFFF00000000}"/>
  </bookViews>
  <sheets>
    <sheet name="Tarifa" sheetId="1" r:id="rId1"/>
  </sheets>
  <calcPr calcId="191029"/>
</workbook>
</file>

<file path=xl/calcChain.xml><?xml version="1.0" encoding="utf-8"?>
<calcChain xmlns="http://schemas.openxmlformats.org/spreadsheetml/2006/main">
  <c r="N23" i="1" l="1"/>
  <c r="N19" i="1"/>
  <c r="N20" i="1" s="1"/>
  <c r="N21" i="1" s="1"/>
  <c r="N22" i="1" s="1"/>
  <c r="N15" i="1"/>
  <c r="N16" i="1" s="1"/>
  <c r="N17" i="1" s="1"/>
  <c r="N18" i="1" s="1"/>
  <c r="N11" i="1"/>
  <c r="N12" i="1" s="1"/>
  <c r="N13" i="1" s="1"/>
  <c r="N14" i="1" s="1"/>
  <c r="N8" i="1"/>
  <c r="N9" i="1" s="1"/>
  <c r="N10" i="1" s="1"/>
  <c r="N7" i="1"/>
  <c r="D5" i="1"/>
  <c r="D6" i="1" s="1"/>
  <c r="AC23" i="1"/>
  <c r="AA23" i="1" s="1"/>
  <c r="AC20" i="1"/>
  <c r="AC21" i="1" s="1"/>
  <c r="AA19" i="1"/>
  <c r="AB19" i="1" s="1"/>
  <c r="X36" i="1"/>
  <c r="X37" i="1" s="1"/>
  <c r="V35" i="1"/>
  <c r="W35" i="1" s="1"/>
  <c r="Q4" i="1"/>
  <c r="R4" i="1" s="1"/>
  <c r="Q5" i="1"/>
  <c r="R5" i="1" s="1"/>
  <c r="Q6" i="1"/>
  <c r="R6" i="1" s="1"/>
  <c r="Q7" i="1"/>
  <c r="R7" i="1"/>
  <c r="Q11" i="1"/>
  <c r="R11" i="1"/>
  <c r="Q15" i="1"/>
  <c r="R15" i="1" s="1"/>
  <c r="Q19" i="1"/>
  <c r="R19" i="1" s="1"/>
  <c r="Q23" i="1"/>
  <c r="R23" i="1" s="1"/>
  <c r="Q27" i="1"/>
  <c r="R27" i="1" s="1"/>
  <c r="Q31" i="1"/>
  <c r="R31" i="1" s="1"/>
  <c r="Q35" i="1"/>
  <c r="R35" i="1" s="1"/>
  <c r="S36" i="1"/>
  <c r="S37" i="1" s="1"/>
  <c r="S38" i="1" s="1"/>
  <c r="Q38" i="1" s="1"/>
  <c r="S16" i="1"/>
  <c r="S17" i="1" s="1"/>
  <c r="S18" i="1" s="1"/>
  <c r="Q18" i="1" s="1"/>
  <c r="R18" i="1" s="1"/>
  <c r="S20" i="1"/>
  <c r="S21" i="1" s="1"/>
  <c r="S22" i="1" s="1"/>
  <c r="Q22" i="1" s="1"/>
  <c r="S24" i="1"/>
  <c r="S25" i="1" s="1"/>
  <c r="S26" i="1" s="1"/>
  <c r="Q26" i="1" s="1"/>
  <c r="R26" i="1" s="1"/>
  <c r="S28" i="1"/>
  <c r="Q28" i="1" s="1"/>
  <c r="S29" i="1"/>
  <c r="S30" i="1" s="1"/>
  <c r="Q30" i="1" s="1"/>
  <c r="S32" i="1"/>
  <c r="S33" i="1" s="1"/>
  <c r="S34" i="1" s="1"/>
  <c r="Z5" i="1"/>
  <c r="Z6" i="1" s="1"/>
  <c r="Z7" i="1" s="1"/>
  <c r="U5" i="1"/>
  <c r="U6" i="1" s="1"/>
  <c r="U7" i="1" s="1"/>
  <c r="U8" i="1" s="1"/>
  <c r="U9" i="1" s="1"/>
  <c r="U10" i="1" s="1"/>
  <c r="U11" i="1" s="1"/>
  <c r="P5" i="1"/>
  <c r="P6" i="1" s="1"/>
  <c r="P7" i="1" s="1"/>
  <c r="Q3" i="1"/>
  <c r="R3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23" i="1" s="1"/>
  <c r="M23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K3" i="1" s="1"/>
  <c r="N3" i="1" s="1"/>
  <c r="N4" i="1" s="1"/>
  <c r="N5" i="1" s="1"/>
  <c r="N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F3" i="1" s="1"/>
  <c r="I3" i="1" s="1"/>
  <c r="I4" i="1" s="1"/>
  <c r="I5" i="1" s="1"/>
  <c r="I6" i="1" s="1"/>
  <c r="I7" i="1" l="1"/>
  <c r="I8" i="1" s="1"/>
  <c r="I9" i="1" s="1"/>
  <c r="I10" i="1" s="1"/>
  <c r="I11" i="1"/>
  <c r="I12" i="1" s="1"/>
  <c r="I13" i="1" s="1"/>
  <c r="I14" i="1" s="1"/>
  <c r="I15" i="1"/>
  <c r="I16" i="1" s="1"/>
  <c r="I17" i="1" s="1"/>
  <c r="I18" i="1" s="1"/>
  <c r="I19" i="1"/>
  <c r="I20" i="1" s="1"/>
  <c r="I21" i="1" s="1"/>
  <c r="I22" i="1" s="1"/>
  <c r="I23" i="1"/>
  <c r="I24" i="1" s="1"/>
  <c r="I25" i="1" s="1"/>
  <c r="I26" i="1" s="1"/>
  <c r="I27" i="1"/>
  <c r="I28" i="1" s="1"/>
  <c r="I29" i="1" s="1"/>
  <c r="I30" i="1" s="1"/>
  <c r="I31" i="1"/>
  <c r="I32" i="1" s="1"/>
  <c r="I33" i="1" s="1"/>
  <c r="I34" i="1" s="1"/>
  <c r="I35" i="1"/>
  <c r="I36" i="1" s="1"/>
  <c r="I37" i="1" s="1"/>
  <c r="I38" i="1" s="1"/>
  <c r="D23" i="1"/>
  <c r="D24" i="1" s="1"/>
  <c r="D25" i="1" s="1"/>
  <c r="D26" i="1" s="1"/>
  <c r="D7" i="1"/>
  <c r="D8" i="1" s="1"/>
  <c r="D9" i="1" s="1"/>
  <c r="D10" i="1" s="1"/>
  <c r="D15" i="1"/>
  <c r="D16" i="1" s="1"/>
  <c r="D17" i="1" s="1"/>
  <c r="D18" i="1" s="1"/>
  <c r="D19" i="1"/>
  <c r="D20" i="1" s="1"/>
  <c r="D21" i="1" s="1"/>
  <c r="D22" i="1" s="1"/>
  <c r="D31" i="1"/>
  <c r="D32" i="1" s="1"/>
  <c r="D33" i="1" s="1"/>
  <c r="D34" i="1" s="1"/>
  <c r="D11" i="1"/>
  <c r="D12" i="1" s="1"/>
  <c r="D13" i="1" s="1"/>
  <c r="D14" i="1" s="1"/>
  <c r="D27" i="1"/>
  <c r="D28" i="1" s="1"/>
  <c r="D29" i="1" s="1"/>
  <c r="D30" i="1" s="1"/>
  <c r="D35" i="1"/>
  <c r="D36" i="1" s="1"/>
  <c r="D37" i="1" s="1"/>
  <c r="D38" i="1" s="1"/>
  <c r="B3" i="1"/>
  <c r="C3" i="1" s="1"/>
  <c r="AB23" i="1"/>
  <c r="AA21" i="1"/>
  <c r="AB21" i="1" s="1"/>
  <c r="AC22" i="1"/>
  <c r="AA20" i="1"/>
  <c r="AB20" i="1" s="1"/>
  <c r="Q17" i="1"/>
  <c r="R17" i="1" s="1"/>
  <c r="R28" i="1"/>
  <c r="Q36" i="1"/>
  <c r="G15" i="1"/>
  <c r="H15" i="1" s="1"/>
  <c r="R36" i="1"/>
  <c r="L7" i="1"/>
  <c r="M7" i="1" s="1"/>
  <c r="Q20" i="1"/>
  <c r="R20" i="1" s="1"/>
  <c r="V36" i="1"/>
  <c r="W36" i="1" s="1"/>
  <c r="X38" i="1"/>
  <c r="V37" i="1"/>
  <c r="W37" i="1"/>
  <c r="Q25" i="1"/>
  <c r="R25" i="1" s="1"/>
  <c r="Q34" i="1"/>
  <c r="R34" i="1" s="1"/>
  <c r="Q33" i="1"/>
  <c r="R33" i="1" s="1"/>
  <c r="Q24" i="1"/>
  <c r="R24" i="1" s="1"/>
  <c r="Q32" i="1"/>
  <c r="R32" i="1" s="1"/>
  <c r="R38" i="1"/>
  <c r="R30" i="1"/>
  <c r="R22" i="1"/>
  <c r="Q16" i="1"/>
  <c r="R16" i="1" s="1"/>
  <c r="Q37" i="1"/>
  <c r="R37" i="1" s="1"/>
  <c r="Q29" i="1"/>
  <c r="R29" i="1" s="1"/>
  <c r="Q21" i="1"/>
  <c r="R21" i="1" s="1"/>
  <c r="G16" i="1"/>
  <c r="H16" i="1" s="1"/>
  <c r="P8" i="1"/>
  <c r="P9" i="1" s="1"/>
  <c r="P10" i="1" s="1"/>
  <c r="P11" i="1" s="1"/>
  <c r="Z8" i="1"/>
  <c r="Z9" i="1" s="1"/>
  <c r="Z10" i="1" s="1"/>
  <c r="Z11" i="1" s="1"/>
  <c r="U12" i="1"/>
  <c r="U13" i="1" s="1"/>
  <c r="U14" i="1" s="1"/>
  <c r="U15" i="1" s="1"/>
  <c r="L3" i="1"/>
  <c r="M3" i="1" s="1"/>
  <c r="L4" i="1"/>
  <c r="M4" i="1" s="1"/>
  <c r="G4" i="1"/>
  <c r="H4" i="1" s="1"/>
  <c r="B4" i="1"/>
  <c r="C4" i="1" s="1"/>
  <c r="B5" i="1"/>
  <c r="C5" i="1" s="1"/>
  <c r="G35" i="1" l="1"/>
  <c r="H35" i="1" s="1"/>
  <c r="L10" i="1"/>
  <c r="M10" i="1" s="1"/>
  <c r="AA22" i="1"/>
  <c r="AB22" i="1" s="1"/>
  <c r="V38" i="1"/>
  <c r="W38" i="1" s="1"/>
  <c r="L19" i="1"/>
  <c r="M19" i="1" s="1"/>
  <c r="L11" i="1"/>
  <c r="M11" i="1" s="1"/>
  <c r="L8" i="1"/>
  <c r="M8" i="1" s="1"/>
  <c r="L9" i="1"/>
  <c r="M9" i="1" s="1"/>
  <c r="G23" i="1"/>
  <c r="H23" i="1" s="1"/>
  <c r="G18" i="1"/>
  <c r="H18" i="1" s="1"/>
  <c r="G27" i="1"/>
  <c r="H27" i="1" s="1"/>
  <c r="G11" i="1"/>
  <c r="H11" i="1" s="1"/>
  <c r="G7" i="1"/>
  <c r="H7" i="1" s="1"/>
  <c r="L20" i="1"/>
  <c r="M20" i="1" s="1"/>
  <c r="G31" i="1"/>
  <c r="H31" i="1" s="1"/>
  <c r="L12" i="1"/>
  <c r="M12" i="1" s="1"/>
  <c r="V3" i="1"/>
  <c r="W3" i="1" s="1"/>
  <c r="X4" i="1"/>
  <c r="V7" i="1"/>
  <c r="W7" i="1" s="1"/>
  <c r="X8" i="1"/>
  <c r="U16" i="1"/>
  <c r="U17" i="1" s="1"/>
  <c r="U18" i="1" s="1"/>
  <c r="U19" i="1" s="1"/>
  <c r="AC4" i="1"/>
  <c r="AA3" i="1"/>
  <c r="AB3" i="1" s="1"/>
  <c r="Z12" i="1"/>
  <c r="Z13" i="1" s="1"/>
  <c r="Z14" i="1" s="1"/>
  <c r="Z15" i="1" s="1"/>
  <c r="P12" i="1"/>
  <c r="P13" i="1" s="1"/>
  <c r="P14" i="1" s="1"/>
  <c r="P15" i="1" s="1"/>
  <c r="L15" i="1"/>
  <c r="M15" i="1" s="1"/>
  <c r="G19" i="1"/>
  <c r="H19" i="1" s="1"/>
  <c r="L16" i="1"/>
  <c r="M16" i="1" s="1"/>
  <c r="L22" i="1"/>
  <c r="M22" i="1" s="1"/>
  <c r="L21" i="1"/>
  <c r="M21" i="1" s="1"/>
  <c r="L18" i="1"/>
  <c r="M18" i="1" s="1"/>
  <c r="L17" i="1"/>
  <c r="M17" i="1" s="1"/>
  <c r="L14" i="1"/>
  <c r="M14" i="1" s="1"/>
  <c r="L13" i="1"/>
  <c r="M13" i="1" s="1"/>
  <c r="L6" i="1"/>
  <c r="M6" i="1" s="1"/>
  <c r="L5" i="1"/>
  <c r="M5" i="1" s="1"/>
  <c r="G5" i="1"/>
  <c r="H5" i="1" s="1"/>
  <c r="G6" i="1"/>
  <c r="H6" i="1" s="1"/>
  <c r="B6" i="1"/>
  <c r="C6" i="1" s="1"/>
  <c r="G17" i="1" l="1"/>
  <c r="H17" i="1" s="1"/>
  <c r="G36" i="1"/>
  <c r="H36" i="1" s="1"/>
  <c r="G8" i="1"/>
  <c r="H8" i="1" s="1"/>
  <c r="G32" i="1"/>
  <c r="H32" i="1" s="1"/>
  <c r="G12" i="1"/>
  <c r="H12" i="1" s="1"/>
  <c r="G28" i="1"/>
  <c r="H28" i="1" s="1"/>
  <c r="G24" i="1"/>
  <c r="H24" i="1" s="1"/>
  <c r="Z16" i="1"/>
  <c r="Z17" i="1" s="1"/>
  <c r="Z18" i="1" s="1"/>
  <c r="Z19" i="1" s="1"/>
  <c r="AA4" i="1"/>
  <c r="AB4" i="1" s="1"/>
  <c r="AC5" i="1"/>
  <c r="X9" i="1"/>
  <c r="V8" i="1"/>
  <c r="W8" i="1" s="1"/>
  <c r="AC8" i="1"/>
  <c r="AA7" i="1"/>
  <c r="AB7" i="1" s="1"/>
  <c r="U20" i="1"/>
  <c r="U21" i="1" s="1"/>
  <c r="U22" i="1" s="1"/>
  <c r="U23" i="1" s="1"/>
  <c r="X5" i="1"/>
  <c r="V4" i="1"/>
  <c r="W4" i="1" s="1"/>
  <c r="S8" i="1"/>
  <c r="P16" i="1"/>
  <c r="P17" i="1" s="1"/>
  <c r="P18" i="1" s="1"/>
  <c r="P19" i="1" s="1"/>
  <c r="G37" i="1"/>
  <c r="H37" i="1" s="1"/>
  <c r="G38" i="1"/>
  <c r="H38" i="1" s="1"/>
  <c r="G20" i="1"/>
  <c r="H20" i="1" s="1"/>
  <c r="B7" i="1"/>
  <c r="C7" i="1" s="1"/>
  <c r="Q8" i="1" l="1"/>
  <c r="R8" i="1" s="1"/>
  <c r="G14" i="1"/>
  <c r="H14" i="1" s="1"/>
  <c r="G13" i="1"/>
  <c r="H13" i="1" s="1"/>
  <c r="G26" i="1"/>
  <c r="H26" i="1" s="1"/>
  <c r="G25" i="1"/>
  <c r="H25" i="1" s="1"/>
  <c r="G29" i="1"/>
  <c r="H29" i="1" s="1"/>
  <c r="G30" i="1"/>
  <c r="H30" i="1" s="1"/>
  <c r="G33" i="1"/>
  <c r="H33" i="1" s="1"/>
  <c r="G34" i="1"/>
  <c r="H34" i="1" s="1"/>
  <c r="G10" i="1"/>
  <c r="H10" i="1" s="1"/>
  <c r="G9" i="1"/>
  <c r="H9" i="1" s="1"/>
  <c r="S12" i="1"/>
  <c r="V11" i="1"/>
  <c r="W11" i="1" s="1"/>
  <c r="X12" i="1"/>
  <c r="AC9" i="1"/>
  <c r="AA8" i="1"/>
  <c r="AB8" i="1" s="1"/>
  <c r="U24" i="1"/>
  <c r="U25" i="1" s="1"/>
  <c r="U26" i="1" s="1"/>
  <c r="U27" i="1" s="1"/>
  <c r="V9" i="1"/>
  <c r="W9" i="1" s="1"/>
  <c r="X10" i="1"/>
  <c r="P20" i="1"/>
  <c r="P21" i="1" s="1"/>
  <c r="P22" i="1" s="1"/>
  <c r="P23" i="1" s="1"/>
  <c r="AC6" i="1"/>
  <c r="AA5" i="1"/>
  <c r="AB5" i="1" s="1"/>
  <c r="S9" i="1"/>
  <c r="AA11" i="1"/>
  <c r="AB11" i="1" s="1"/>
  <c r="AC12" i="1"/>
  <c r="V5" i="1"/>
  <c r="W5" i="1" s="1"/>
  <c r="X6" i="1"/>
  <c r="Z20" i="1"/>
  <c r="Z21" i="1" s="1"/>
  <c r="Z22" i="1" s="1"/>
  <c r="Z23" i="1" s="1"/>
  <c r="G21" i="1"/>
  <c r="H21" i="1" s="1"/>
  <c r="G22" i="1"/>
  <c r="H22" i="1" s="1"/>
  <c r="B8" i="1"/>
  <c r="C8" i="1" s="1"/>
  <c r="Q9" i="1" l="1"/>
  <c r="R9" i="1" s="1"/>
  <c r="Q12" i="1"/>
  <c r="R12" i="1" s="1"/>
  <c r="S10" i="1"/>
  <c r="AA6" i="1"/>
  <c r="AB6" i="1" s="1"/>
  <c r="X16" i="1"/>
  <c r="V15" i="1"/>
  <c r="W15" i="1" s="1"/>
  <c r="P24" i="1"/>
  <c r="P25" i="1" s="1"/>
  <c r="P26" i="1" s="1"/>
  <c r="P27" i="1" s="1"/>
  <c r="V10" i="1"/>
  <c r="W10" i="1" s="1"/>
  <c r="AA12" i="1"/>
  <c r="AB12" i="1" s="1"/>
  <c r="AC13" i="1"/>
  <c r="AC10" i="1"/>
  <c r="AA9" i="1"/>
  <c r="AB9" i="1" s="1"/>
  <c r="X13" i="1"/>
  <c r="V12" i="1"/>
  <c r="W12" i="1" s="1"/>
  <c r="S13" i="1"/>
  <c r="AC16" i="1"/>
  <c r="AA15" i="1"/>
  <c r="AB15" i="1" s="1"/>
  <c r="V6" i="1"/>
  <c r="W6" i="1" s="1"/>
  <c r="U28" i="1"/>
  <c r="U29" i="1" s="1"/>
  <c r="U30" i="1" s="1"/>
  <c r="U31" i="1" s="1"/>
  <c r="B9" i="1"/>
  <c r="C9" i="1" s="1"/>
  <c r="Q13" i="1" l="1"/>
  <c r="R13" i="1" s="1"/>
  <c r="Q10" i="1"/>
  <c r="R10" i="1" s="1"/>
  <c r="S14" i="1"/>
  <c r="Q14" i="1" s="1"/>
  <c r="R14" i="1" s="1"/>
  <c r="V19" i="1"/>
  <c r="W19" i="1" s="1"/>
  <c r="X20" i="1"/>
  <c r="U32" i="1"/>
  <c r="U33" i="1" s="1"/>
  <c r="U34" i="1" s="1"/>
  <c r="U35" i="1" s="1"/>
  <c r="X17" i="1"/>
  <c r="V16" i="1"/>
  <c r="W16" i="1" s="1"/>
  <c r="AA10" i="1"/>
  <c r="AB10" i="1" s="1"/>
  <c r="P28" i="1"/>
  <c r="P29" i="1" s="1"/>
  <c r="P30" i="1" s="1"/>
  <c r="P31" i="1" s="1"/>
  <c r="V13" i="1"/>
  <c r="W13" i="1" s="1"/>
  <c r="X14" i="1"/>
  <c r="AC14" i="1"/>
  <c r="AA13" i="1"/>
  <c r="AB13" i="1" s="1"/>
  <c r="AC17" i="1"/>
  <c r="AA16" i="1"/>
  <c r="AB16" i="1" s="1"/>
  <c r="B10" i="1"/>
  <c r="C10" i="1" s="1"/>
  <c r="U36" i="1" l="1"/>
  <c r="U37" i="1" s="1"/>
  <c r="U38" i="1" s="1"/>
  <c r="Z3" i="1" s="1"/>
  <c r="X21" i="1"/>
  <c r="V20" i="1"/>
  <c r="W20" i="1" s="1"/>
  <c r="X18" i="1"/>
  <c r="V17" i="1"/>
  <c r="W17" i="1" s="1"/>
  <c r="V14" i="1"/>
  <c r="W14" i="1" s="1"/>
  <c r="P32" i="1"/>
  <c r="P33" i="1" s="1"/>
  <c r="P34" i="1" s="1"/>
  <c r="P35" i="1" s="1"/>
  <c r="AA14" i="1"/>
  <c r="AB14" i="1" s="1"/>
  <c r="X24" i="1"/>
  <c r="V23" i="1"/>
  <c r="W23" i="1" s="1"/>
  <c r="AC18" i="1"/>
  <c r="AA17" i="1"/>
  <c r="AB17" i="1" s="1"/>
  <c r="B11" i="1"/>
  <c r="C11" i="1" s="1"/>
  <c r="AA18" i="1" l="1"/>
  <c r="AB18" i="1" s="1"/>
  <c r="V18" i="1"/>
  <c r="W18" i="1" s="1"/>
  <c r="X25" i="1"/>
  <c r="V24" i="1"/>
  <c r="W24" i="1" s="1"/>
  <c r="V27" i="1"/>
  <c r="W27" i="1" s="1"/>
  <c r="X28" i="1"/>
  <c r="X22" i="1"/>
  <c r="V21" i="1"/>
  <c r="W21" i="1" s="1"/>
  <c r="P36" i="1"/>
  <c r="P37" i="1" s="1"/>
  <c r="P38" i="1" s="1"/>
  <c r="U3" i="1" s="1"/>
  <c r="V31" i="1"/>
  <c r="W31" i="1" s="1"/>
  <c r="X32" i="1"/>
  <c r="B12" i="1"/>
  <c r="C12" i="1" s="1"/>
  <c r="X29" i="1" l="1"/>
  <c r="V28" i="1"/>
  <c r="W28" i="1" s="1"/>
  <c r="V22" i="1"/>
  <c r="W22" i="1" s="1"/>
  <c r="V32" i="1"/>
  <c r="W32" i="1" s="1"/>
  <c r="X33" i="1"/>
  <c r="X26" i="1"/>
  <c r="V25" i="1"/>
  <c r="W25" i="1" s="1"/>
  <c r="B13" i="1"/>
  <c r="C13" i="1" s="1"/>
  <c r="X34" i="1" l="1"/>
  <c r="V33" i="1"/>
  <c r="W33" i="1" s="1"/>
  <c r="X30" i="1"/>
  <c r="V29" i="1"/>
  <c r="W29" i="1" s="1"/>
  <c r="V26" i="1"/>
  <c r="W26" i="1" s="1"/>
  <c r="B14" i="1"/>
  <c r="C14" i="1" s="1"/>
  <c r="V34" i="1" l="1"/>
  <c r="W34" i="1" s="1"/>
  <c r="V30" i="1"/>
  <c r="W30" i="1" s="1"/>
  <c r="B15" i="1"/>
  <c r="C15" i="1" s="1"/>
  <c r="B16" i="1" l="1"/>
  <c r="C16" i="1" s="1"/>
  <c r="B17" i="1" l="1"/>
  <c r="C17" i="1" s="1"/>
  <c r="B18" i="1" l="1"/>
  <c r="C18" i="1" s="1"/>
  <c r="B19" i="1" l="1"/>
  <c r="C19" i="1" s="1"/>
  <c r="B20" i="1" l="1"/>
  <c r="C20" i="1" s="1"/>
  <c r="B21" i="1" l="1"/>
  <c r="C21" i="1" s="1"/>
  <c r="B22" i="1" l="1"/>
  <c r="C22" i="1" s="1"/>
  <c r="B23" i="1" l="1"/>
  <c r="C23" i="1" s="1"/>
  <c r="B24" i="1" l="1"/>
  <c r="C24" i="1" s="1"/>
  <c r="B25" i="1" l="1"/>
  <c r="C25" i="1" s="1"/>
  <c r="B26" i="1" l="1"/>
  <c r="C26" i="1" s="1"/>
  <c r="B27" i="1" l="1"/>
  <c r="C27" i="1" s="1"/>
  <c r="B28" i="1" l="1"/>
  <c r="C28" i="1" s="1"/>
  <c r="B29" i="1" l="1"/>
  <c r="C29" i="1" s="1"/>
  <c r="B30" i="1" l="1"/>
  <c r="C30" i="1" s="1"/>
  <c r="B31" i="1" l="1"/>
  <c r="C31" i="1" s="1"/>
  <c r="B32" i="1" l="1"/>
  <c r="C32" i="1" s="1"/>
  <c r="B33" i="1" l="1"/>
  <c r="C33" i="1" s="1"/>
  <c r="B34" i="1" l="1"/>
  <c r="C34" i="1" s="1"/>
  <c r="B35" i="1" l="1"/>
  <c r="C35" i="1" s="1"/>
  <c r="B36" i="1" l="1"/>
  <c r="C36" i="1" s="1"/>
  <c r="B37" i="1" l="1"/>
  <c r="C37" i="1" s="1"/>
  <c r="B38" i="1" l="1"/>
  <c r="C38" i="1" s="1"/>
  <c r="G3" i="1" l="1"/>
  <c r="H3" i="1" s="1"/>
</calcChain>
</file>

<file path=xl/sharedStrings.xml><?xml version="1.0" encoding="utf-8"?>
<sst xmlns="http://schemas.openxmlformats.org/spreadsheetml/2006/main" count="29" uniqueCount="8">
  <si>
    <t>PÚBLICO EN GENERAL</t>
  </si>
  <si>
    <t>HORA</t>
  </si>
  <si>
    <t>IMPORTE</t>
  </si>
  <si>
    <t>IVA</t>
  </si>
  <si>
    <t>TOTAL</t>
  </si>
  <si>
    <t>1a. Hora ó Fracción</t>
  </si>
  <si>
    <t>BOLETO PERDIDO</t>
  </si>
  <si>
    <t>TARIFA BODEGA AURRERA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</si>
</sst>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1" xfId="1" applyFont="1" applyBorder="1" applyAlignment="1">
      <alignment vertical="center"/>
    </xf>
    <xf numFmtId="12" fontId="2" fillId="0" borderId="1" xfId="0" applyNumberFormat="1" applyFont="1" applyBorder="1" applyAlignment="1">
      <alignment horizontal="center"/>
    </xf>
    <xf numFmtId="44" fontId="0" fillId="0" borderId="1" xfId="1" applyFont="1" applyBorder="1"/>
    <xf numFmtId="0" fontId="2" fillId="0" borderId="1" xfId="0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44" fontId="0" fillId="0" borderId="0" xfId="1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O1" zoomScale="90" zoomScaleNormal="90" workbookViewId="0">
      <selection activeCell="R43" sqref="R43"/>
    </sheetView>
  </sheetViews>
  <sheetFormatPr baseColWidth="10" defaultColWidth="9.140625" defaultRowHeight="15" x14ac:dyDescent="0.25"/>
  <cols>
    <col min="1" max="1" width="19.7109375" bestFit="1" customWidth="1"/>
    <col min="5" max="5" width="4.7109375" customWidth="1"/>
    <col min="6" max="6" width="7.140625" bestFit="1" customWidth="1"/>
    <col min="10" max="10" width="4.7109375" customWidth="1"/>
    <col min="11" max="11" width="7.140625" bestFit="1" customWidth="1"/>
    <col min="16" max="16" width="19.85546875" bestFit="1" customWidth="1"/>
    <col min="20" max="20" width="4.7109375" customWidth="1"/>
    <col min="25" max="25" width="4.7109375" customWidth="1"/>
    <col min="29" max="29" width="11.140625" bestFit="1" customWidth="1"/>
  </cols>
  <sheetData>
    <row r="1" spans="1:29" ht="18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P1" s="10" t="s">
        <v>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2"/>
    </row>
    <row r="2" spans="1:29" ht="15.75" x14ac:dyDescent="0.25">
      <c r="A2" s="1" t="s">
        <v>1</v>
      </c>
      <c r="B2" s="2" t="s">
        <v>2</v>
      </c>
      <c r="C2" s="2" t="s">
        <v>3</v>
      </c>
      <c r="D2" s="2" t="s">
        <v>4</v>
      </c>
      <c r="F2" s="6" t="s">
        <v>1</v>
      </c>
      <c r="G2" s="2" t="s">
        <v>2</v>
      </c>
      <c r="H2" s="2" t="s">
        <v>3</v>
      </c>
      <c r="I2" s="2" t="s">
        <v>4</v>
      </c>
      <c r="K2" s="1" t="s">
        <v>1</v>
      </c>
      <c r="L2" s="2" t="s">
        <v>2</v>
      </c>
      <c r="M2" s="2" t="s">
        <v>3</v>
      </c>
      <c r="N2" s="2" t="s">
        <v>4</v>
      </c>
      <c r="P2" s="1" t="s">
        <v>1</v>
      </c>
      <c r="Q2" s="2" t="s">
        <v>2</v>
      </c>
      <c r="R2" s="2" t="s">
        <v>3</v>
      </c>
      <c r="S2" s="2" t="s">
        <v>4</v>
      </c>
      <c r="U2" s="1" t="s">
        <v>1</v>
      </c>
      <c r="V2" s="2" t="s">
        <v>2</v>
      </c>
      <c r="W2" s="2" t="s">
        <v>3</v>
      </c>
      <c r="X2" s="2" t="s">
        <v>4</v>
      </c>
      <c r="Z2" s="1" t="s">
        <v>1</v>
      </c>
      <c r="AA2" s="2" t="s">
        <v>2</v>
      </c>
      <c r="AB2" s="2" t="s">
        <v>3</v>
      </c>
      <c r="AC2" s="2" t="s">
        <v>4</v>
      </c>
    </row>
    <row r="3" spans="1:29" ht="15.75" x14ac:dyDescent="0.25">
      <c r="A3" s="6" t="s">
        <v>5</v>
      </c>
      <c r="B3" s="7">
        <f t="shared" ref="B3:B38" si="0">ROUND(D3/1.16,2)</f>
        <v>8.6199999999999992</v>
      </c>
      <c r="C3" s="7">
        <f t="shared" ref="C3:C38" si="1">+D3-B3</f>
        <v>1.3800000000000008</v>
      </c>
      <c r="D3" s="5">
        <v>10</v>
      </c>
      <c r="F3" s="6">
        <f>+A38+0.25</f>
        <v>10</v>
      </c>
      <c r="G3" s="7">
        <f>ROUND(I3/1.16,2)</f>
        <v>94.83</v>
      </c>
      <c r="H3" s="7">
        <f>+I3-G3</f>
        <v>15.170000000000002</v>
      </c>
      <c r="I3" s="5">
        <f t="shared" ref="I3" si="2">(F3 + 1)*10</f>
        <v>110</v>
      </c>
      <c r="K3" s="8">
        <f>+F38+0.25</f>
        <v>19</v>
      </c>
      <c r="L3" s="7">
        <f>ROUND(N3/1.16,2)</f>
        <v>172.41</v>
      </c>
      <c r="M3" s="7">
        <f>+N3-L3</f>
        <v>27.590000000000003</v>
      </c>
      <c r="N3" s="5">
        <f t="shared" ref="N3" si="3">(K3 + 1)*10</f>
        <v>200</v>
      </c>
      <c r="P3" s="6" t="s">
        <v>5</v>
      </c>
      <c r="Q3" s="7">
        <f>ROUND(S3/1.16,2)</f>
        <v>4.3099999999999996</v>
      </c>
      <c r="R3" s="7">
        <f t="shared" ref="R3" si="4">+S3-Q3</f>
        <v>0.69000000000000039</v>
      </c>
      <c r="S3" s="7">
        <v>5</v>
      </c>
      <c r="U3" s="8">
        <f>+P38+0.25</f>
        <v>10</v>
      </c>
      <c r="V3" s="3">
        <f t="shared" ref="V3:V30" si="5">ROUND(X3/1.16,2)</f>
        <v>81.900000000000006</v>
      </c>
      <c r="W3" s="5">
        <f t="shared" ref="W3:W30" si="6">+X3-V3</f>
        <v>13.099999999999994</v>
      </c>
      <c r="X3" s="5">
        <v>95</v>
      </c>
      <c r="Z3" s="8">
        <f>+U38+0.25</f>
        <v>19</v>
      </c>
      <c r="AA3" s="3">
        <f t="shared" ref="AA3:AA18" si="7">ROUND(AC3/1.16,2)</f>
        <v>159.47999999999999</v>
      </c>
      <c r="AB3" s="5">
        <f t="shared" ref="AB3:AB18" si="8">+AC3-AA3</f>
        <v>25.52000000000001</v>
      </c>
      <c r="AC3" s="5">
        <v>185</v>
      </c>
    </row>
    <row r="4" spans="1:29" ht="15.75" x14ac:dyDescent="0.25">
      <c r="A4" s="4">
        <v>1.25</v>
      </c>
      <c r="B4" s="3">
        <f t="shared" si="0"/>
        <v>17.239999999999998</v>
      </c>
      <c r="C4" s="5">
        <f t="shared" si="1"/>
        <v>2.7600000000000016</v>
      </c>
      <c r="D4" s="5">
        <v>20</v>
      </c>
      <c r="F4" s="8">
        <v>10.25</v>
      </c>
      <c r="G4" s="3">
        <f t="shared" ref="G4:G38" si="9">ROUND(I4/1.16,2)</f>
        <v>94.83</v>
      </c>
      <c r="H4" s="5">
        <f t="shared" ref="H4:H38" si="10">+I4-G4</f>
        <v>15.170000000000002</v>
      </c>
      <c r="I4" s="5">
        <f t="shared" ref="I4:I38" si="11">I3</f>
        <v>110</v>
      </c>
      <c r="K4" s="4">
        <v>19.25</v>
      </c>
      <c r="L4" s="3">
        <f t="shared" ref="L4:L23" si="12">ROUND(N4/1.16,2)</f>
        <v>172.41</v>
      </c>
      <c r="M4" s="5">
        <f t="shared" ref="M4:M23" si="13">+N4-L4</f>
        <v>27.590000000000003</v>
      </c>
      <c r="N4" s="5">
        <f t="shared" ref="N4:N22" si="14">N3</f>
        <v>200</v>
      </c>
      <c r="P4" s="4">
        <v>1.25</v>
      </c>
      <c r="Q4" s="7">
        <f t="shared" ref="Q4:Q38" si="15">ROUND(S4/1.16,2)</f>
        <v>4.3099999999999996</v>
      </c>
      <c r="R4" s="7">
        <f t="shared" ref="R4:R38" si="16">+S4-Q4</f>
        <v>0.69000000000000039</v>
      </c>
      <c r="S4" s="5">
        <v>5</v>
      </c>
      <c r="U4" s="4">
        <v>10.25</v>
      </c>
      <c r="V4" s="3">
        <f t="shared" si="5"/>
        <v>81.900000000000006</v>
      </c>
      <c r="W4" s="5">
        <f t="shared" si="6"/>
        <v>13.099999999999994</v>
      </c>
      <c r="X4" s="5">
        <f t="shared" ref="X4:X6" si="17">X3</f>
        <v>95</v>
      </c>
      <c r="Z4" s="4">
        <v>19.25</v>
      </c>
      <c r="AA4" s="3">
        <f t="shared" si="7"/>
        <v>159.47999999999999</v>
      </c>
      <c r="AB4" s="5">
        <f t="shared" si="8"/>
        <v>25.52000000000001</v>
      </c>
      <c r="AC4" s="5">
        <f t="shared" ref="AC4:AC6" si="18">AC3</f>
        <v>185</v>
      </c>
    </row>
    <row r="5" spans="1:29" ht="15.75" x14ac:dyDescent="0.25">
      <c r="A5" s="4">
        <f>+A4+0.25</f>
        <v>1.5</v>
      </c>
      <c r="B5" s="3">
        <f t="shared" si="0"/>
        <v>17.239999999999998</v>
      </c>
      <c r="C5" s="5">
        <f t="shared" si="1"/>
        <v>2.7600000000000016</v>
      </c>
      <c r="D5" s="5">
        <f t="shared" ref="D5:D6" si="19">D4</f>
        <v>20</v>
      </c>
      <c r="F5" s="8">
        <f>+F4+0.25</f>
        <v>10.5</v>
      </c>
      <c r="G5" s="3">
        <f t="shared" si="9"/>
        <v>94.83</v>
      </c>
      <c r="H5" s="5">
        <f t="shared" si="10"/>
        <v>15.170000000000002</v>
      </c>
      <c r="I5" s="5">
        <f t="shared" si="11"/>
        <v>110</v>
      </c>
      <c r="K5" s="4">
        <f>+K4+0.25</f>
        <v>19.5</v>
      </c>
      <c r="L5" s="3">
        <f t="shared" si="12"/>
        <v>172.41</v>
      </c>
      <c r="M5" s="5">
        <f t="shared" si="13"/>
        <v>27.590000000000003</v>
      </c>
      <c r="N5" s="5">
        <f t="shared" si="14"/>
        <v>200</v>
      </c>
      <c r="P5" s="4">
        <f>+P4+0.25</f>
        <v>1.5</v>
      </c>
      <c r="Q5" s="7">
        <f t="shared" si="15"/>
        <v>4.3099999999999996</v>
      </c>
      <c r="R5" s="7">
        <f t="shared" si="16"/>
        <v>0.69000000000000039</v>
      </c>
      <c r="S5" s="5">
        <v>5</v>
      </c>
      <c r="U5" s="4">
        <f>+U4+0.25</f>
        <v>10.5</v>
      </c>
      <c r="V5" s="3">
        <f t="shared" si="5"/>
        <v>81.900000000000006</v>
      </c>
      <c r="W5" s="5">
        <f t="shared" si="6"/>
        <v>13.099999999999994</v>
      </c>
      <c r="X5" s="5">
        <f t="shared" si="17"/>
        <v>95</v>
      </c>
      <c r="Z5" s="4">
        <f>+Z4+0.25</f>
        <v>19.5</v>
      </c>
      <c r="AA5" s="3">
        <f t="shared" si="7"/>
        <v>159.47999999999999</v>
      </c>
      <c r="AB5" s="5">
        <f t="shared" si="8"/>
        <v>25.52000000000001</v>
      </c>
      <c r="AC5" s="5">
        <f t="shared" si="18"/>
        <v>185</v>
      </c>
    </row>
    <row r="6" spans="1:29" ht="15.75" x14ac:dyDescent="0.25">
      <c r="A6" s="4">
        <f>+A5+0.25</f>
        <v>1.75</v>
      </c>
      <c r="B6" s="3">
        <f t="shared" si="0"/>
        <v>17.239999999999998</v>
      </c>
      <c r="C6" s="5">
        <f t="shared" si="1"/>
        <v>2.7600000000000016</v>
      </c>
      <c r="D6" s="5">
        <f t="shared" si="19"/>
        <v>20</v>
      </c>
      <c r="F6" s="8">
        <f>+F5+0.25</f>
        <v>10.75</v>
      </c>
      <c r="G6" s="3">
        <f t="shared" si="9"/>
        <v>94.83</v>
      </c>
      <c r="H6" s="5">
        <f t="shared" si="10"/>
        <v>15.170000000000002</v>
      </c>
      <c r="I6" s="5">
        <f t="shared" si="11"/>
        <v>110</v>
      </c>
      <c r="K6" s="4">
        <f>+K5+0.25</f>
        <v>19.75</v>
      </c>
      <c r="L6" s="3">
        <f t="shared" si="12"/>
        <v>172.41</v>
      </c>
      <c r="M6" s="5">
        <f t="shared" si="13"/>
        <v>27.590000000000003</v>
      </c>
      <c r="N6" s="5">
        <f t="shared" si="14"/>
        <v>200</v>
      </c>
      <c r="P6" s="4">
        <f>+P5+0.25</f>
        <v>1.75</v>
      </c>
      <c r="Q6" s="7">
        <f t="shared" si="15"/>
        <v>4.3099999999999996</v>
      </c>
      <c r="R6" s="7">
        <f t="shared" si="16"/>
        <v>0.69000000000000039</v>
      </c>
      <c r="S6" s="5">
        <v>5</v>
      </c>
      <c r="U6" s="4">
        <f>+U5+0.25</f>
        <v>10.75</v>
      </c>
      <c r="V6" s="3">
        <f t="shared" si="5"/>
        <v>81.900000000000006</v>
      </c>
      <c r="W6" s="5">
        <f t="shared" si="6"/>
        <v>13.099999999999994</v>
      </c>
      <c r="X6" s="5">
        <f t="shared" si="17"/>
        <v>95</v>
      </c>
      <c r="Z6" s="4">
        <f>+Z5+0.25</f>
        <v>19.75</v>
      </c>
      <c r="AA6" s="3">
        <f t="shared" si="7"/>
        <v>159.47999999999999</v>
      </c>
      <c r="AB6" s="5">
        <f t="shared" si="8"/>
        <v>25.52000000000001</v>
      </c>
      <c r="AC6" s="5">
        <f t="shared" si="18"/>
        <v>185</v>
      </c>
    </row>
    <row r="7" spans="1:29" ht="15.75" x14ac:dyDescent="0.25">
      <c r="A7" s="4">
        <f>+A6+0.25</f>
        <v>2</v>
      </c>
      <c r="B7" s="3">
        <f t="shared" si="0"/>
        <v>25.86</v>
      </c>
      <c r="C7" s="5">
        <f t="shared" si="1"/>
        <v>4.1400000000000006</v>
      </c>
      <c r="D7" s="5">
        <f>(A7 + 1)*10</f>
        <v>30</v>
      </c>
      <c r="F7" s="8">
        <f>+F6+0.25</f>
        <v>11</v>
      </c>
      <c r="G7" s="3">
        <f t="shared" si="9"/>
        <v>103.45</v>
      </c>
      <c r="H7" s="5">
        <f t="shared" si="10"/>
        <v>16.549999999999997</v>
      </c>
      <c r="I7" s="5">
        <f t="shared" ref="I7" si="20">(F7 + 1)*10</f>
        <v>120</v>
      </c>
      <c r="K7" s="4">
        <f>+K6+0.25</f>
        <v>20</v>
      </c>
      <c r="L7" s="3">
        <f t="shared" si="12"/>
        <v>181.03</v>
      </c>
      <c r="M7" s="5">
        <f t="shared" si="13"/>
        <v>28.97</v>
      </c>
      <c r="N7" s="5">
        <f t="shared" ref="N7" si="21">(K7 + 1)*10</f>
        <v>210</v>
      </c>
      <c r="P7" s="4">
        <f>+P6+0.25</f>
        <v>2</v>
      </c>
      <c r="Q7" s="7">
        <f t="shared" si="15"/>
        <v>12.93</v>
      </c>
      <c r="R7" s="7">
        <f t="shared" si="16"/>
        <v>2.0700000000000003</v>
      </c>
      <c r="S7" s="5">
        <v>15</v>
      </c>
      <c r="U7" s="4">
        <f>+U6+0.25</f>
        <v>11</v>
      </c>
      <c r="V7" s="3">
        <f t="shared" si="5"/>
        <v>90.52</v>
      </c>
      <c r="W7" s="5">
        <f t="shared" si="6"/>
        <v>14.480000000000004</v>
      </c>
      <c r="X7" s="5">
        <v>105</v>
      </c>
      <c r="Z7" s="4">
        <f>+Z6+0.25</f>
        <v>20</v>
      </c>
      <c r="AA7" s="3">
        <f t="shared" si="7"/>
        <v>168.1</v>
      </c>
      <c r="AB7" s="5">
        <f t="shared" si="8"/>
        <v>26.900000000000006</v>
      </c>
      <c r="AC7" s="5">
        <v>195</v>
      </c>
    </row>
    <row r="8" spans="1:29" ht="15.75" x14ac:dyDescent="0.25">
      <c r="A8" s="4">
        <f t="shared" ref="A8:A38" si="22">+A7+0.25</f>
        <v>2.25</v>
      </c>
      <c r="B8" s="3">
        <f t="shared" si="0"/>
        <v>25.86</v>
      </c>
      <c r="C8" s="5">
        <f t="shared" si="1"/>
        <v>4.1400000000000006</v>
      </c>
      <c r="D8" s="5">
        <f t="shared" ref="D8:D38" si="23">D7</f>
        <v>30</v>
      </c>
      <c r="F8" s="8">
        <f t="shared" ref="F8:F38" si="24">+F7+0.25</f>
        <v>11.25</v>
      </c>
      <c r="G8" s="3">
        <f t="shared" si="9"/>
        <v>103.45</v>
      </c>
      <c r="H8" s="5">
        <f t="shared" si="10"/>
        <v>16.549999999999997</v>
      </c>
      <c r="I8" s="5">
        <f t="shared" si="11"/>
        <v>120</v>
      </c>
      <c r="K8" s="4">
        <f t="shared" ref="K8:K23" si="25">+K7+0.25</f>
        <v>20.25</v>
      </c>
      <c r="L8" s="3">
        <f t="shared" si="12"/>
        <v>181.03</v>
      </c>
      <c r="M8" s="5">
        <f t="shared" si="13"/>
        <v>28.97</v>
      </c>
      <c r="N8" s="5">
        <f t="shared" si="14"/>
        <v>210</v>
      </c>
      <c r="P8" s="4">
        <f t="shared" ref="P8:P38" si="26">+P7+0.25</f>
        <v>2.25</v>
      </c>
      <c r="Q8" s="7">
        <f t="shared" si="15"/>
        <v>12.93</v>
      </c>
      <c r="R8" s="7">
        <f t="shared" si="16"/>
        <v>2.0700000000000003</v>
      </c>
      <c r="S8" s="5">
        <f t="shared" ref="S8:S10" si="27">S7</f>
        <v>15</v>
      </c>
      <c r="U8" s="4">
        <f t="shared" ref="U8:U38" si="28">+U7+0.25</f>
        <v>11.25</v>
      </c>
      <c r="V8" s="3">
        <f t="shared" si="5"/>
        <v>90.52</v>
      </c>
      <c r="W8" s="5">
        <f t="shared" si="6"/>
        <v>14.480000000000004</v>
      </c>
      <c r="X8" s="5">
        <f t="shared" ref="X8:X10" si="29">X7</f>
        <v>105</v>
      </c>
      <c r="Z8" s="4">
        <f t="shared" ref="Z8:Z23" si="30">+Z7+0.25</f>
        <v>20.25</v>
      </c>
      <c r="AA8" s="3">
        <f t="shared" si="7"/>
        <v>168.1</v>
      </c>
      <c r="AB8" s="5">
        <f t="shared" si="8"/>
        <v>26.900000000000006</v>
      </c>
      <c r="AC8" s="5">
        <f t="shared" ref="AC8:AC10" si="31">AC7</f>
        <v>195</v>
      </c>
    </row>
    <row r="9" spans="1:29" ht="15.75" x14ac:dyDescent="0.25">
      <c r="A9" s="4">
        <f t="shared" si="22"/>
        <v>2.5</v>
      </c>
      <c r="B9" s="3">
        <f t="shared" si="0"/>
        <v>25.86</v>
      </c>
      <c r="C9" s="5">
        <f t="shared" si="1"/>
        <v>4.1400000000000006</v>
      </c>
      <c r="D9" s="5">
        <f t="shared" si="23"/>
        <v>30</v>
      </c>
      <c r="F9" s="8">
        <f t="shared" si="24"/>
        <v>11.5</v>
      </c>
      <c r="G9" s="3">
        <f t="shared" si="9"/>
        <v>103.45</v>
      </c>
      <c r="H9" s="5">
        <f t="shared" si="10"/>
        <v>16.549999999999997</v>
      </c>
      <c r="I9" s="5">
        <f t="shared" si="11"/>
        <v>120</v>
      </c>
      <c r="K9" s="4">
        <f t="shared" si="25"/>
        <v>20.5</v>
      </c>
      <c r="L9" s="3">
        <f t="shared" si="12"/>
        <v>181.03</v>
      </c>
      <c r="M9" s="5">
        <f t="shared" si="13"/>
        <v>28.97</v>
      </c>
      <c r="N9" s="5">
        <f t="shared" si="14"/>
        <v>210</v>
      </c>
      <c r="P9" s="4">
        <f t="shared" si="26"/>
        <v>2.5</v>
      </c>
      <c r="Q9" s="7">
        <f t="shared" si="15"/>
        <v>12.93</v>
      </c>
      <c r="R9" s="7">
        <f t="shared" si="16"/>
        <v>2.0700000000000003</v>
      </c>
      <c r="S9" s="5">
        <f t="shared" si="27"/>
        <v>15</v>
      </c>
      <c r="U9" s="4">
        <f t="shared" si="28"/>
        <v>11.5</v>
      </c>
      <c r="V9" s="3">
        <f t="shared" si="5"/>
        <v>90.52</v>
      </c>
      <c r="W9" s="5">
        <f t="shared" si="6"/>
        <v>14.480000000000004</v>
      </c>
      <c r="X9" s="5">
        <f t="shared" si="29"/>
        <v>105</v>
      </c>
      <c r="Z9" s="4">
        <f t="shared" si="30"/>
        <v>20.5</v>
      </c>
      <c r="AA9" s="3">
        <f t="shared" si="7"/>
        <v>168.1</v>
      </c>
      <c r="AB9" s="5">
        <f t="shared" si="8"/>
        <v>26.900000000000006</v>
      </c>
      <c r="AC9" s="5">
        <f t="shared" si="31"/>
        <v>195</v>
      </c>
    </row>
    <row r="10" spans="1:29" ht="15.75" x14ac:dyDescent="0.25">
      <c r="A10" s="4">
        <f t="shared" si="22"/>
        <v>2.75</v>
      </c>
      <c r="B10" s="3">
        <f t="shared" si="0"/>
        <v>25.86</v>
      </c>
      <c r="C10" s="5">
        <f t="shared" si="1"/>
        <v>4.1400000000000006</v>
      </c>
      <c r="D10" s="5">
        <f t="shared" si="23"/>
        <v>30</v>
      </c>
      <c r="F10" s="8">
        <f t="shared" si="24"/>
        <v>11.75</v>
      </c>
      <c r="G10" s="3">
        <f t="shared" si="9"/>
        <v>103.45</v>
      </c>
      <c r="H10" s="5">
        <f t="shared" si="10"/>
        <v>16.549999999999997</v>
      </c>
      <c r="I10" s="5">
        <f t="shared" si="11"/>
        <v>120</v>
      </c>
      <c r="K10" s="4">
        <f t="shared" si="25"/>
        <v>20.75</v>
      </c>
      <c r="L10" s="3">
        <f t="shared" si="12"/>
        <v>181.03</v>
      </c>
      <c r="M10" s="5">
        <f t="shared" si="13"/>
        <v>28.97</v>
      </c>
      <c r="N10" s="5">
        <f t="shared" si="14"/>
        <v>210</v>
      </c>
      <c r="P10" s="4">
        <f t="shared" si="26"/>
        <v>2.75</v>
      </c>
      <c r="Q10" s="7">
        <f t="shared" si="15"/>
        <v>12.93</v>
      </c>
      <c r="R10" s="7">
        <f t="shared" si="16"/>
        <v>2.0700000000000003</v>
      </c>
      <c r="S10" s="5">
        <f t="shared" si="27"/>
        <v>15</v>
      </c>
      <c r="U10" s="4">
        <f t="shared" si="28"/>
        <v>11.75</v>
      </c>
      <c r="V10" s="3">
        <f t="shared" si="5"/>
        <v>90.52</v>
      </c>
      <c r="W10" s="5">
        <f t="shared" si="6"/>
        <v>14.480000000000004</v>
      </c>
      <c r="X10" s="5">
        <f t="shared" si="29"/>
        <v>105</v>
      </c>
      <c r="Z10" s="4">
        <f t="shared" si="30"/>
        <v>20.75</v>
      </c>
      <c r="AA10" s="3">
        <f t="shared" si="7"/>
        <v>168.1</v>
      </c>
      <c r="AB10" s="5">
        <f t="shared" si="8"/>
        <v>26.900000000000006</v>
      </c>
      <c r="AC10" s="5">
        <f t="shared" si="31"/>
        <v>195</v>
      </c>
    </row>
    <row r="11" spans="1:29" ht="15.75" x14ac:dyDescent="0.25">
      <c r="A11" s="4">
        <f t="shared" si="22"/>
        <v>3</v>
      </c>
      <c r="B11" s="3">
        <f t="shared" si="0"/>
        <v>34.479999999999997</v>
      </c>
      <c r="C11" s="5">
        <f t="shared" si="1"/>
        <v>5.5200000000000031</v>
      </c>
      <c r="D11" s="5">
        <f t="shared" ref="D11" si="32">(A11 + 1)*10</f>
        <v>40</v>
      </c>
      <c r="F11" s="8">
        <f t="shared" si="24"/>
        <v>12</v>
      </c>
      <c r="G11" s="3">
        <f t="shared" si="9"/>
        <v>112.07</v>
      </c>
      <c r="H11" s="5">
        <f t="shared" si="10"/>
        <v>17.930000000000007</v>
      </c>
      <c r="I11" s="5">
        <f t="shared" ref="I11" si="33">(F11 + 1)*10</f>
        <v>130</v>
      </c>
      <c r="K11" s="4">
        <f t="shared" si="25"/>
        <v>21</v>
      </c>
      <c r="L11" s="3">
        <f t="shared" si="12"/>
        <v>189.66</v>
      </c>
      <c r="M11" s="5">
        <f t="shared" si="13"/>
        <v>30.340000000000003</v>
      </c>
      <c r="N11" s="5">
        <f t="shared" ref="N11" si="34">(K11 + 1)*10</f>
        <v>220</v>
      </c>
      <c r="P11" s="4">
        <f t="shared" si="26"/>
        <v>3</v>
      </c>
      <c r="Q11" s="7">
        <f t="shared" si="15"/>
        <v>21.55</v>
      </c>
      <c r="R11" s="7">
        <f t="shared" si="16"/>
        <v>3.4499999999999993</v>
      </c>
      <c r="S11" s="5">
        <v>25</v>
      </c>
      <c r="U11" s="4">
        <f t="shared" si="28"/>
        <v>12</v>
      </c>
      <c r="V11" s="3">
        <f t="shared" si="5"/>
        <v>99.14</v>
      </c>
      <c r="W11" s="5">
        <f t="shared" si="6"/>
        <v>15.86</v>
      </c>
      <c r="X11" s="5">
        <v>115</v>
      </c>
      <c r="Z11" s="4">
        <f t="shared" si="30"/>
        <v>21</v>
      </c>
      <c r="AA11" s="3">
        <f t="shared" si="7"/>
        <v>176.72</v>
      </c>
      <c r="AB11" s="5">
        <f t="shared" si="8"/>
        <v>28.28</v>
      </c>
      <c r="AC11" s="5">
        <v>205</v>
      </c>
    </row>
    <row r="12" spans="1:29" ht="15.75" x14ac:dyDescent="0.25">
      <c r="A12" s="4">
        <f t="shared" si="22"/>
        <v>3.25</v>
      </c>
      <c r="B12" s="3">
        <f t="shared" si="0"/>
        <v>34.479999999999997</v>
      </c>
      <c r="C12" s="5">
        <f t="shared" si="1"/>
        <v>5.5200000000000031</v>
      </c>
      <c r="D12" s="5">
        <f t="shared" si="23"/>
        <v>40</v>
      </c>
      <c r="F12" s="8">
        <f t="shared" si="24"/>
        <v>12.25</v>
      </c>
      <c r="G12" s="3">
        <f t="shared" si="9"/>
        <v>112.07</v>
      </c>
      <c r="H12" s="5">
        <f t="shared" si="10"/>
        <v>17.930000000000007</v>
      </c>
      <c r="I12" s="5">
        <f t="shared" si="11"/>
        <v>130</v>
      </c>
      <c r="K12" s="4">
        <f t="shared" si="25"/>
        <v>21.25</v>
      </c>
      <c r="L12" s="3">
        <f t="shared" si="12"/>
        <v>189.66</v>
      </c>
      <c r="M12" s="5">
        <f t="shared" si="13"/>
        <v>30.340000000000003</v>
      </c>
      <c r="N12" s="5">
        <f t="shared" si="14"/>
        <v>220</v>
      </c>
      <c r="P12" s="4">
        <f t="shared" si="26"/>
        <v>3.25</v>
      </c>
      <c r="Q12" s="7">
        <f t="shared" si="15"/>
        <v>21.55</v>
      </c>
      <c r="R12" s="7">
        <f t="shared" si="16"/>
        <v>3.4499999999999993</v>
      </c>
      <c r="S12" s="5">
        <f t="shared" ref="S12:S14" si="35">S11</f>
        <v>25</v>
      </c>
      <c r="U12" s="4">
        <f t="shared" si="28"/>
        <v>12.25</v>
      </c>
      <c r="V12" s="3">
        <f t="shared" si="5"/>
        <v>99.14</v>
      </c>
      <c r="W12" s="5">
        <f t="shared" si="6"/>
        <v>15.86</v>
      </c>
      <c r="X12" s="5">
        <f t="shared" ref="X12:X14" si="36">X11</f>
        <v>115</v>
      </c>
      <c r="Z12" s="4">
        <f t="shared" si="30"/>
        <v>21.25</v>
      </c>
      <c r="AA12" s="3">
        <f t="shared" si="7"/>
        <v>176.72</v>
      </c>
      <c r="AB12" s="5">
        <f t="shared" si="8"/>
        <v>28.28</v>
      </c>
      <c r="AC12" s="5">
        <f t="shared" ref="AC12:AC14" si="37">AC11</f>
        <v>205</v>
      </c>
    </row>
    <row r="13" spans="1:29" ht="15.75" x14ac:dyDescent="0.25">
      <c r="A13" s="4">
        <f t="shared" si="22"/>
        <v>3.5</v>
      </c>
      <c r="B13" s="3">
        <f t="shared" si="0"/>
        <v>34.479999999999997</v>
      </c>
      <c r="C13" s="5">
        <f t="shared" si="1"/>
        <v>5.5200000000000031</v>
      </c>
      <c r="D13" s="5">
        <f t="shared" si="23"/>
        <v>40</v>
      </c>
      <c r="F13" s="8">
        <f t="shared" si="24"/>
        <v>12.5</v>
      </c>
      <c r="G13" s="3">
        <f t="shared" si="9"/>
        <v>112.07</v>
      </c>
      <c r="H13" s="5">
        <f t="shared" si="10"/>
        <v>17.930000000000007</v>
      </c>
      <c r="I13" s="5">
        <f t="shared" si="11"/>
        <v>130</v>
      </c>
      <c r="K13" s="4">
        <f t="shared" si="25"/>
        <v>21.5</v>
      </c>
      <c r="L13" s="3">
        <f t="shared" si="12"/>
        <v>189.66</v>
      </c>
      <c r="M13" s="5">
        <f t="shared" si="13"/>
        <v>30.340000000000003</v>
      </c>
      <c r="N13" s="5">
        <f t="shared" si="14"/>
        <v>220</v>
      </c>
      <c r="P13" s="4">
        <f t="shared" si="26"/>
        <v>3.5</v>
      </c>
      <c r="Q13" s="7">
        <f t="shared" si="15"/>
        <v>21.55</v>
      </c>
      <c r="R13" s="7">
        <f t="shared" si="16"/>
        <v>3.4499999999999993</v>
      </c>
      <c r="S13" s="5">
        <f t="shared" si="35"/>
        <v>25</v>
      </c>
      <c r="U13" s="4">
        <f t="shared" si="28"/>
        <v>12.5</v>
      </c>
      <c r="V13" s="3">
        <f t="shared" si="5"/>
        <v>99.14</v>
      </c>
      <c r="W13" s="5">
        <f t="shared" si="6"/>
        <v>15.86</v>
      </c>
      <c r="X13" s="5">
        <f t="shared" si="36"/>
        <v>115</v>
      </c>
      <c r="Z13" s="4">
        <f t="shared" si="30"/>
        <v>21.5</v>
      </c>
      <c r="AA13" s="3">
        <f t="shared" si="7"/>
        <v>176.72</v>
      </c>
      <c r="AB13" s="5">
        <f t="shared" si="8"/>
        <v>28.28</v>
      </c>
      <c r="AC13" s="5">
        <f t="shared" si="37"/>
        <v>205</v>
      </c>
    </row>
    <row r="14" spans="1:29" ht="15.75" x14ac:dyDescent="0.25">
      <c r="A14" s="4">
        <f t="shared" si="22"/>
        <v>3.75</v>
      </c>
      <c r="B14" s="3">
        <f t="shared" si="0"/>
        <v>34.479999999999997</v>
      </c>
      <c r="C14" s="5">
        <f t="shared" si="1"/>
        <v>5.5200000000000031</v>
      </c>
      <c r="D14" s="5">
        <f t="shared" si="23"/>
        <v>40</v>
      </c>
      <c r="F14" s="8">
        <f t="shared" si="24"/>
        <v>12.75</v>
      </c>
      <c r="G14" s="3">
        <f t="shared" si="9"/>
        <v>112.07</v>
      </c>
      <c r="H14" s="5">
        <f t="shared" si="10"/>
        <v>17.930000000000007</v>
      </c>
      <c r="I14" s="5">
        <f t="shared" si="11"/>
        <v>130</v>
      </c>
      <c r="K14" s="4">
        <f t="shared" si="25"/>
        <v>21.75</v>
      </c>
      <c r="L14" s="3">
        <f t="shared" si="12"/>
        <v>189.66</v>
      </c>
      <c r="M14" s="5">
        <f t="shared" si="13"/>
        <v>30.340000000000003</v>
      </c>
      <c r="N14" s="5">
        <f t="shared" si="14"/>
        <v>220</v>
      </c>
      <c r="P14" s="4">
        <f t="shared" si="26"/>
        <v>3.75</v>
      </c>
      <c r="Q14" s="7">
        <f t="shared" si="15"/>
        <v>21.55</v>
      </c>
      <c r="R14" s="7">
        <f t="shared" si="16"/>
        <v>3.4499999999999993</v>
      </c>
      <c r="S14" s="5">
        <f t="shared" si="35"/>
        <v>25</v>
      </c>
      <c r="U14" s="4">
        <f t="shared" si="28"/>
        <v>12.75</v>
      </c>
      <c r="V14" s="3">
        <f t="shared" si="5"/>
        <v>99.14</v>
      </c>
      <c r="W14" s="5">
        <f t="shared" si="6"/>
        <v>15.86</v>
      </c>
      <c r="X14" s="5">
        <f t="shared" si="36"/>
        <v>115</v>
      </c>
      <c r="Z14" s="4">
        <f t="shared" si="30"/>
        <v>21.75</v>
      </c>
      <c r="AA14" s="3">
        <f t="shared" si="7"/>
        <v>176.72</v>
      </c>
      <c r="AB14" s="5">
        <f t="shared" si="8"/>
        <v>28.28</v>
      </c>
      <c r="AC14" s="5">
        <f t="shared" si="37"/>
        <v>205</v>
      </c>
    </row>
    <row r="15" spans="1:29" ht="15.75" x14ac:dyDescent="0.25">
      <c r="A15" s="4">
        <f t="shared" si="22"/>
        <v>4</v>
      </c>
      <c r="B15" s="3">
        <f t="shared" si="0"/>
        <v>43.1</v>
      </c>
      <c r="C15" s="5">
        <f t="shared" si="1"/>
        <v>6.8999999999999986</v>
      </c>
      <c r="D15" s="5">
        <f t="shared" ref="D15" si="38">(A15 + 1)*10</f>
        <v>50</v>
      </c>
      <c r="F15" s="8">
        <f t="shared" si="24"/>
        <v>13</v>
      </c>
      <c r="G15" s="3">
        <f t="shared" si="9"/>
        <v>120.69</v>
      </c>
      <c r="H15" s="5">
        <f t="shared" si="10"/>
        <v>19.310000000000002</v>
      </c>
      <c r="I15" s="5">
        <f t="shared" ref="I15" si="39">(F15 + 1)*10</f>
        <v>140</v>
      </c>
      <c r="K15" s="4">
        <f t="shared" si="25"/>
        <v>22</v>
      </c>
      <c r="L15" s="3">
        <f t="shared" si="12"/>
        <v>198.28</v>
      </c>
      <c r="M15" s="5">
        <f t="shared" si="13"/>
        <v>31.72</v>
      </c>
      <c r="N15" s="5">
        <f t="shared" ref="N15" si="40">(K15 + 1)*10</f>
        <v>230</v>
      </c>
      <c r="P15" s="4">
        <f t="shared" si="26"/>
        <v>4</v>
      </c>
      <c r="Q15" s="7">
        <f t="shared" si="15"/>
        <v>30.17</v>
      </c>
      <c r="R15" s="7">
        <f t="shared" si="16"/>
        <v>4.8299999999999983</v>
      </c>
      <c r="S15" s="5">
        <v>35</v>
      </c>
      <c r="U15" s="4">
        <f t="shared" si="28"/>
        <v>13</v>
      </c>
      <c r="V15" s="3">
        <f t="shared" si="5"/>
        <v>107.76</v>
      </c>
      <c r="W15" s="5">
        <f t="shared" si="6"/>
        <v>17.239999999999995</v>
      </c>
      <c r="X15" s="5">
        <v>125</v>
      </c>
      <c r="Z15" s="4">
        <f t="shared" si="30"/>
        <v>22</v>
      </c>
      <c r="AA15" s="3">
        <f t="shared" si="7"/>
        <v>185.34</v>
      </c>
      <c r="AB15" s="5">
        <f t="shared" si="8"/>
        <v>29.659999999999997</v>
      </c>
      <c r="AC15" s="5">
        <v>215</v>
      </c>
    </row>
    <row r="16" spans="1:29" ht="15.75" x14ac:dyDescent="0.25">
      <c r="A16" s="4">
        <f t="shared" si="22"/>
        <v>4.25</v>
      </c>
      <c r="B16" s="3">
        <f t="shared" si="0"/>
        <v>43.1</v>
      </c>
      <c r="C16" s="5">
        <f t="shared" si="1"/>
        <v>6.8999999999999986</v>
      </c>
      <c r="D16" s="5">
        <f t="shared" si="23"/>
        <v>50</v>
      </c>
      <c r="F16" s="8">
        <f t="shared" si="24"/>
        <v>13.25</v>
      </c>
      <c r="G16" s="3">
        <f t="shared" si="9"/>
        <v>120.69</v>
      </c>
      <c r="H16" s="5">
        <f t="shared" si="10"/>
        <v>19.310000000000002</v>
      </c>
      <c r="I16" s="5">
        <f t="shared" si="11"/>
        <v>140</v>
      </c>
      <c r="K16" s="4">
        <f t="shared" si="25"/>
        <v>22.25</v>
      </c>
      <c r="L16" s="3">
        <f t="shared" si="12"/>
        <v>198.28</v>
      </c>
      <c r="M16" s="5">
        <f t="shared" si="13"/>
        <v>31.72</v>
      </c>
      <c r="N16" s="5">
        <f t="shared" si="14"/>
        <v>230</v>
      </c>
      <c r="P16" s="4">
        <f t="shared" si="26"/>
        <v>4.25</v>
      </c>
      <c r="Q16" s="7">
        <f t="shared" si="15"/>
        <v>30.17</v>
      </c>
      <c r="R16" s="7">
        <f t="shared" si="16"/>
        <v>4.8299999999999983</v>
      </c>
      <c r="S16" s="5">
        <f t="shared" ref="S16:S18" si="41">S15</f>
        <v>35</v>
      </c>
      <c r="U16" s="4">
        <f t="shared" si="28"/>
        <v>13.25</v>
      </c>
      <c r="V16" s="3">
        <f t="shared" si="5"/>
        <v>107.76</v>
      </c>
      <c r="W16" s="5">
        <f t="shared" si="6"/>
        <v>17.239999999999995</v>
      </c>
      <c r="X16" s="5">
        <f t="shared" ref="X16:X18" si="42">X15</f>
        <v>125</v>
      </c>
      <c r="Z16" s="4">
        <f t="shared" si="30"/>
        <v>22.25</v>
      </c>
      <c r="AA16" s="3">
        <f t="shared" si="7"/>
        <v>185.34</v>
      </c>
      <c r="AB16" s="5">
        <f t="shared" si="8"/>
        <v>29.659999999999997</v>
      </c>
      <c r="AC16" s="5">
        <f t="shared" ref="AC16:AC18" si="43">AC15</f>
        <v>215</v>
      </c>
    </row>
    <row r="17" spans="1:29" ht="15.75" x14ac:dyDescent="0.25">
      <c r="A17" s="4">
        <f t="shared" si="22"/>
        <v>4.5</v>
      </c>
      <c r="B17" s="3">
        <f t="shared" si="0"/>
        <v>43.1</v>
      </c>
      <c r="C17" s="5">
        <f t="shared" si="1"/>
        <v>6.8999999999999986</v>
      </c>
      <c r="D17" s="5">
        <f t="shared" si="23"/>
        <v>50</v>
      </c>
      <c r="F17" s="8">
        <f t="shared" si="24"/>
        <v>13.5</v>
      </c>
      <c r="G17" s="3">
        <f t="shared" si="9"/>
        <v>120.69</v>
      </c>
      <c r="H17" s="5">
        <f t="shared" si="10"/>
        <v>19.310000000000002</v>
      </c>
      <c r="I17" s="5">
        <f t="shared" si="11"/>
        <v>140</v>
      </c>
      <c r="K17" s="4">
        <f t="shared" si="25"/>
        <v>22.5</v>
      </c>
      <c r="L17" s="3">
        <f t="shared" si="12"/>
        <v>198.28</v>
      </c>
      <c r="M17" s="5">
        <f t="shared" si="13"/>
        <v>31.72</v>
      </c>
      <c r="N17" s="5">
        <f t="shared" si="14"/>
        <v>230</v>
      </c>
      <c r="P17" s="4">
        <f t="shared" si="26"/>
        <v>4.5</v>
      </c>
      <c r="Q17" s="7">
        <f t="shared" si="15"/>
        <v>30.17</v>
      </c>
      <c r="R17" s="7">
        <f t="shared" si="16"/>
        <v>4.8299999999999983</v>
      </c>
      <c r="S17" s="5">
        <f t="shared" si="41"/>
        <v>35</v>
      </c>
      <c r="U17" s="4">
        <f t="shared" si="28"/>
        <v>13.5</v>
      </c>
      <c r="V17" s="3">
        <f t="shared" si="5"/>
        <v>107.76</v>
      </c>
      <c r="W17" s="5">
        <f t="shared" si="6"/>
        <v>17.239999999999995</v>
      </c>
      <c r="X17" s="5">
        <f t="shared" si="42"/>
        <v>125</v>
      </c>
      <c r="Z17" s="4">
        <f t="shared" si="30"/>
        <v>22.5</v>
      </c>
      <c r="AA17" s="3">
        <f t="shared" si="7"/>
        <v>185.34</v>
      </c>
      <c r="AB17" s="5">
        <f t="shared" si="8"/>
        <v>29.659999999999997</v>
      </c>
      <c r="AC17" s="5">
        <f t="shared" si="43"/>
        <v>215</v>
      </c>
    </row>
    <row r="18" spans="1:29" ht="15.75" x14ac:dyDescent="0.25">
      <c r="A18" s="4">
        <f t="shared" si="22"/>
        <v>4.75</v>
      </c>
      <c r="B18" s="3">
        <f t="shared" si="0"/>
        <v>43.1</v>
      </c>
      <c r="C18" s="5">
        <f t="shared" si="1"/>
        <v>6.8999999999999986</v>
      </c>
      <c r="D18" s="5">
        <f t="shared" si="23"/>
        <v>50</v>
      </c>
      <c r="F18" s="8">
        <f t="shared" si="24"/>
        <v>13.75</v>
      </c>
      <c r="G18" s="3">
        <f t="shared" si="9"/>
        <v>120.69</v>
      </c>
      <c r="H18" s="5">
        <f t="shared" si="10"/>
        <v>19.310000000000002</v>
      </c>
      <c r="I18" s="5">
        <f t="shared" si="11"/>
        <v>140</v>
      </c>
      <c r="K18" s="4">
        <f t="shared" si="25"/>
        <v>22.75</v>
      </c>
      <c r="L18" s="3">
        <f t="shared" si="12"/>
        <v>198.28</v>
      </c>
      <c r="M18" s="5">
        <f t="shared" si="13"/>
        <v>31.72</v>
      </c>
      <c r="N18" s="5">
        <f t="shared" si="14"/>
        <v>230</v>
      </c>
      <c r="P18" s="4">
        <f t="shared" si="26"/>
        <v>4.75</v>
      </c>
      <c r="Q18" s="7">
        <f t="shared" si="15"/>
        <v>30.17</v>
      </c>
      <c r="R18" s="7">
        <f t="shared" si="16"/>
        <v>4.8299999999999983</v>
      </c>
      <c r="S18" s="5">
        <f t="shared" si="41"/>
        <v>35</v>
      </c>
      <c r="U18" s="4">
        <f t="shared" si="28"/>
        <v>13.75</v>
      </c>
      <c r="V18" s="3">
        <f t="shared" si="5"/>
        <v>107.76</v>
      </c>
      <c r="W18" s="5">
        <f t="shared" si="6"/>
        <v>17.239999999999995</v>
      </c>
      <c r="X18" s="5">
        <f t="shared" si="42"/>
        <v>125</v>
      </c>
      <c r="Z18" s="4">
        <f t="shared" si="30"/>
        <v>22.75</v>
      </c>
      <c r="AA18" s="3">
        <f t="shared" si="7"/>
        <v>185.34</v>
      </c>
      <c r="AB18" s="5">
        <f t="shared" si="8"/>
        <v>29.659999999999997</v>
      </c>
      <c r="AC18" s="5">
        <f t="shared" si="43"/>
        <v>215</v>
      </c>
    </row>
    <row r="19" spans="1:29" ht="15.75" x14ac:dyDescent="0.25">
      <c r="A19" s="4">
        <f t="shared" si="22"/>
        <v>5</v>
      </c>
      <c r="B19" s="3">
        <f t="shared" si="0"/>
        <v>51.72</v>
      </c>
      <c r="C19" s="5">
        <f t="shared" si="1"/>
        <v>8.2800000000000011</v>
      </c>
      <c r="D19" s="5">
        <f t="shared" ref="D19" si="44">(A19 + 1)*10</f>
        <v>60</v>
      </c>
      <c r="F19" s="8">
        <f t="shared" si="24"/>
        <v>14</v>
      </c>
      <c r="G19" s="3">
        <f t="shared" si="9"/>
        <v>129.31</v>
      </c>
      <c r="H19" s="5">
        <f t="shared" si="10"/>
        <v>20.689999999999998</v>
      </c>
      <c r="I19" s="5">
        <f t="shared" ref="I19" si="45">(F19 + 1)*10</f>
        <v>150</v>
      </c>
      <c r="K19" s="4">
        <f t="shared" si="25"/>
        <v>23</v>
      </c>
      <c r="L19" s="3">
        <f t="shared" si="12"/>
        <v>206.9</v>
      </c>
      <c r="M19" s="5">
        <f t="shared" si="13"/>
        <v>33.099999999999994</v>
      </c>
      <c r="N19" s="5">
        <f t="shared" ref="N19" si="46">(K19 + 1)*10</f>
        <v>240</v>
      </c>
      <c r="P19" s="4">
        <f t="shared" si="26"/>
        <v>5</v>
      </c>
      <c r="Q19" s="7">
        <f t="shared" si="15"/>
        <v>38.79</v>
      </c>
      <c r="R19" s="7">
        <f t="shared" si="16"/>
        <v>6.2100000000000009</v>
      </c>
      <c r="S19" s="5">
        <v>45</v>
      </c>
      <c r="U19" s="4">
        <f t="shared" si="28"/>
        <v>14</v>
      </c>
      <c r="V19" s="3">
        <f t="shared" si="5"/>
        <v>116.38</v>
      </c>
      <c r="W19" s="5">
        <f t="shared" si="6"/>
        <v>18.620000000000005</v>
      </c>
      <c r="X19" s="5">
        <v>135</v>
      </c>
      <c r="Z19" s="4">
        <f t="shared" si="30"/>
        <v>23</v>
      </c>
      <c r="AA19" s="3">
        <f t="shared" ref="AA19:AA22" si="47">ROUND(AC19/1.16,2)</f>
        <v>193.97</v>
      </c>
      <c r="AB19" s="5">
        <f t="shared" ref="AB19:AB22" si="48">+AC19-AA19</f>
        <v>31.03</v>
      </c>
      <c r="AC19" s="5">
        <v>225</v>
      </c>
    </row>
    <row r="20" spans="1:29" ht="15.75" x14ac:dyDescent="0.25">
      <c r="A20" s="4">
        <f t="shared" si="22"/>
        <v>5.25</v>
      </c>
      <c r="B20" s="3">
        <f t="shared" si="0"/>
        <v>51.72</v>
      </c>
      <c r="C20" s="5">
        <f t="shared" si="1"/>
        <v>8.2800000000000011</v>
      </c>
      <c r="D20" s="5">
        <f t="shared" si="23"/>
        <v>60</v>
      </c>
      <c r="F20" s="8">
        <f t="shared" si="24"/>
        <v>14.25</v>
      </c>
      <c r="G20" s="3">
        <f t="shared" si="9"/>
        <v>129.31</v>
      </c>
      <c r="H20" s="5">
        <f t="shared" si="10"/>
        <v>20.689999999999998</v>
      </c>
      <c r="I20" s="5">
        <f t="shared" si="11"/>
        <v>150</v>
      </c>
      <c r="K20" s="4">
        <f t="shared" si="25"/>
        <v>23.25</v>
      </c>
      <c r="L20" s="3">
        <f t="shared" si="12"/>
        <v>206.9</v>
      </c>
      <c r="M20" s="5">
        <f t="shared" si="13"/>
        <v>33.099999999999994</v>
      </c>
      <c r="N20" s="5">
        <f t="shared" si="14"/>
        <v>240</v>
      </c>
      <c r="P20" s="4">
        <f t="shared" si="26"/>
        <v>5.25</v>
      </c>
      <c r="Q20" s="7">
        <f t="shared" si="15"/>
        <v>38.79</v>
      </c>
      <c r="R20" s="7">
        <f t="shared" si="16"/>
        <v>6.2100000000000009</v>
      </c>
      <c r="S20" s="5">
        <f t="shared" ref="S20:S22" si="49">S19</f>
        <v>45</v>
      </c>
      <c r="U20" s="4">
        <f t="shared" si="28"/>
        <v>14.25</v>
      </c>
      <c r="V20" s="3">
        <f t="shared" si="5"/>
        <v>116.38</v>
      </c>
      <c r="W20" s="5">
        <f t="shared" si="6"/>
        <v>18.620000000000005</v>
      </c>
      <c r="X20" s="5">
        <f t="shared" ref="X20:X22" si="50">X19</f>
        <v>135</v>
      </c>
      <c r="Z20" s="4">
        <f t="shared" si="30"/>
        <v>23.25</v>
      </c>
      <c r="AA20" s="3">
        <f t="shared" si="47"/>
        <v>193.97</v>
      </c>
      <c r="AB20" s="5">
        <f t="shared" si="48"/>
        <v>31.03</v>
      </c>
      <c r="AC20" s="5">
        <f t="shared" ref="AC20:AC22" si="51">AC19</f>
        <v>225</v>
      </c>
    </row>
    <row r="21" spans="1:29" ht="15.75" x14ac:dyDescent="0.25">
      <c r="A21" s="4">
        <f t="shared" si="22"/>
        <v>5.5</v>
      </c>
      <c r="B21" s="3">
        <f t="shared" si="0"/>
        <v>51.72</v>
      </c>
      <c r="C21" s="5">
        <f t="shared" si="1"/>
        <v>8.2800000000000011</v>
      </c>
      <c r="D21" s="5">
        <f t="shared" si="23"/>
        <v>60</v>
      </c>
      <c r="F21" s="8">
        <f t="shared" si="24"/>
        <v>14.5</v>
      </c>
      <c r="G21" s="3">
        <f t="shared" si="9"/>
        <v>129.31</v>
      </c>
      <c r="H21" s="5">
        <f t="shared" si="10"/>
        <v>20.689999999999998</v>
      </c>
      <c r="I21" s="5">
        <f t="shared" si="11"/>
        <v>150</v>
      </c>
      <c r="K21" s="4">
        <f t="shared" si="25"/>
        <v>23.5</v>
      </c>
      <c r="L21" s="3">
        <f t="shared" si="12"/>
        <v>206.9</v>
      </c>
      <c r="M21" s="5">
        <f t="shared" si="13"/>
        <v>33.099999999999994</v>
      </c>
      <c r="N21" s="5">
        <f t="shared" si="14"/>
        <v>240</v>
      </c>
      <c r="P21" s="4">
        <f t="shared" si="26"/>
        <v>5.5</v>
      </c>
      <c r="Q21" s="7">
        <f t="shared" si="15"/>
        <v>38.79</v>
      </c>
      <c r="R21" s="7">
        <f t="shared" si="16"/>
        <v>6.2100000000000009</v>
      </c>
      <c r="S21" s="5">
        <f t="shared" si="49"/>
        <v>45</v>
      </c>
      <c r="U21" s="4">
        <f t="shared" si="28"/>
        <v>14.5</v>
      </c>
      <c r="V21" s="3">
        <f t="shared" si="5"/>
        <v>116.38</v>
      </c>
      <c r="W21" s="5">
        <f t="shared" si="6"/>
        <v>18.620000000000005</v>
      </c>
      <c r="X21" s="5">
        <f t="shared" si="50"/>
        <v>135</v>
      </c>
      <c r="Z21" s="4">
        <f t="shared" si="30"/>
        <v>23.5</v>
      </c>
      <c r="AA21" s="3">
        <f t="shared" si="47"/>
        <v>193.97</v>
      </c>
      <c r="AB21" s="5">
        <f t="shared" si="48"/>
        <v>31.03</v>
      </c>
      <c r="AC21" s="5">
        <f t="shared" si="51"/>
        <v>225</v>
      </c>
    </row>
    <row r="22" spans="1:29" ht="15.75" x14ac:dyDescent="0.25">
      <c r="A22" s="4">
        <f t="shared" si="22"/>
        <v>5.75</v>
      </c>
      <c r="B22" s="3">
        <f t="shared" si="0"/>
        <v>51.72</v>
      </c>
      <c r="C22" s="5">
        <f t="shared" si="1"/>
        <v>8.2800000000000011</v>
      </c>
      <c r="D22" s="5">
        <f t="shared" si="23"/>
        <v>60</v>
      </c>
      <c r="F22" s="8">
        <f t="shared" si="24"/>
        <v>14.75</v>
      </c>
      <c r="G22" s="3">
        <f t="shared" si="9"/>
        <v>129.31</v>
      </c>
      <c r="H22" s="5">
        <f t="shared" si="10"/>
        <v>20.689999999999998</v>
      </c>
      <c r="I22" s="5">
        <f t="shared" si="11"/>
        <v>150</v>
      </c>
      <c r="K22" s="4">
        <f t="shared" si="25"/>
        <v>23.75</v>
      </c>
      <c r="L22" s="3">
        <f t="shared" si="12"/>
        <v>206.9</v>
      </c>
      <c r="M22" s="5">
        <f t="shared" si="13"/>
        <v>33.099999999999994</v>
      </c>
      <c r="N22" s="5">
        <f t="shared" si="14"/>
        <v>240</v>
      </c>
      <c r="P22" s="4">
        <f t="shared" si="26"/>
        <v>5.75</v>
      </c>
      <c r="Q22" s="7">
        <f t="shared" si="15"/>
        <v>38.79</v>
      </c>
      <c r="R22" s="7">
        <f t="shared" si="16"/>
        <v>6.2100000000000009</v>
      </c>
      <c r="S22" s="5">
        <f t="shared" si="49"/>
        <v>45</v>
      </c>
      <c r="U22" s="4">
        <f t="shared" si="28"/>
        <v>14.75</v>
      </c>
      <c r="V22" s="3">
        <f t="shared" si="5"/>
        <v>116.38</v>
      </c>
      <c r="W22" s="5">
        <f t="shared" si="6"/>
        <v>18.620000000000005</v>
      </c>
      <c r="X22" s="5">
        <f t="shared" si="50"/>
        <v>135</v>
      </c>
      <c r="Z22" s="4">
        <f t="shared" si="30"/>
        <v>23.75</v>
      </c>
      <c r="AA22" s="3">
        <f t="shared" si="47"/>
        <v>193.97</v>
      </c>
      <c r="AB22" s="5">
        <f t="shared" si="48"/>
        <v>31.03</v>
      </c>
      <c r="AC22" s="5">
        <f t="shared" si="51"/>
        <v>225</v>
      </c>
    </row>
    <row r="23" spans="1:29" ht="15.75" x14ac:dyDescent="0.25">
      <c r="A23" s="4">
        <f t="shared" si="22"/>
        <v>6</v>
      </c>
      <c r="B23" s="3">
        <f t="shared" si="0"/>
        <v>60.34</v>
      </c>
      <c r="C23" s="5">
        <f t="shared" si="1"/>
        <v>9.6599999999999966</v>
      </c>
      <c r="D23" s="5">
        <f t="shared" ref="D23" si="52">(A23 + 1)*10</f>
        <v>70</v>
      </c>
      <c r="F23" s="8">
        <f t="shared" si="24"/>
        <v>15</v>
      </c>
      <c r="G23" s="3">
        <f t="shared" si="9"/>
        <v>137.93</v>
      </c>
      <c r="H23" s="5">
        <f t="shared" si="10"/>
        <v>22.069999999999993</v>
      </c>
      <c r="I23" s="5">
        <f t="shared" ref="I23:I35" si="53">(F23 + 1)*10</f>
        <v>160</v>
      </c>
      <c r="K23" s="4">
        <f t="shared" si="25"/>
        <v>24</v>
      </c>
      <c r="L23" s="3">
        <f t="shared" si="12"/>
        <v>215.52</v>
      </c>
      <c r="M23" s="5">
        <f t="shared" si="13"/>
        <v>34.47999999999999</v>
      </c>
      <c r="N23" s="5">
        <f t="shared" ref="N23" si="54">(K23 + 1)*10</f>
        <v>250</v>
      </c>
      <c r="P23" s="4">
        <f t="shared" si="26"/>
        <v>6</v>
      </c>
      <c r="Q23" s="7">
        <f t="shared" si="15"/>
        <v>47.41</v>
      </c>
      <c r="R23" s="7">
        <f t="shared" si="16"/>
        <v>7.5900000000000034</v>
      </c>
      <c r="S23" s="5">
        <v>55</v>
      </c>
      <c r="U23" s="4">
        <f t="shared" si="28"/>
        <v>15</v>
      </c>
      <c r="V23" s="3">
        <f t="shared" si="5"/>
        <v>125</v>
      </c>
      <c r="W23" s="5">
        <f t="shared" si="6"/>
        <v>20</v>
      </c>
      <c r="X23" s="5">
        <v>145</v>
      </c>
      <c r="Z23" s="4">
        <f t="shared" si="30"/>
        <v>24</v>
      </c>
      <c r="AA23" s="3">
        <f t="shared" ref="AA23" si="55">ROUND(AC23/1.16,2)</f>
        <v>202.59</v>
      </c>
      <c r="AB23" s="5">
        <f t="shared" ref="AB23" si="56">+AC23-AA23</f>
        <v>32.409999999999997</v>
      </c>
      <c r="AC23" s="5">
        <f>235</f>
        <v>235</v>
      </c>
    </row>
    <row r="24" spans="1:29" ht="15.75" x14ac:dyDescent="0.25">
      <c r="A24" s="4">
        <f t="shared" si="22"/>
        <v>6.25</v>
      </c>
      <c r="B24" s="3">
        <f t="shared" si="0"/>
        <v>60.34</v>
      </c>
      <c r="C24" s="5">
        <f t="shared" si="1"/>
        <v>9.6599999999999966</v>
      </c>
      <c r="D24" s="5">
        <f t="shared" si="23"/>
        <v>70</v>
      </c>
      <c r="F24" s="8">
        <f t="shared" si="24"/>
        <v>15.25</v>
      </c>
      <c r="G24" s="3">
        <f t="shared" si="9"/>
        <v>137.93</v>
      </c>
      <c r="H24" s="5">
        <f t="shared" si="10"/>
        <v>22.069999999999993</v>
      </c>
      <c r="I24" s="5">
        <f t="shared" si="11"/>
        <v>160</v>
      </c>
      <c r="P24" s="4">
        <f t="shared" si="26"/>
        <v>6.25</v>
      </c>
      <c r="Q24" s="7">
        <f t="shared" si="15"/>
        <v>47.41</v>
      </c>
      <c r="R24" s="7">
        <f t="shared" si="16"/>
        <v>7.5900000000000034</v>
      </c>
      <c r="S24" s="5">
        <f t="shared" ref="S24:S26" si="57">S23</f>
        <v>55</v>
      </c>
      <c r="U24" s="4">
        <f t="shared" si="28"/>
        <v>15.25</v>
      </c>
      <c r="V24" s="3">
        <f t="shared" si="5"/>
        <v>125</v>
      </c>
      <c r="W24" s="5">
        <f t="shared" si="6"/>
        <v>20</v>
      </c>
      <c r="X24" s="5">
        <f t="shared" ref="X24:X26" si="58">X23</f>
        <v>145</v>
      </c>
    </row>
    <row r="25" spans="1:29" ht="15.75" x14ac:dyDescent="0.25">
      <c r="A25" s="4">
        <f t="shared" si="22"/>
        <v>6.5</v>
      </c>
      <c r="B25" s="3">
        <f t="shared" si="0"/>
        <v>60.34</v>
      </c>
      <c r="C25" s="5">
        <f t="shared" si="1"/>
        <v>9.6599999999999966</v>
      </c>
      <c r="D25" s="5">
        <f t="shared" si="23"/>
        <v>70</v>
      </c>
      <c r="F25" s="8">
        <f t="shared" si="24"/>
        <v>15.5</v>
      </c>
      <c r="G25" s="3">
        <f t="shared" si="9"/>
        <v>137.93</v>
      </c>
      <c r="H25" s="5">
        <f t="shared" si="10"/>
        <v>22.069999999999993</v>
      </c>
      <c r="I25" s="5">
        <f t="shared" si="11"/>
        <v>160</v>
      </c>
      <c r="P25" s="4">
        <f t="shared" si="26"/>
        <v>6.5</v>
      </c>
      <c r="Q25" s="7">
        <f t="shared" si="15"/>
        <v>47.41</v>
      </c>
      <c r="R25" s="7">
        <f t="shared" si="16"/>
        <v>7.5900000000000034</v>
      </c>
      <c r="S25" s="5">
        <f t="shared" si="57"/>
        <v>55</v>
      </c>
      <c r="U25" s="4">
        <f t="shared" si="28"/>
        <v>15.5</v>
      </c>
      <c r="V25" s="3">
        <f t="shared" si="5"/>
        <v>125</v>
      </c>
      <c r="W25" s="5">
        <f t="shared" si="6"/>
        <v>20</v>
      </c>
      <c r="X25" s="5">
        <f t="shared" si="58"/>
        <v>145</v>
      </c>
    </row>
    <row r="26" spans="1:29" ht="15.75" x14ac:dyDescent="0.25">
      <c r="A26" s="4">
        <f t="shared" si="22"/>
        <v>6.75</v>
      </c>
      <c r="B26" s="3">
        <f t="shared" si="0"/>
        <v>60.34</v>
      </c>
      <c r="C26" s="5">
        <f t="shared" si="1"/>
        <v>9.6599999999999966</v>
      </c>
      <c r="D26" s="5">
        <f t="shared" si="23"/>
        <v>70</v>
      </c>
      <c r="F26" s="8">
        <f t="shared" si="24"/>
        <v>15.75</v>
      </c>
      <c r="G26" s="3">
        <f t="shared" si="9"/>
        <v>137.93</v>
      </c>
      <c r="H26" s="5">
        <f t="shared" si="10"/>
        <v>22.069999999999993</v>
      </c>
      <c r="I26" s="5">
        <f t="shared" si="11"/>
        <v>160</v>
      </c>
      <c r="P26" s="4">
        <f t="shared" si="26"/>
        <v>6.75</v>
      </c>
      <c r="Q26" s="7">
        <f t="shared" si="15"/>
        <v>47.41</v>
      </c>
      <c r="R26" s="7">
        <f t="shared" si="16"/>
        <v>7.5900000000000034</v>
      </c>
      <c r="S26" s="5">
        <f t="shared" si="57"/>
        <v>55</v>
      </c>
      <c r="U26" s="4">
        <f t="shared" si="28"/>
        <v>15.75</v>
      </c>
      <c r="V26" s="3">
        <f t="shared" si="5"/>
        <v>125</v>
      </c>
      <c r="W26" s="5">
        <f t="shared" si="6"/>
        <v>20</v>
      </c>
      <c r="X26" s="5">
        <f t="shared" si="58"/>
        <v>145</v>
      </c>
    </row>
    <row r="27" spans="1:29" ht="15.75" x14ac:dyDescent="0.25">
      <c r="A27" s="4">
        <f t="shared" si="22"/>
        <v>7</v>
      </c>
      <c r="B27" s="3">
        <f t="shared" si="0"/>
        <v>68.97</v>
      </c>
      <c r="C27" s="5">
        <f t="shared" si="1"/>
        <v>11.030000000000001</v>
      </c>
      <c r="D27" s="5">
        <f t="shared" ref="D27" si="59">(A27 + 1)*10</f>
        <v>80</v>
      </c>
      <c r="F27" s="8">
        <f t="shared" si="24"/>
        <v>16</v>
      </c>
      <c r="G27" s="3">
        <f t="shared" si="9"/>
        <v>146.55000000000001</v>
      </c>
      <c r="H27" s="5">
        <f t="shared" si="10"/>
        <v>23.449999999999989</v>
      </c>
      <c r="I27" s="5">
        <f t="shared" si="53"/>
        <v>170</v>
      </c>
      <c r="J27" s="9"/>
      <c r="P27" s="4">
        <f t="shared" si="26"/>
        <v>7</v>
      </c>
      <c r="Q27" s="7">
        <f t="shared" si="15"/>
        <v>56.03</v>
      </c>
      <c r="R27" s="7">
        <f t="shared" si="16"/>
        <v>8.9699999999999989</v>
      </c>
      <c r="S27" s="5">
        <v>65</v>
      </c>
      <c r="U27" s="4">
        <f t="shared" si="28"/>
        <v>16</v>
      </c>
      <c r="V27" s="3">
        <f t="shared" si="5"/>
        <v>133.62</v>
      </c>
      <c r="W27" s="5">
        <f t="shared" si="6"/>
        <v>21.379999999999995</v>
      </c>
      <c r="X27" s="5">
        <v>155</v>
      </c>
    </row>
    <row r="28" spans="1:29" ht="15.75" x14ac:dyDescent="0.25">
      <c r="A28" s="4">
        <f t="shared" si="22"/>
        <v>7.25</v>
      </c>
      <c r="B28" s="3">
        <f t="shared" si="0"/>
        <v>68.97</v>
      </c>
      <c r="C28" s="5">
        <f t="shared" si="1"/>
        <v>11.030000000000001</v>
      </c>
      <c r="D28" s="5">
        <f t="shared" si="23"/>
        <v>80</v>
      </c>
      <c r="F28" s="8">
        <f t="shared" si="24"/>
        <v>16.25</v>
      </c>
      <c r="G28" s="3">
        <f t="shared" si="9"/>
        <v>146.55000000000001</v>
      </c>
      <c r="H28" s="5">
        <f t="shared" si="10"/>
        <v>23.449999999999989</v>
      </c>
      <c r="I28" s="5">
        <f t="shared" si="11"/>
        <v>170</v>
      </c>
      <c r="J28" s="9"/>
      <c r="P28" s="4">
        <f t="shared" si="26"/>
        <v>7.25</v>
      </c>
      <c r="Q28" s="7">
        <f t="shared" si="15"/>
        <v>56.03</v>
      </c>
      <c r="R28" s="7">
        <f t="shared" si="16"/>
        <v>8.9699999999999989</v>
      </c>
      <c r="S28" s="5">
        <f t="shared" ref="S28:S30" si="60">S27</f>
        <v>65</v>
      </c>
      <c r="U28" s="4">
        <f t="shared" si="28"/>
        <v>16.25</v>
      </c>
      <c r="V28" s="3">
        <f t="shared" si="5"/>
        <v>133.62</v>
      </c>
      <c r="W28" s="5">
        <f t="shared" si="6"/>
        <v>21.379999999999995</v>
      </c>
      <c r="X28" s="5">
        <f t="shared" ref="X28:X30" si="61">X27</f>
        <v>155</v>
      </c>
    </row>
    <row r="29" spans="1:29" ht="15.75" x14ac:dyDescent="0.25">
      <c r="A29" s="4">
        <f t="shared" si="22"/>
        <v>7.5</v>
      </c>
      <c r="B29" s="3">
        <f t="shared" si="0"/>
        <v>68.97</v>
      </c>
      <c r="C29" s="5">
        <f t="shared" si="1"/>
        <v>11.030000000000001</v>
      </c>
      <c r="D29" s="5">
        <f t="shared" si="23"/>
        <v>80</v>
      </c>
      <c r="F29" s="8">
        <f t="shared" si="24"/>
        <v>16.5</v>
      </c>
      <c r="G29" s="3">
        <f t="shared" si="9"/>
        <v>146.55000000000001</v>
      </c>
      <c r="H29" s="5">
        <f t="shared" si="10"/>
        <v>23.449999999999989</v>
      </c>
      <c r="I29" s="5">
        <f t="shared" si="11"/>
        <v>170</v>
      </c>
      <c r="J29" s="9"/>
      <c r="P29" s="4">
        <f t="shared" si="26"/>
        <v>7.5</v>
      </c>
      <c r="Q29" s="7">
        <f t="shared" si="15"/>
        <v>56.03</v>
      </c>
      <c r="R29" s="7">
        <f t="shared" si="16"/>
        <v>8.9699999999999989</v>
      </c>
      <c r="S29" s="5">
        <f t="shared" si="60"/>
        <v>65</v>
      </c>
      <c r="U29" s="4">
        <f t="shared" si="28"/>
        <v>16.5</v>
      </c>
      <c r="V29" s="3">
        <f t="shared" si="5"/>
        <v>133.62</v>
      </c>
      <c r="W29" s="5">
        <f t="shared" si="6"/>
        <v>21.379999999999995</v>
      </c>
      <c r="X29" s="5">
        <f t="shared" si="61"/>
        <v>155</v>
      </c>
    </row>
    <row r="30" spans="1:29" ht="15.75" x14ac:dyDescent="0.25">
      <c r="A30" s="4">
        <f t="shared" si="22"/>
        <v>7.75</v>
      </c>
      <c r="B30" s="3">
        <f t="shared" si="0"/>
        <v>68.97</v>
      </c>
      <c r="C30" s="5">
        <f t="shared" si="1"/>
        <v>11.030000000000001</v>
      </c>
      <c r="D30" s="5">
        <f t="shared" si="23"/>
        <v>80</v>
      </c>
      <c r="F30" s="8">
        <f t="shared" si="24"/>
        <v>16.75</v>
      </c>
      <c r="G30" s="3">
        <f t="shared" si="9"/>
        <v>146.55000000000001</v>
      </c>
      <c r="H30" s="5">
        <f t="shared" si="10"/>
        <v>23.449999999999989</v>
      </c>
      <c r="I30" s="5">
        <f t="shared" si="11"/>
        <v>170</v>
      </c>
      <c r="J30" s="9"/>
      <c r="P30" s="4">
        <f t="shared" si="26"/>
        <v>7.75</v>
      </c>
      <c r="Q30" s="7">
        <f t="shared" si="15"/>
        <v>56.03</v>
      </c>
      <c r="R30" s="7">
        <f t="shared" si="16"/>
        <v>8.9699999999999989</v>
      </c>
      <c r="S30" s="5">
        <f t="shared" si="60"/>
        <v>65</v>
      </c>
      <c r="U30" s="4">
        <f t="shared" si="28"/>
        <v>16.75</v>
      </c>
      <c r="V30" s="3">
        <f t="shared" si="5"/>
        <v>133.62</v>
      </c>
      <c r="W30" s="5">
        <f t="shared" si="6"/>
        <v>21.379999999999995</v>
      </c>
      <c r="X30" s="5">
        <f t="shared" si="61"/>
        <v>155</v>
      </c>
    </row>
    <row r="31" spans="1:29" ht="15.75" x14ac:dyDescent="0.25">
      <c r="A31" s="4">
        <f t="shared" si="22"/>
        <v>8</v>
      </c>
      <c r="B31" s="3">
        <f t="shared" si="0"/>
        <v>77.59</v>
      </c>
      <c r="C31" s="5">
        <f t="shared" si="1"/>
        <v>12.409999999999997</v>
      </c>
      <c r="D31" s="5">
        <f t="shared" ref="D31" si="62">(A31 + 1)*10</f>
        <v>90</v>
      </c>
      <c r="F31" s="8">
        <f t="shared" si="24"/>
        <v>17</v>
      </c>
      <c r="G31" s="3">
        <f t="shared" si="9"/>
        <v>155.16999999999999</v>
      </c>
      <c r="H31" s="5">
        <f t="shared" si="10"/>
        <v>24.830000000000013</v>
      </c>
      <c r="I31" s="5">
        <f t="shared" si="53"/>
        <v>180</v>
      </c>
      <c r="J31" s="9"/>
      <c r="P31" s="4">
        <f t="shared" si="26"/>
        <v>8</v>
      </c>
      <c r="Q31" s="7">
        <f t="shared" si="15"/>
        <v>64.66</v>
      </c>
      <c r="R31" s="7">
        <f t="shared" si="16"/>
        <v>10.340000000000003</v>
      </c>
      <c r="S31" s="5">
        <v>75</v>
      </c>
      <c r="U31" s="4">
        <f t="shared" si="28"/>
        <v>17</v>
      </c>
      <c r="V31" s="7">
        <f t="shared" ref="V31:V38" si="63">ROUND(X31/1.16,2)</f>
        <v>142.24</v>
      </c>
      <c r="W31" s="7">
        <f t="shared" ref="W31:W38" si="64">+X31-V31</f>
        <v>22.759999999999991</v>
      </c>
      <c r="X31" s="5">
        <v>165</v>
      </c>
    </row>
    <row r="32" spans="1:29" ht="15.75" x14ac:dyDescent="0.25">
      <c r="A32" s="4">
        <f t="shared" si="22"/>
        <v>8.25</v>
      </c>
      <c r="B32" s="3">
        <f t="shared" si="0"/>
        <v>77.59</v>
      </c>
      <c r="C32" s="5">
        <f t="shared" si="1"/>
        <v>12.409999999999997</v>
      </c>
      <c r="D32" s="5">
        <f t="shared" si="23"/>
        <v>90</v>
      </c>
      <c r="F32" s="8">
        <f t="shared" si="24"/>
        <v>17.25</v>
      </c>
      <c r="G32" s="3">
        <f t="shared" si="9"/>
        <v>155.16999999999999</v>
      </c>
      <c r="H32" s="5">
        <f t="shared" si="10"/>
        <v>24.830000000000013</v>
      </c>
      <c r="I32" s="5">
        <f t="shared" si="11"/>
        <v>180</v>
      </c>
      <c r="J32" s="9"/>
      <c r="P32" s="4">
        <f t="shared" si="26"/>
        <v>8.25</v>
      </c>
      <c r="Q32" s="7">
        <f t="shared" si="15"/>
        <v>64.66</v>
      </c>
      <c r="R32" s="7">
        <f t="shared" si="16"/>
        <v>10.340000000000003</v>
      </c>
      <c r="S32" s="5">
        <f t="shared" ref="S32:S38" si="65">S31</f>
        <v>75</v>
      </c>
      <c r="U32" s="4">
        <f t="shared" si="28"/>
        <v>17.25</v>
      </c>
      <c r="V32" s="3">
        <f t="shared" si="63"/>
        <v>142.24</v>
      </c>
      <c r="W32" s="5">
        <f t="shared" si="64"/>
        <v>22.759999999999991</v>
      </c>
      <c r="X32" s="5">
        <f>X31</f>
        <v>165</v>
      </c>
    </row>
    <row r="33" spans="1:24" ht="15.75" x14ac:dyDescent="0.25">
      <c r="A33" s="4">
        <f t="shared" si="22"/>
        <v>8.5</v>
      </c>
      <c r="B33" s="3">
        <f t="shared" si="0"/>
        <v>77.59</v>
      </c>
      <c r="C33" s="5">
        <f t="shared" si="1"/>
        <v>12.409999999999997</v>
      </c>
      <c r="D33" s="5">
        <f t="shared" si="23"/>
        <v>90</v>
      </c>
      <c r="F33" s="8">
        <f t="shared" si="24"/>
        <v>17.5</v>
      </c>
      <c r="G33" s="3">
        <f t="shared" si="9"/>
        <v>155.16999999999999</v>
      </c>
      <c r="H33" s="5">
        <f t="shared" si="10"/>
        <v>24.830000000000013</v>
      </c>
      <c r="I33" s="5">
        <f t="shared" si="11"/>
        <v>180</v>
      </c>
      <c r="J33" s="9"/>
      <c r="P33" s="4">
        <f t="shared" si="26"/>
        <v>8.5</v>
      </c>
      <c r="Q33" s="7">
        <f t="shared" si="15"/>
        <v>64.66</v>
      </c>
      <c r="R33" s="7">
        <f t="shared" si="16"/>
        <v>10.340000000000003</v>
      </c>
      <c r="S33" s="5">
        <f t="shared" si="65"/>
        <v>75</v>
      </c>
      <c r="U33" s="4">
        <f t="shared" si="28"/>
        <v>17.5</v>
      </c>
      <c r="V33" s="3">
        <f t="shared" si="63"/>
        <v>142.24</v>
      </c>
      <c r="W33" s="5">
        <f t="shared" si="64"/>
        <v>22.759999999999991</v>
      </c>
      <c r="X33" s="5">
        <f t="shared" ref="X33:X34" si="66">X32</f>
        <v>165</v>
      </c>
    </row>
    <row r="34" spans="1:24" ht="15.75" x14ac:dyDescent="0.25">
      <c r="A34" s="4">
        <f t="shared" si="22"/>
        <v>8.75</v>
      </c>
      <c r="B34" s="3">
        <f t="shared" si="0"/>
        <v>77.59</v>
      </c>
      <c r="C34" s="5">
        <f t="shared" si="1"/>
        <v>12.409999999999997</v>
      </c>
      <c r="D34" s="5">
        <f t="shared" si="23"/>
        <v>90</v>
      </c>
      <c r="F34" s="8">
        <f t="shared" si="24"/>
        <v>17.75</v>
      </c>
      <c r="G34" s="3">
        <f t="shared" si="9"/>
        <v>155.16999999999999</v>
      </c>
      <c r="H34" s="5">
        <f t="shared" si="10"/>
        <v>24.830000000000013</v>
      </c>
      <c r="I34" s="5">
        <f t="shared" si="11"/>
        <v>180</v>
      </c>
      <c r="J34" s="9"/>
      <c r="P34" s="4">
        <f t="shared" si="26"/>
        <v>8.75</v>
      </c>
      <c r="Q34" s="7">
        <f t="shared" si="15"/>
        <v>64.66</v>
      </c>
      <c r="R34" s="7">
        <f t="shared" si="16"/>
        <v>10.340000000000003</v>
      </c>
      <c r="S34" s="5">
        <f t="shared" si="65"/>
        <v>75</v>
      </c>
      <c r="U34" s="4">
        <f t="shared" si="28"/>
        <v>17.75</v>
      </c>
      <c r="V34" s="3">
        <f t="shared" si="63"/>
        <v>142.24</v>
      </c>
      <c r="W34" s="5">
        <f t="shared" si="64"/>
        <v>22.759999999999991</v>
      </c>
      <c r="X34" s="5">
        <f t="shared" si="66"/>
        <v>165</v>
      </c>
    </row>
    <row r="35" spans="1:24" ht="15.75" x14ac:dyDescent="0.25">
      <c r="A35" s="4">
        <f t="shared" si="22"/>
        <v>9</v>
      </c>
      <c r="B35" s="3">
        <f t="shared" si="0"/>
        <v>86.21</v>
      </c>
      <c r="C35" s="5">
        <f t="shared" si="1"/>
        <v>13.790000000000006</v>
      </c>
      <c r="D35" s="5">
        <f t="shared" ref="D35" si="67">(A35 + 1)*10</f>
        <v>100</v>
      </c>
      <c r="F35" s="8">
        <f t="shared" si="24"/>
        <v>18</v>
      </c>
      <c r="G35" s="3">
        <f t="shared" si="9"/>
        <v>163.79</v>
      </c>
      <c r="H35" s="5">
        <f t="shared" si="10"/>
        <v>26.210000000000008</v>
      </c>
      <c r="I35" s="5">
        <f t="shared" si="53"/>
        <v>190</v>
      </c>
      <c r="J35" s="9"/>
      <c r="P35" s="4">
        <f t="shared" si="26"/>
        <v>9</v>
      </c>
      <c r="Q35" s="7">
        <f t="shared" si="15"/>
        <v>73.28</v>
      </c>
      <c r="R35" s="7">
        <f t="shared" si="16"/>
        <v>11.719999999999999</v>
      </c>
      <c r="S35" s="5">
        <v>85</v>
      </c>
      <c r="U35" s="4">
        <f t="shared" si="28"/>
        <v>18</v>
      </c>
      <c r="V35" s="7">
        <f t="shared" si="63"/>
        <v>150.86000000000001</v>
      </c>
      <c r="W35" s="7">
        <f t="shared" si="64"/>
        <v>24.139999999999986</v>
      </c>
      <c r="X35" s="5">
        <v>175</v>
      </c>
    </row>
    <row r="36" spans="1:24" ht="15.75" x14ac:dyDescent="0.25">
      <c r="A36" s="4">
        <f t="shared" si="22"/>
        <v>9.25</v>
      </c>
      <c r="B36" s="3">
        <f t="shared" si="0"/>
        <v>86.21</v>
      </c>
      <c r="C36" s="5">
        <f t="shared" si="1"/>
        <v>13.790000000000006</v>
      </c>
      <c r="D36" s="5">
        <f t="shared" si="23"/>
        <v>100</v>
      </c>
      <c r="F36" s="8">
        <f t="shared" si="24"/>
        <v>18.25</v>
      </c>
      <c r="G36" s="3">
        <f t="shared" si="9"/>
        <v>163.79</v>
      </c>
      <c r="H36" s="5">
        <f t="shared" si="10"/>
        <v>26.210000000000008</v>
      </c>
      <c r="I36" s="5">
        <f t="shared" si="11"/>
        <v>190</v>
      </c>
      <c r="J36" s="9"/>
      <c r="P36" s="4">
        <f t="shared" si="26"/>
        <v>9.25</v>
      </c>
      <c r="Q36" s="7">
        <f t="shared" si="15"/>
        <v>73.28</v>
      </c>
      <c r="R36" s="7">
        <f t="shared" si="16"/>
        <v>11.719999999999999</v>
      </c>
      <c r="S36" s="5">
        <f>S35</f>
        <v>85</v>
      </c>
      <c r="U36" s="4">
        <f t="shared" si="28"/>
        <v>18.25</v>
      </c>
      <c r="V36" s="3">
        <f t="shared" si="63"/>
        <v>150.86000000000001</v>
      </c>
      <c r="W36" s="5">
        <f t="shared" si="64"/>
        <v>24.139999999999986</v>
      </c>
      <c r="X36" s="5">
        <f>X35</f>
        <v>175</v>
      </c>
    </row>
    <row r="37" spans="1:24" ht="15.75" x14ac:dyDescent="0.25">
      <c r="A37" s="4">
        <f t="shared" si="22"/>
        <v>9.5</v>
      </c>
      <c r="B37" s="3">
        <f t="shared" si="0"/>
        <v>86.21</v>
      </c>
      <c r="C37" s="5">
        <f t="shared" si="1"/>
        <v>13.790000000000006</v>
      </c>
      <c r="D37" s="5">
        <f t="shared" si="23"/>
        <v>100</v>
      </c>
      <c r="F37" s="8">
        <f t="shared" si="24"/>
        <v>18.5</v>
      </c>
      <c r="G37" s="3">
        <f t="shared" si="9"/>
        <v>163.79</v>
      </c>
      <c r="H37" s="5">
        <f t="shared" si="10"/>
        <v>26.210000000000008</v>
      </c>
      <c r="I37" s="5">
        <f t="shared" si="11"/>
        <v>190</v>
      </c>
      <c r="J37" s="9"/>
      <c r="P37" s="4">
        <f t="shared" si="26"/>
        <v>9.5</v>
      </c>
      <c r="Q37" s="7">
        <f t="shared" si="15"/>
        <v>73.28</v>
      </c>
      <c r="R37" s="7">
        <f t="shared" si="16"/>
        <v>11.719999999999999</v>
      </c>
      <c r="S37" s="5">
        <f t="shared" si="65"/>
        <v>85</v>
      </c>
      <c r="U37" s="4">
        <f t="shared" si="28"/>
        <v>18.5</v>
      </c>
      <c r="V37" s="3">
        <f t="shared" si="63"/>
        <v>150.86000000000001</v>
      </c>
      <c r="W37" s="5">
        <f t="shared" si="64"/>
        <v>24.139999999999986</v>
      </c>
      <c r="X37" s="5">
        <f t="shared" ref="X37:X38" si="68">X36</f>
        <v>175</v>
      </c>
    </row>
    <row r="38" spans="1:24" ht="15.75" x14ac:dyDescent="0.25">
      <c r="A38" s="4">
        <f t="shared" si="22"/>
        <v>9.75</v>
      </c>
      <c r="B38" s="3">
        <f t="shared" si="0"/>
        <v>86.21</v>
      </c>
      <c r="C38" s="5">
        <f t="shared" si="1"/>
        <v>13.790000000000006</v>
      </c>
      <c r="D38" s="5">
        <f t="shared" si="23"/>
        <v>100</v>
      </c>
      <c r="F38" s="8">
        <f t="shared" si="24"/>
        <v>18.75</v>
      </c>
      <c r="G38" s="3">
        <f t="shared" si="9"/>
        <v>163.79</v>
      </c>
      <c r="H38" s="5">
        <f t="shared" si="10"/>
        <v>26.210000000000008</v>
      </c>
      <c r="I38" s="5">
        <f t="shared" si="11"/>
        <v>190</v>
      </c>
      <c r="J38" s="9"/>
      <c r="P38" s="4">
        <f t="shared" si="26"/>
        <v>9.75</v>
      </c>
      <c r="Q38" s="7">
        <f t="shared" si="15"/>
        <v>73.28</v>
      </c>
      <c r="R38" s="7">
        <f t="shared" si="16"/>
        <v>11.719999999999999</v>
      </c>
      <c r="S38" s="5">
        <f t="shared" si="65"/>
        <v>85</v>
      </c>
      <c r="U38" s="4">
        <f t="shared" si="28"/>
        <v>18.75</v>
      </c>
      <c r="V38" s="3">
        <f t="shared" si="63"/>
        <v>150.86000000000001</v>
      </c>
      <c r="W38" s="5">
        <f t="shared" si="64"/>
        <v>24.139999999999986</v>
      </c>
      <c r="X38" s="5">
        <f t="shared" si="68"/>
        <v>175</v>
      </c>
    </row>
    <row r="40" spans="1:24" ht="15.75" x14ac:dyDescent="0.25">
      <c r="A40" s="6" t="s">
        <v>6</v>
      </c>
      <c r="B40" s="3">
        <v>200</v>
      </c>
    </row>
  </sheetData>
  <mergeCells count="2">
    <mergeCell ref="A1:N1"/>
    <mergeCell ref="P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 Z</cp:lastModifiedBy>
  <dcterms:created xsi:type="dcterms:W3CDTF">2024-11-29T03:04:09Z</dcterms:created>
  <dcterms:modified xsi:type="dcterms:W3CDTF">2024-11-29T05:17:57Z</dcterms:modified>
</cp:coreProperties>
</file>