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wnloads\"/>
    </mc:Choice>
  </mc:AlternateContent>
  <xr:revisionPtr revIDLastSave="0" documentId="8_{9C70884E-6F62-4F00-9245-5126EFBF446A}" xr6:coauthVersionLast="45" xr6:coauthVersionMax="45" xr10:uidLastSave="{00000000-0000-0000-0000-000000000000}"/>
  <bookViews>
    <workbookView xWindow="-120" yWindow="-120" windowWidth="24240" windowHeight="13140" xr2:uid="{66F02669-0DDC-40CB-A5D4-C00A3E820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G44" i="1"/>
  <c r="F44" i="1"/>
  <c r="E44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44" i="1" s="1"/>
  <c r="D15" i="1"/>
  <c r="D49" i="1" l="1"/>
  <c r="D16" i="1"/>
  <c r="D17" i="1" s="1"/>
  <c r="D50" i="1"/>
</calcChain>
</file>

<file path=xl/sharedStrings.xml><?xml version="1.0" encoding="utf-8"?>
<sst xmlns="http://schemas.openxmlformats.org/spreadsheetml/2006/main" count="90" uniqueCount="51">
  <si>
    <t>LAPORAN PERTANGGUNG JAWABAN</t>
  </si>
  <si>
    <t>PENGGUNAAN KEUANGAN</t>
  </si>
  <si>
    <t>FAKULTAS TEKNIK</t>
  </si>
  <si>
    <t>UNIVERSITAS MUHAMMADIYAH YOGYAKARTA</t>
  </si>
  <si>
    <t>No. M.A</t>
  </si>
  <si>
    <t>:</t>
  </si>
  <si>
    <t>Nama kegiatan</t>
  </si>
  <si>
    <t>Pembinaan BEM</t>
  </si>
  <si>
    <t>Nama sub kegiatan</t>
  </si>
  <si>
    <t>Pembinaaan kegiatan BEM</t>
  </si>
  <si>
    <t>Bagian</t>
  </si>
  <si>
    <t>Fakultas Teknik</t>
  </si>
  <si>
    <t>Jurusan</t>
  </si>
  <si>
    <t>No. SPJ</t>
  </si>
  <si>
    <t xml:space="preserve">       SPJ/FT/</t>
  </si>
  <si>
    <t>No. SPMU</t>
  </si>
  <si>
    <t>Jumlah yg diminta</t>
  </si>
  <si>
    <t>/SPMU/</t>
  </si>
  <si>
    <t>JUMLAH TOTAL</t>
  </si>
  <si>
    <t>Jumlah SPJ</t>
  </si>
  <si>
    <t>sisa</t>
  </si>
  <si>
    <t>NO</t>
  </si>
  <si>
    <t>KETERANGAN</t>
  </si>
  <si>
    <t>JUMLAH</t>
  </si>
  <si>
    <t>konsumsi</t>
  </si>
  <si>
    <t>arsip</t>
  </si>
  <si>
    <t>Peralatan</t>
  </si>
  <si>
    <t>foto copy, kertas hvs</t>
  </si>
  <si>
    <t>Rp</t>
  </si>
  <si>
    <t>sertifikat</t>
  </si>
  <si>
    <t>print copy, print warna</t>
  </si>
  <si>
    <t>jilid</t>
  </si>
  <si>
    <t>foto copy, jilid</t>
  </si>
  <si>
    <t>foto copy warna</t>
  </si>
  <si>
    <t>amplop, print</t>
  </si>
  <si>
    <t>print</t>
  </si>
  <si>
    <t>foto copy</t>
  </si>
  <si>
    <t>kertas A4</t>
  </si>
  <si>
    <t>gelas</t>
  </si>
  <si>
    <t>vicee lemon</t>
  </si>
  <si>
    <t xml:space="preserve">galon </t>
  </si>
  <si>
    <t xml:space="preserve">piring, gelas </t>
  </si>
  <si>
    <t>nasi box</t>
  </si>
  <si>
    <t>konsumsi kongres</t>
  </si>
  <si>
    <t>nasi, snack, minum</t>
  </si>
  <si>
    <t>snack</t>
  </si>
  <si>
    <t>banner</t>
  </si>
  <si>
    <t>handycam</t>
  </si>
  <si>
    <t>penggaris, cutter</t>
  </si>
  <si>
    <t>JUMLAH PENGELUARAN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</si>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</sst>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164" fontId="3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164" fontId="8" fillId="0" borderId="1" xfId="1" applyNumberFormat="1" applyFont="1" applyFill="1" applyBorder="1"/>
    <xf numFmtId="164" fontId="0" fillId="0" borderId="1" xfId="1" applyNumberFormat="1" applyFont="1" applyFill="1" applyBorder="1"/>
    <xf numFmtId="164" fontId="0" fillId="0" borderId="1" xfId="1" applyNumberFormat="1" applyFont="1" applyBorder="1"/>
    <xf numFmtId="0" fontId="6" fillId="0" borderId="1" xfId="0" applyFont="1" applyBorder="1"/>
    <xf numFmtId="164" fontId="2" fillId="0" borderId="1" xfId="1" applyNumberFormat="1" applyFont="1" applyFill="1" applyBorder="1"/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2114-F732-47C6-967A-61B08BB27B77}">
  <dimension ref="A1:G50"/>
  <sheetViews>
    <sheetView tabSelected="1" workbookViewId="0">
      <selection activeCell="H6" sqref="H6"/>
    </sheetView>
  </sheetViews>
  <sheetFormatPr defaultRowHeight="15" x14ac:dyDescent="0.25"/>
  <cols>
    <col min="1" max="1" width="4.42578125" customWidth="1"/>
    <col min="2" max="2" width="26.42578125" customWidth="1"/>
    <col min="3" max="3" width="4.28515625" customWidth="1"/>
    <col min="4" max="4" width="12.28515625" customWidth="1"/>
    <col min="5" max="5" width="14.7109375" customWidth="1"/>
    <col min="6" max="6" width="12" customWidth="1"/>
    <col min="7" max="7" width="13.28515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s="1" t="s">
        <v>2</v>
      </c>
      <c r="B3" s="1"/>
      <c r="C3" s="1"/>
      <c r="D3" s="1"/>
      <c r="E3" s="1"/>
      <c r="F3" s="1"/>
      <c r="G3" s="1"/>
    </row>
    <row r="4" spans="1:7" x14ac:dyDescent="0.25">
      <c r="A4" s="1" t="s">
        <v>3</v>
      </c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ht="15.75" x14ac:dyDescent="0.25">
      <c r="A6" s="1"/>
      <c r="B6" s="1" t="s">
        <v>4</v>
      </c>
      <c r="C6" s="2" t="s">
        <v>5</v>
      </c>
      <c r="D6" s="3"/>
      <c r="E6" s="4"/>
      <c r="F6" s="1"/>
      <c r="G6" s="1"/>
    </row>
    <row r="7" spans="1:7" ht="15.75" x14ac:dyDescent="0.25">
      <c r="A7" s="1"/>
      <c r="B7" s="1" t="s">
        <v>6</v>
      </c>
      <c r="C7" s="2" t="s">
        <v>5</v>
      </c>
      <c r="D7" s="5" t="s">
        <v>7</v>
      </c>
      <c r="E7" s="5"/>
      <c r="F7" s="1"/>
      <c r="G7" s="1"/>
    </row>
    <row r="8" spans="1:7" ht="15.75" x14ac:dyDescent="0.25">
      <c r="A8" s="1"/>
      <c r="B8" s="1" t="s">
        <v>8</v>
      </c>
      <c r="C8" s="2" t="s">
        <v>5</v>
      </c>
      <c r="D8" s="5" t="s">
        <v>9</v>
      </c>
      <c r="E8" s="5"/>
      <c r="F8" s="1"/>
      <c r="G8" s="1"/>
    </row>
    <row r="9" spans="1:7" x14ac:dyDescent="0.25">
      <c r="A9" s="1"/>
      <c r="B9" s="1" t="s">
        <v>10</v>
      </c>
      <c r="C9" s="1" t="s">
        <v>5</v>
      </c>
      <c r="D9" s="1" t="s">
        <v>11</v>
      </c>
      <c r="E9" s="1"/>
      <c r="F9" s="1"/>
      <c r="G9" s="1"/>
    </row>
    <row r="10" spans="1:7" x14ac:dyDescent="0.25">
      <c r="A10" s="1"/>
      <c r="B10" s="1" t="s">
        <v>12</v>
      </c>
      <c r="C10" s="1" t="s">
        <v>5</v>
      </c>
      <c r="D10" s="1" t="s">
        <v>11</v>
      </c>
      <c r="E10" s="1"/>
      <c r="F10" s="1"/>
      <c r="G10" s="1"/>
    </row>
    <row r="11" spans="1:7" x14ac:dyDescent="0.25">
      <c r="A11" s="1"/>
      <c r="B11" s="1" t="s">
        <v>13</v>
      </c>
      <c r="C11" s="1" t="s">
        <v>5</v>
      </c>
      <c r="D11" s="1" t="s">
        <v>14</v>
      </c>
      <c r="E11" s="1"/>
      <c r="F11" s="1"/>
      <c r="G11" s="1"/>
    </row>
    <row r="12" spans="1:7" x14ac:dyDescent="0.25">
      <c r="A12" s="1"/>
      <c r="B12" s="1" t="s">
        <v>15</v>
      </c>
      <c r="C12" s="1" t="s">
        <v>5</v>
      </c>
      <c r="D12" s="1" t="s">
        <v>16</v>
      </c>
      <c r="E12" s="1"/>
      <c r="F12" s="1"/>
      <c r="G12" s="1"/>
    </row>
    <row r="13" spans="1:7" x14ac:dyDescent="0.25">
      <c r="A13" s="6">
        <v>1</v>
      </c>
      <c r="B13" s="4" t="s">
        <v>17</v>
      </c>
      <c r="C13" s="4" t="s">
        <v>5</v>
      </c>
      <c r="D13" s="7">
        <v>3000000</v>
      </c>
      <c r="E13" s="1"/>
      <c r="F13" s="1"/>
      <c r="G13" s="1"/>
    </row>
    <row r="14" spans="1:7" x14ac:dyDescent="0.25">
      <c r="A14" s="8"/>
      <c r="B14" s="1"/>
      <c r="C14" s="1" t="s">
        <v>5</v>
      </c>
      <c r="D14" s="7"/>
      <c r="E14" s="1"/>
      <c r="F14" s="1"/>
      <c r="G14" s="1"/>
    </row>
    <row r="15" spans="1:7" ht="15.75" x14ac:dyDescent="0.25">
      <c r="A15" s="1"/>
      <c r="B15" s="9" t="s">
        <v>18</v>
      </c>
      <c r="C15" s="9" t="s">
        <v>5</v>
      </c>
      <c r="D15" s="7">
        <f>SUM(D13:D14)</f>
        <v>3000000</v>
      </c>
      <c r="E15" s="1"/>
      <c r="F15" s="1"/>
      <c r="G15" s="1"/>
    </row>
    <row r="16" spans="1:7" x14ac:dyDescent="0.25">
      <c r="A16" s="1"/>
      <c r="B16" s="1" t="s">
        <v>19</v>
      </c>
      <c r="C16" s="1" t="s">
        <v>5</v>
      </c>
      <c r="D16" s="10">
        <f>D44</f>
        <v>2657290</v>
      </c>
      <c r="E16" s="1"/>
      <c r="F16" s="1"/>
      <c r="G16" s="1"/>
    </row>
    <row r="17" spans="1:7" x14ac:dyDescent="0.25">
      <c r="A17" s="1"/>
      <c r="B17" s="4" t="s">
        <v>20</v>
      </c>
      <c r="C17" s="4" t="s">
        <v>5</v>
      </c>
      <c r="D17" s="10">
        <f>D15-D16</f>
        <v>342710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1" t="s">
        <v>21</v>
      </c>
      <c r="B19" s="11" t="s">
        <v>22</v>
      </c>
      <c r="C19" s="11"/>
      <c r="D19" s="11" t="s">
        <v>23</v>
      </c>
      <c r="E19" s="11" t="s">
        <v>24</v>
      </c>
      <c r="F19" s="11" t="s">
        <v>25</v>
      </c>
      <c r="G19" s="12" t="s">
        <v>26</v>
      </c>
    </row>
    <row r="20" spans="1:7" x14ac:dyDescent="0.25">
      <c r="A20" s="11">
        <v>1</v>
      </c>
      <c r="B20" s="13" t="s">
        <v>27</v>
      </c>
      <c r="C20" s="14" t="s">
        <v>28</v>
      </c>
      <c r="D20" s="15">
        <f>E20+F20+G20</f>
        <v>112590</v>
      </c>
      <c r="E20" s="16"/>
      <c r="F20" s="17">
        <v>112590</v>
      </c>
      <c r="G20" s="17"/>
    </row>
    <row r="21" spans="1:7" x14ac:dyDescent="0.25">
      <c r="A21" s="11">
        <v>2</v>
      </c>
      <c r="B21" s="18" t="s">
        <v>29</v>
      </c>
      <c r="C21" s="14" t="s">
        <v>28</v>
      </c>
      <c r="D21" s="15">
        <f t="shared" ref="D21:D42" si="0">E21+F21+G21</f>
        <v>51500</v>
      </c>
      <c r="E21" s="16"/>
      <c r="F21" s="17">
        <v>51500</v>
      </c>
      <c r="G21" s="17"/>
    </row>
    <row r="22" spans="1:7" x14ac:dyDescent="0.25">
      <c r="A22" s="11">
        <v>3</v>
      </c>
      <c r="B22" s="18" t="s">
        <v>30</v>
      </c>
      <c r="C22" s="14" t="s">
        <v>28</v>
      </c>
      <c r="D22" s="15">
        <f t="shared" si="0"/>
        <v>75400</v>
      </c>
      <c r="E22" s="16"/>
      <c r="F22" s="17">
        <v>75400</v>
      </c>
      <c r="G22" s="17"/>
    </row>
    <row r="23" spans="1:7" x14ac:dyDescent="0.25">
      <c r="A23" s="11">
        <v>4</v>
      </c>
      <c r="B23" s="18" t="s">
        <v>31</v>
      </c>
      <c r="C23" s="14" t="s">
        <v>28</v>
      </c>
      <c r="D23" s="15">
        <f t="shared" si="0"/>
        <v>4000</v>
      </c>
      <c r="E23" s="16"/>
      <c r="F23" s="17">
        <v>4000</v>
      </c>
      <c r="G23" s="17"/>
    </row>
    <row r="24" spans="1:7" x14ac:dyDescent="0.25">
      <c r="A24" s="11">
        <v>5</v>
      </c>
      <c r="B24" s="18" t="s">
        <v>32</v>
      </c>
      <c r="C24" s="14" t="s">
        <v>28</v>
      </c>
      <c r="D24" s="15">
        <f t="shared" si="0"/>
        <v>111800</v>
      </c>
      <c r="E24" s="16"/>
      <c r="F24" s="17">
        <v>111800</v>
      </c>
      <c r="G24" s="17"/>
    </row>
    <row r="25" spans="1:7" x14ac:dyDescent="0.25">
      <c r="A25" s="11">
        <v>6</v>
      </c>
      <c r="B25" s="18" t="s">
        <v>33</v>
      </c>
      <c r="C25" s="14" t="s">
        <v>28</v>
      </c>
      <c r="D25" s="15">
        <f t="shared" si="0"/>
        <v>500</v>
      </c>
      <c r="E25" s="16"/>
      <c r="F25" s="17">
        <v>500</v>
      </c>
      <c r="G25" s="17"/>
    </row>
    <row r="26" spans="1:7" x14ac:dyDescent="0.25">
      <c r="A26" s="11">
        <v>7</v>
      </c>
      <c r="B26" s="18" t="s">
        <v>34</v>
      </c>
      <c r="C26" s="14" t="s">
        <v>28</v>
      </c>
      <c r="D26" s="15">
        <f t="shared" si="0"/>
        <v>7500</v>
      </c>
      <c r="E26" s="16"/>
      <c r="F26" s="17">
        <v>7500</v>
      </c>
      <c r="G26" s="17"/>
    </row>
    <row r="27" spans="1:7" x14ac:dyDescent="0.25">
      <c r="A27" s="11">
        <v>8</v>
      </c>
      <c r="B27" s="18" t="s">
        <v>35</v>
      </c>
      <c r="C27" s="14" t="s">
        <v>28</v>
      </c>
      <c r="D27" s="15">
        <f t="shared" si="0"/>
        <v>4500</v>
      </c>
      <c r="E27" s="16"/>
      <c r="F27" s="17">
        <v>4500</v>
      </c>
      <c r="G27" s="17"/>
    </row>
    <row r="28" spans="1:7" x14ac:dyDescent="0.25">
      <c r="A28" s="11">
        <v>9</v>
      </c>
      <c r="B28" s="18" t="s">
        <v>36</v>
      </c>
      <c r="C28" s="14" t="s">
        <v>28</v>
      </c>
      <c r="D28" s="15">
        <f t="shared" si="0"/>
        <v>42000</v>
      </c>
      <c r="E28" s="16"/>
      <c r="F28" s="17">
        <v>42000</v>
      </c>
      <c r="G28" s="17"/>
    </row>
    <row r="29" spans="1:7" x14ac:dyDescent="0.25">
      <c r="A29" s="11">
        <v>10</v>
      </c>
      <c r="B29" s="18" t="s">
        <v>37</v>
      </c>
      <c r="C29" s="14" t="s">
        <v>28</v>
      </c>
      <c r="D29" s="15">
        <f t="shared" si="0"/>
        <v>90000</v>
      </c>
      <c r="E29" s="16"/>
      <c r="F29" s="17">
        <v>90000</v>
      </c>
      <c r="G29" s="17"/>
    </row>
    <row r="30" spans="1:7" x14ac:dyDescent="0.25">
      <c r="A30" s="11">
        <v>11</v>
      </c>
      <c r="B30" s="18" t="s">
        <v>38</v>
      </c>
      <c r="C30" s="14" t="s">
        <v>28</v>
      </c>
      <c r="D30" s="15">
        <f t="shared" si="0"/>
        <v>16500</v>
      </c>
      <c r="E30" s="16">
        <v>16500</v>
      </c>
      <c r="F30" s="17"/>
      <c r="G30" s="17"/>
    </row>
    <row r="31" spans="1:7" x14ac:dyDescent="0.25">
      <c r="A31" s="11">
        <v>12</v>
      </c>
      <c r="B31" s="18" t="s">
        <v>39</v>
      </c>
      <c r="C31" s="14" t="s">
        <v>28</v>
      </c>
      <c r="D31" s="15">
        <f t="shared" si="0"/>
        <v>75500</v>
      </c>
      <c r="E31" s="16">
        <v>75500</v>
      </c>
      <c r="F31" s="17"/>
      <c r="G31" s="17"/>
    </row>
    <row r="32" spans="1:7" x14ac:dyDescent="0.25">
      <c r="A32" s="11">
        <v>13</v>
      </c>
      <c r="B32" s="18" t="s">
        <v>40</v>
      </c>
      <c r="C32" s="14" t="s">
        <v>28</v>
      </c>
      <c r="D32" s="15">
        <f t="shared" si="0"/>
        <v>5000</v>
      </c>
      <c r="E32" s="16">
        <v>5000</v>
      </c>
      <c r="F32" s="17"/>
      <c r="G32" s="17"/>
    </row>
    <row r="33" spans="1:7" x14ac:dyDescent="0.25">
      <c r="A33" s="11">
        <v>14</v>
      </c>
      <c r="B33" s="18" t="s">
        <v>41</v>
      </c>
      <c r="C33" s="14" t="s">
        <v>28</v>
      </c>
      <c r="D33" s="15">
        <f t="shared" si="0"/>
        <v>20500</v>
      </c>
      <c r="E33" s="16">
        <v>20500</v>
      </c>
      <c r="F33" s="17"/>
      <c r="G33" s="17"/>
    </row>
    <row r="34" spans="1:7" x14ac:dyDescent="0.25">
      <c r="A34" s="11">
        <v>15</v>
      </c>
      <c r="B34" s="18" t="s">
        <v>42</v>
      </c>
      <c r="C34" s="14" t="s">
        <v>28</v>
      </c>
      <c r="D34" s="15">
        <f t="shared" si="0"/>
        <v>330000</v>
      </c>
      <c r="E34" s="16">
        <v>330000</v>
      </c>
      <c r="F34" s="17"/>
      <c r="G34" s="17"/>
    </row>
    <row r="35" spans="1:7" x14ac:dyDescent="0.25">
      <c r="A35" s="11">
        <v>16</v>
      </c>
      <c r="B35" s="18" t="s">
        <v>43</v>
      </c>
      <c r="C35" s="14" t="s">
        <v>28</v>
      </c>
      <c r="D35" s="15">
        <f t="shared" si="0"/>
        <v>370000</v>
      </c>
      <c r="E35" s="16">
        <v>370000</v>
      </c>
      <c r="F35" s="17"/>
      <c r="G35" s="17"/>
    </row>
    <row r="36" spans="1:7" x14ac:dyDescent="0.25">
      <c r="A36" s="11">
        <v>17</v>
      </c>
      <c r="B36" s="18" t="s">
        <v>43</v>
      </c>
      <c r="C36" s="14" t="s">
        <v>28</v>
      </c>
      <c r="D36" s="15">
        <f t="shared" si="0"/>
        <v>318000</v>
      </c>
      <c r="E36" s="16">
        <v>318000</v>
      </c>
      <c r="F36" s="17"/>
      <c r="G36" s="17"/>
    </row>
    <row r="37" spans="1:7" x14ac:dyDescent="0.25">
      <c r="A37" s="11">
        <v>18</v>
      </c>
      <c r="B37" s="18" t="s">
        <v>44</v>
      </c>
      <c r="C37" s="14" t="s">
        <v>28</v>
      </c>
      <c r="D37" s="15">
        <f t="shared" si="0"/>
        <v>264000</v>
      </c>
      <c r="E37" s="16">
        <v>264000</v>
      </c>
      <c r="F37" s="17"/>
      <c r="G37" s="17"/>
    </row>
    <row r="38" spans="1:7" x14ac:dyDescent="0.25">
      <c r="A38" s="11">
        <v>19</v>
      </c>
      <c r="B38" s="18" t="s">
        <v>45</v>
      </c>
      <c r="C38" s="14" t="s">
        <v>28</v>
      </c>
      <c r="D38" s="15">
        <f t="shared" si="0"/>
        <v>60000</v>
      </c>
      <c r="E38" s="16">
        <v>60000</v>
      </c>
      <c r="F38" s="17"/>
      <c r="G38" s="17"/>
    </row>
    <row r="39" spans="1:7" x14ac:dyDescent="0.25">
      <c r="A39" s="11">
        <v>20</v>
      </c>
      <c r="B39" s="18" t="s">
        <v>43</v>
      </c>
      <c r="C39" s="14" t="s">
        <v>28</v>
      </c>
      <c r="D39" s="15">
        <f t="shared" si="0"/>
        <v>505000</v>
      </c>
      <c r="E39" s="16">
        <v>505000</v>
      </c>
      <c r="F39" s="17"/>
      <c r="G39" s="17"/>
    </row>
    <row r="40" spans="1:7" x14ac:dyDescent="0.25">
      <c r="A40" s="11">
        <v>21</v>
      </c>
      <c r="B40" s="18" t="s">
        <v>46</v>
      </c>
      <c r="C40" s="14" t="s">
        <v>28</v>
      </c>
      <c r="D40" s="15">
        <f t="shared" si="0"/>
        <v>108000</v>
      </c>
      <c r="E40" s="16"/>
      <c r="F40" s="17"/>
      <c r="G40" s="17">
        <v>108000</v>
      </c>
    </row>
    <row r="41" spans="1:7" x14ac:dyDescent="0.25">
      <c r="A41" s="11">
        <v>22</v>
      </c>
      <c r="B41" s="18" t="s">
        <v>47</v>
      </c>
      <c r="C41" s="14" t="s">
        <v>28</v>
      </c>
      <c r="D41" s="15">
        <f t="shared" si="0"/>
        <v>60000</v>
      </c>
      <c r="E41" s="16"/>
      <c r="F41" s="17"/>
      <c r="G41" s="17">
        <v>60000</v>
      </c>
    </row>
    <row r="42" spans="1:7" x14ac:dyDescent="0.25">
      <c r="A42" s="11">
        <v>23</v>
      </c>
      <c r="B42" s="18" t="s">
        <v>48</v>
      </c>
      <c r="C42" s="14" t="s">
        <v>28</v>
      </c>
      <c r="D42" s="15">
        <f t="shared" si="0"/>
        <v>25000</v>
      </c>
      <c r="E42" s="16"/>
      <c r="F42" s="17"/>
      <c r="G42" s="17">
        <v>25000</v>
      </c>
    </row>
    <row r="43" spans="1:7" ht="15.75" x14ac:dyDescent="0.25">
      <c r="A43" s="8"/>
      <c r="B43" s="1"/>
      <c r="C43" s="8"/>
      <c r="D43" s="19"/>
      <c r="E43" s="16"/>
      <c r="F43" s="17"/>
      <c r="G43" s="17"/>
    </row>
    <row r="44" spans="1:7" x14ac:dyDescent="0.25">
      <c r="A44" s="8"/>
      <c r="B44" s="20" t="s">
        <v>18</v>
      </c>
      <c r="C44" s="6" t="s">
        <v>28</v>
      </c>
      <c r="D44" s="7">
        <f>SUM(D20:D43)</f>
        <v>2657290</v>
      </c>
      <c r="E44" s="7">
        <f>SUM(E20:E43)</f>
        <v>1964500</v>
      </c>
      <c r="F44" s="21">
        <f>SUM(F20:F43)</f>
        <v>499790</v>
      </c>
      <c r="G44" s="21">
        <f>SUM(G20:G43)</f>
        <v>193000</v>
      </c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20" t="s">
        <v>18</v>
      </c>
      <c r="C48" s="4"/>
      <c r="D48" s="10">
        <f>D13</f>
        <v>3000000</v>
      </c>
      <c r="E48" s="1"/>
      <c r="F48" s="1"/>
      <c r="G48" s="1"/>
    </row>
    <row r="49" spans="1:7" x14ac:dyDescent="0.25">
      <c r="A49" s="1"/>
      <c r="B49" s="20" t="s">
        <v>49</v>
      </c>
      <c r="C49" s="4"/>
      <c r="D49" s="10">
        <f>D44</f>
        <v>2657290</v>
      </c>
      <c r="E49" s="1"/>
      <c r="F49" s="1"/>
      <c r="G49" s="1"/>
    </row>
    <row r="50" spans="1:7" x14ac:dyDescent="0.25">
      <c r="A50" s="1"/>
      <c r="B50" s="20" t="s">
        <v>50</v>
      </c>
      <c r="C50" s="4"/>
      <c r="D50" s="10">
        <f>D48-D49</f>
        <v>342710</v>
      </c>
      <c r="E50" s="1"/>
      <c r="F50" s="1"/>
      <c r="G50" s="1"/>
    </row>
  </sheetData>
  <mergeCells count="2"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2020-11-26T01:14:45Z</dcterms:created>
  <dcterms:modified xsi:type="dcterms:W3CDTF">2020-11-26T01:15:16Z</dcterms:modified>
</cp:coreProperties>
</file>