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 activeTab="4"/>
  </bookViews>
  <sheets>
    <sheet name="Data" sheetId="1" r:id="rId1"/>
    <sheet name="Sales Report" sheetId="2" r:id="rId2"/>
    <sheet name="Sheet1" sheetId="3" r:id="rId3"/>
    <sheet name="Budget" sheetId="4" r:id="rId4"/>
    <sheet name="Evaluation Warning" sheetId="5" r:id="rId5"/>
  </sheets>
  <calcPr fullPrecision="1" calcId="125725"/>
</workbook>
</file>

<file path=xl/sharedStrings.xml><?xml version="1.0" encoding="utf-8"?>
<sst xmlns="http://schemas.openxmlformats.org/spreadsheetml/2006/main" uniqueCount="55" count="69">
  <si>
    <t>Months</t>
  </si>
  <si>
    <t>Internet Sales Amount</t>
  </si>
  <si>
    <t>Reseller Sales Amount</t>
  </si>
  <si>
    <t>Unit Price</t>
  </si>
  <si>
    <t>Customers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</si>
  <si>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</si>
  <si>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</si>
  <si>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</si>
  <si>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</si>
  <si>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</si>
  <si>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</si>
  <si>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</si>
  <si>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</si>
  <si>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</si>
  <si>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</si>
  <si>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</si>
  <si>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</si>
  <si>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Total</t>
  </si>
  <si>
    <t>2018 Sales</t>
  </si>
  <si>
    <t>Gain %</t>
  </si>
  <si>
    <t>Yearly Sales</t>
  </si>
  <si>
    <t>$ 4.51 M</t>
  </si>
  <si>
    <t>Sales Amount</t>
  </si>
  <si>
    <t>Average Unit Price</t>
  </si>
  <si>
    <t>Gross Profit Margin</t>
  </si>
  <si>
    <t>Customer Count</t>
  </si>
  <si>
    <t>.</t>
  </si>
  <si>
    <r>
      <t/>
    </r>
    <r>
      <rPr>
        <b/>
        <i/>
        <u val="double"/>
        <sz val="14"/>
        <color rgb="FF822E1B"/>
        <rFont val="Arial"/>
        <charset val="0"/>
      </rPr>
      <t>Employee Report</t>
    </r>
  </si>
  <si>
    <t>Antony Jose</t>
  </si>
  <si>
    <t>Name</t>
  </si>
  <si>
    <t>Title</t>
  </si>
  <si>
    <t>Sales Manager</t>
  </si>
  <si>
    <t>Birth Date</t>
  </si>
  <si>
    <t>Hire date</t>
  </si>
  <si>
    <t>Home phone</t>
  </si>
  <si>
    <t>(206) 555-3412</t>
  </si>
  <si>
    <t>Extension</t>
  </si>
  <si>
    <t>Home address</t>
  </si>
  <si>
    <t>722 Moss Bay Blvd</t>
  </si>
  <si>
    <t>Salary</t>
  </si>
  <si>
    <t>Antony Jose graduated from St. Andrews University, Scotland, with a BSC degree in 1976.  Upon joining the company as a sales representative in 1992, he spent 6 months in an orientation program at the Seattle office and then returned to his permanent post in London.  He was promoted to sales manager in March 1993.</t>
  </si>
  <si>
    <t>Category</t>
  </si>
  <si>
    <t>Expected cost</t>
  </si>
  <si>
    <t>Actual Cost</t>
  </si>
  <si>
    <t>Difference</t>
  </si>
  <si>
    <t>Venue</t>
  </si>
  <si>
    <t>Seating &amp; Decor</t>
  </si>
  <si>
    <t>Technical team</t>
  </si>
  <si>
    <t>Performers</t>
  </si>
  <si>
    <t>Performer's transport</t>
  </si>
  <si>
    <t>Performer's stay</t>
  </si>
  <si>
    <t>Marketing</t>
  </si>
  <si>
    <t>https://www.syncfusion.com/account/claim-license-key?pl=ZmlsZWZvcm1hdHM=&amp;vs=MjMuMi40</t>
  </si>
  <si>
    <r>
      <t/>
    </r>
    <r>
      <rPr>
        <b/>
        <sz val="12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2"/>
        <color rgb="FF0563C1"/>
        <rFont val="Calibri"/>
        <charset val="0"/>
      </rPr>
      <t xml:space="preserve"> here</t>
    </r>
    <r>
      <rPr>
        <b/>
        <sz val="12"/>
        <color rgb="FFFF0000"/>
        <rFont val="Calibri"/>
        <charset val="0"/>
      </rPr>
      <t xml:space="preserve"> to obtain the valid key.</t>
    </r>
  </si>
  <si>
    <r>
      <t/>
    </r>
    <r>
      <rPr>
        <b/>
        <sz val="14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4"/>
        <color rgb="FF0563C1"/>
        <rFont val="Calibri"/>
        <charset val="0"/>
      </rPr>
      <t xml:space="preserve"> here</t>
    </r>
    <r>
      <rPr>
        <b/>
        <sz val="14"/>
        <color rgb="FFFF0000"/>
        <rFont val="Calibri"/>
        <charset val="0"/>
      </rPr>
      <t xml:space="preserve"> to obtain the valid key.</t>
    </r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</si>
</sst>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7">
    <numFmt numFmtId="164" formatCode="&quot;$&quot;#,##0.00"/>
    <numFmt numFmtId="165" formatCode="#,###"/>
    <numFmt numFmtId="166" formatCode="_(&quot;$&quot;\ #,##0.00"/>
    <numFmt numFmtId="167" formatCode="\$#,###"/>
    <numFmt numFmtId="168" formatCode="dd/mm/yyyy"/>
    <numFmt numFmtId="169" formatCode="mm/dd/yyyy"/>
    <numFmt numFmtId="170" formatCode="[Red]\(&quot;$&quot;#,###\)"/>
  </numFmts>
  <fonts count="2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4"/>
      <name val="Calibri"/>
      <charset val="0"/>
    </font>
    <font>
      <b/>
      <sz val="18"/>
      <name val="Calibri"/>
      <charset val="0"/>
    </font>
    <font>
      <sz val="11"/>
      <color indexed="23"/>
      <name val="Calibri"/>
      <charset val="0"/>
    </font>
    <font>
      <sz val="10"/>
      <name val="Calibri"/>
      <charset val="0"/>
    </font>
    <font>
      <sz val="9"/>
      <name val="Calibri"/>
      <charset val="0"/>
    </font>
    <font>
      <sz val="9"/>
      <color rgb="00333333"/>
      <name val="Calibri"/>
      <charset val="0"/>
    </font>
    <font>
      <b/>
      <sz val="11"/>
      <color rgb="00333333"/>
      <name val="Calibri"/>
      <charset val="0"/>
    </font>
    <font>
      <b/>
      <sz val="10"/>
      <name val="Arial"/>
      <charset val="0"/>
    </font>
    <font>
      <b/>
      <sz val="12"/>
      <color rgb="FFFFFFFF"/>
      <name val="Arial"/>
      <charset val="0"/>
    </font>
    <font>
      <sz val="11"/>
      <color rgb="FFFFFFFF"/>
      <name val="Calibri"/>
      <charset val="0"/>
    </font>
    <font>
      <b/>
      <i/>
      <u val="double"/>
      <sz val="14"/>
      <color rgb="FF822E1B"/>
      <name val="Arial"/>
      <charset val="0"/>
    </font>
    <font>
      <sz val="10"/>
      <name val="Tahoma"/>
      <charset val="0"/>
    </font>
    <font>
      <b/>
      <sz val="10"/>
      <name val="Tahoma"/>
      <charset val="0"/>
    </font>
    <font>
      <b/>
      <sz val="18"/>
      <name val="Tahoma"/>
      <charset val="0"/>
    </font>
    <font>
      <b/>
      <sz val="16"/>
      <name val="Calibri"/>
      <charset val="0"/>
    </font>
    <font>
      <b/>
      <sz val="16"/>
      <color rgb="FF000000"/>
      <name val="Tahoma"/>
      <charset val="0"/>
    </font>
    <font>
      <b/>
      <sz val="12"/>
      <color rgb="FFFF0000"/>
      <name val="Calibri"/>
      <charset val="0"/>
    </font>
    <font>
      <b/>
      <sz val="12"/>
      <color rgb="FF0563C1"/>
      <name val="Calibri"/>
      <charset val="0"/>
    </font>
    <font>
      <u val="single"/>
      <sz val="11"/>
      <name val="Calibri"/>
      <charset val="0"/>
    </font>
    <font>
      <u val="single"/>
      <sz val="11"/>
      <color rgb="000563C1"/>
      <name val="Calibri"/>
      <charset val="0"/>
    </font>
    <font>
      <sz val="11"/>
      <color rgb="000563C1"/>
      <name val="Calibri"/>
      <charset val="0"/>
    </font>
    <font>
      <b/>
      <sz val="14"/>
      <color rgb="FFFF0000"/>
      <name val="Calibri"/>
      <charset val="0"/>
    </font>
    <font>
      <b/>
      <sz val="14"/>
      <color rgb="FF0563C1"/>
      <name val="Calibri"/>
      <charset val="0"/>
    </font>
  </fonts>
  <fills count="1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BF7"/>
        <bgColor indexed="64"/>
      </patternFill>
    </fill>
    <fill>
      <patternFill patternType="solid">
        <fgColor rgb="FF395D94"/>
        <bgColor indexed="64"/>
      </patternFill>
    </fill>
    <fill>
      <patternFill patternType="solid">
        <fgColor rgb="FFC6D7E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thin">
        <color indexed="22"/>
      </bottom>
      <diagonal/>
    </border>
  </borders>
  <cellStyleXfs count="7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164" fontId="7" fillId="2" borderId="1">
      <alignment horizontal="center" vertical="center"/>
    </xf>
    <xf numFmtId="164" fontId="7" fillId="3" borderId="1">
      <alignment horizontal="center" vertical="center"/>
    </xf>
    <xf numFmtId="10" fontId="7" fillId="4" borderId="1">
      <alignment horizontal="center" vertical="center"/>
    </xf>
    <xf numFmtId="165" fontId="7" fillId="5" borderId="1">
      <alignment horizontal="center" vertical="center"/>
    </xf>
    <xf numFmtId="0" fontId="8" fillId="2" borderId="2">
      <alignment horizontal="center" vertical="center"/>
    </xf>
    <xf numFmtId="0" fontId="8" fillId="3" borderId="2">
      <alignment horizontal="center" vertical="center"/>
    </xf>
    <xf numFmtId="0" fontId="8" fillId="4" borderId="2">
      <alignment horizontal="center" vertical="center"/>
    </xf>
    <xf numFmtId="0" fontId="8" fillId="5" borderId="2">
      <alignment horizontal="center" vertical="center"/>
    </xf>
    <xf numFmtId="0" fontId="17" fillId="0" borderId="0"/>
    <xf numFmtId="0" fontId="18" fillId="10" borderId="0">
      <alignment horizontal="left" vertical="center"/>
    </xf>
    <xf numFmtId="170" fontId="18" fillId="11" borderId="0">
      <alignment vertical="center"/>
    </xf>
    <xf numFmtId="0" fontId="25" fillId="0" borderId="0" applyAlignment="0" applyBorder="0" applyNumberFormat="0" applyFill="0" applyProtection="0"/>
  </cellStyleXfs>
  <cellXfs>
    <xf numFmtId="0" fontId="0" fillId="0" borderId="0" xfId="0"/>
    <xf numFmtId="0" fontId="8" fillId="5" borderId="2" xfId="27" applyAlignment="1" applyBorder="1" applyFont="1" applyFill="1">
      <alignment horizontal="center" vertical="center"/>
    </xf>
    <xf numFmtId="165" fontId="7" fillId="5" borderId="1" xfId="23" applyAlignment="1" applyBorder="1" applyFont="1" applyNumberFormat="1" applyFill="1">
      <alignment horizontal="center" vertical="center"/>
    </xf>
    <xf numFmtId="0" fontId="8" fillId="3" borderId="2" xfId="25" applyAlignment="1" applyBorder="1" applyFont="1" applyFill="1">
      <alignment horizontal="center" vertical="center"/>
    </xf>
    <xf numFmtId="164" fontId="7" fillId="3" borderId="1" xfId="21" applyAlignment="1" applyBorder="1" applyFont="1" applyNumberFormat="1" applyFill="1">
      <alignment horizontal="center" vertical="center"/>
    </xf>
    <xf numFmtId="0" fontId="8" fillId="4" borderId="2" xfId="26" applyAlignment="1" applyBorder="1" applyFont="1" applyFill="1">
      <alignment horizontal="center" vertical="center"/>
    </xf>
    <xf numFmtId="10" fontId="7" fillId="4" borderId="1" xfId="22" applyAlignment="1" applyBorder="1" applyFont="1" applyNumberFormat="1" applyFill="1">
      <alignment horizontal="center" vertical="center"/>
    </xf>
    <xf numFmtId="0" fontId="8" fillId="2" borderId="2" xfId="24" applyAlignment="1" applyBorder="1" applyFont="1" applyFill="1">
      <alignment horizontal="center" vertical="center"/>
    </xf>
    <xf numFmtId="164" fontId="7" fillId="2" borderId="1" xfId="20" applyAlignment="1" applyBorder="1" applyFont="1" applyNumberFormat="1" applyFill="1">
      <alignment horizontal="center" vertical="center"/>
    </xf>
    <xf numFmtId="0" fontId="6" fillId="2" borderId="0" xfId="0" applyAlignment="1" applyFont="1" applyFill="1">
      <alignment horizontal="center" vertical="center"/>
    </xf>
    <xf numFmtId="10" fontId="0" fillId="0" borderId="0" xfId="0" applyNumberFormat="1"/>
    <xf numFmtId="166" fontId="0" fillId="0" borderId="0" xfId="0" applyNumberFormat="1"/>
    <xf numFmtId="0" fontId="5" fillId="6" borderId="0" xfId="0" applyFont="1" applyFill="1"/>
    <xf numFmtId="166" fontId="5" fillId="6" borderId="0" xfId="0" applyFont="1" applyNumberFormat="1" applyFill="1"/>
    <xf numFmtId="0" fontId="15" fillId="7" borderId="3" xfId="0" applyBorder="1" applyFont="1" applyFill="1"/>
    <xf numFmtId="0" fontId="0" fillId="7" borderId="3" xfId="0" applyBorder="1" applyFill="1"/>
    <xf numFmtId="0" fontId="0" fillId="8" borderId="0" xfId="0" applyAlignment="1" applyFill="1">
      <alignment horizontal="left" indent="6"/>
    </xf>
    <xf numFmtId="0" fontId="0" fillId="8" borderId="0" xfId="0" applyFill="1"/>
    <xf numFmtId="0" fontId="14" fillId="8" borderId="0" xfId="0" applyAlignment="1" applyFont="1" applyFill="1">
      <alignment horizontal="left" vertical="center" readingOrder="1"/>
    </xf>
    <xf numFmtId="0" fontId="16" fillId="0" borderId="0" xfId="0" applyAlignment="1" applyFont="1">
      <alignment horizontal="center"/>
    </xf>
    <xf numFmtId="0" fontId="10" fillId="7" borderId="4" xfId="0" applyBorder="1" applyFont="1" applyFill="1"/>
    <xf numFmtId="0" fontId="10" fillId="7" borderId="4" xfId="0" applyAlignment="1" applyBorder="1" applyFont="1" applyFill="1">
      <alignment wrapText="1"/>
    </xf>
    <xf numFmtId="0" fontId="0" fillId="9" borderId="0" xfId="0" applyFill="1"/>
    <xf numFmtId="0" fontId="13" fillId="9" borderId="0" xfId="0" applyAlignment="1" applyFont="1" applyFill="1">
      <alignment horizontal="right" vertical="center"/>
    </xf>
    <xf numFmtId="0" fontId="0" fillId="9" borderId="4" xfId="0" applyAlignment="1" applyBorder="1" applyFill="1">
      <alignment horizontal="left"/>
    </xf>
    <xf numFmtId="0" fontId="0" fillId="9" borderId="0" xfId="0" applyAlignment="1" applyFill="1">
      <alignment horizontal="left"/>
    </xf>
    <xf numFmtId="168" fontId="0" fillId="9" borderId="4" xfId="0" applyAlignment="1" applyBorder="1" applyNumberFormat="1" applyFill="1">
      <alignment horizontal="left"/>
    </xf>
    <xf numFmtId="169" fontId="0" fillId="9" borderId="4" xfId="0" applyAlignment="1" applyBorder="1" applyNumberFormat="1" applyFill="1">
      <alignment horizontal="left"/>
    </xf>
    <xf numFmtId="164" fontId="0" fillId="9" borderId="4" xfId="0" applyAlignment="1" applyBorder="1" applyNumberFormat="1" applyFill="1">
      <alignment horizontal="left"/>
    </xf>
    <xf numFmtId="0" fontId="17" fillId="0" borderId="0" xfId="28"/>
    <xf numFmtId="0" fontId="18" fillId="10" borderId="0" xfId="29" applyAlignment="1" applyFont="1" applyFill="1">
      <alignment horizontal="left" vertical="center"/>
    </xf>
    <xf numFmtId="0" fontId="18" fillId="10" borderId="0" xfId="28" applyAlignment="1" applyFont="1" applyFill="1">
      <alignment horizontal="right" vertical="center"/>
    </xf>
    <xf numFmtId="0" fontId="17" fillId="0" borderId="5" xfId="28" applyAlignment="1" applyBorder="1">
      <alignment vertical="center"/>
    </xf>
    <xf numFmtId="170" fontId="18" fillId="11" borderId="0" xfId="30" applyAlignment="1" applyFont="1" applyNumberFormat="1" applyFill="1">
      <alignment vertical="center"/>
    </xf>
    <xf numFmtId="167" fontId="18" fillId="11" borderId="0" xfId="28" applyAlignment="1" applyFont="1" applyNumberFormat="1" applyFill="1">
      <alignment vertical="center"/>
    </xf>
    <xf numFmtId="49" fontId="18" fillId="11" borderId="0" xfId="28" applyAlignment="1" applyFont="1" applyNumberFormat="1" applyFill="1">
      <alignment vertical="center"/>
    </xf>
    <xf numFmtId="167" fontId="17" fillId="0" borderId="5" xfId="28" applyBorder="1" applyNumberFormat="1"/>
    <xf numFmtId="170" fontId="17" fillId="0" borderId="5" xfId="28" applyBorder="1" applyNumberFormat="1"/>
    <xf numFmtId="0" fontId="25" fillId="0" borderId="0" xfId="31" applyAlignment="1" applyBorder="1" applyFont="1" applyNumberFormat="1" applyFill="1" applyProtection="1"/>
    <xf numFmtId="0" fontId="26" fillId="0" borderId="0" xfId="31" applyAlignment="1" applyBorder="1" applyFont="1" applyNumberFormat="1" applyFill="1" applyProtection="1"/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1" xfId="20"/>
    <cellStyle name="style2" xfId="21"/>
    <cellStyle name="style3" xfId="22"/>
    <cellStyle name="style4" xfId="23"/>
    <cellStyle name="style5" xfId="24"/>
    <cellStyle name="style6" xfId="25"/>
    <cellStyle name="style7" xfId="26"/>
    <cellStyle name="style8" xfId="27"/>
    <cellStyle name="Normal 2" xfId="28"/>
    <cellStyle name="style1 2" xfId="29"/>
    <cellStyle name="style2 2" xfId="30"/>
    <cellStyle name="Hyperlink" xfId="31" builtinId="8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ln w="12700">
          <a:noFill/>
          <a:round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'Data'!$B$1</c:f>
              <c:strCache>
                <c:ptCount val="1"/>
                <c:pt idx="0">
                  <c:v>Internet Sales Amount</c:v>
                </c:pt>
              </c:strCache>
            </c:strRef>
          </c:tx>
          <c:spPr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'Data'!$B$2:$B$13</c:f>
              <c:numCache>
                <c:formatCode>_("$"\ #,##0.00</c:formatCode>
                <c:ptCount val="12"/>
                <c:pt idx="0">
                  <c:v>226170</c:v>
                </c:pt>
                <c:pt idx="1">
                  <c:v>212259</c:v>
                </c:pt>
                <c:pt idx="2">
                  <c:v>181079</c:v>
                </c:pt>
                <c:pt idx="3">
                  <c:v>188809</c:v>
                </c:pt>
                <c:pt idx="4">
                  <c:v>198195</c:v>
                </c:pt>
                <c:pt idx="5">
                  <c:v>235524</c:v>
                </c:pt>
                <c:pt idx="6">
                  <c:v>185786</c:v>
                </c:pt>
                <c:pt idx="7">
                  <c:v>196745</c:v>
                </c:pt>
                <c:pt idx="8">
                  <c:v>164897</c:v>
                </c:pt>
                <c:pt idx="9">
                  <c:v>175673</c:v>
                </c:pt>
                <c:pt idx="10">
                  <c:v>212896</c:v>
                </c:pt>
                <c:pt idx="11">
                  <c:v>325634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/>
            <a:prstDash val="solid"/>
            <a:round/>
          </a:ln>
        </c:spPr>
        <c:txPr>
          <a:bodyPr rot="-2700000" vert="horz"/>
          <a:p>
            <a:pPr>
              <a:defRPr sz="1100" baseline="0">
                <a:latin typeface="Calibri"/>
                <a:ea typeface="Calibri"/>
                <a:cs typeface="Calibri"/>
              </a:defRPr>
            </a:pPr>
          </a:p>
        </c:tx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l"/>
        <c:numFmt formatCode="\$#,###" sourceLinked="0"/>
        <c:majorTickMark val="out"/>
        <c:minorTickMark val="none"/>
        <c:tickLblPos val="low"/>
        <c:spPr>
          <a:ln>
            <a:solidFill/>
            <a:prstDash val="solid"/>
            <a:round/>
          </a:ln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  <a:ln>
      <a:noFill/>
      <a:round/>
    </a:ln>
  </c:spPr>
  <c:printSettings>
    <c:headerFooter scaleWithDoc="1" alignWithMargins="0" differentFirst="0" differentOddEven="0"/>
    <c:pageMargins l="0.7" r="0.7" t="0.75" b="0.75" header="0.3" footer="0.3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b="1" sz="1100" baseline="0">
                <a:solidFill>
                  <a:srgbClr val="333333"/>
                </a:solidFill>
              </a:defRPr>
            </a:pPr>
            <a:r>
              <a:rPr b="1" sz="1100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Internet Sales vs Reseller Sales</a:t>
            </a:r>
          </a:p>
        </c:rich>
      </c:tx>
      <c:layout/>
      <c:overlay val="0"/>
      <c:spPr>
        <a:ln>
          <a:noFill/>
          <a:round/>
        </a:ln>
      </c:spPr>
      <c:txPr>
        <a:bodyPr/>
        <a:lstStyle/>
        <a:p>
          <a:pPr algn="ctr">
            <a:defRPr b="1" sz="1100" baseline="0">
              <a:solidFill>
                <a:srgbClr val="333333"/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'Data'!$B$1</c:f>
              <c:strCache>
                <c:ptCount val="1"/>
                <c:pt idx="0">
                  <c:v>Internet Sales Amount</c:v>
                </c:pt>
              </c:strCache>
            </c:strRef>
          </c:tx>
          <c:spPr/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'Data'!$B$2:$B$13</c:f>
              <c:numCache>
                <c:formatCode>_("$"\ #,##0.00</c:formatCode>
                <c:ptCount val="12"/>
                <c:pt idx="0">
                  <c:v>226170</c:v>
                </c:pt>
                <c:pt idx="1">
                  <c:v>212259</c:v>
                </c:pt>
                <c:pt idx="2">
                  <c:v>181079</c:v>
                </c:pt>
                <c:pt idx="3">
                  <c:v>188809</c:v>
                </c:pt>
                <c:pt idx="4">
                  <c:v>198195</c:v>
                </c:pt>
                <c:pt idx="5">
                  <c:v>235524</c:v>
                </c:pt>
                <c:pt idx="6">
                  <c:v>185786</c:v>
                </c:pt>
                <c:pt idx="7">
                  <c:v>196745</c:v>
                </c:pt>
                <c:pt idx="8">
                  <c:v>164897</c:v>
                </c:pt>
                <c:pt idx="9">
                  <c:v>175673</c:v>
                </c:pt>
                <c:pt idx="10">
                  <c:v>212896</c:v>
                </c:pt>
                <c:pt idx="11">
                  <c:v>325634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'Data'!$C$1</c:f>
              <c:strCache>
                <c:ptCount val="1"/>
                <c:pt idx="0">
                  <c:v>Reseller Sales Amount</c:v>
                </c:pt>
              </c:strCache>
            </c:strRef>
          </c:tx>
          <c:spPr/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'Data'!$C$2:$C$13</c:f>
              <c:numCache>
                <c:formatCode>_("$"\ #,##0.00</c:formatCode>
                <c:ptCount val="12"/>
                <c:pt idx="0">
                  <c:v>170234</c:v>
                </c:pt>
                <c:pt idx="1">
                  <c:v>189456</c:v>
                </c:pt>
                <c:pt idx="2">
                  <c:v>168795</c:v>
                </c:pt>
                <c:pt idx="3">
                  <c:v>143567</c:v>
                </c:pt>
                <c:pt idx="4">
                  <c:v>163567</c:v>
                </c:pt>
                <c:pt idx="5">
                  <c:v>163546</c:v>
                </c:pt>
                <c:pt idx="6">
                  <c:v>143787</c:v>
                </c:pt>
                <c:pt idx="7">
                  <c:v>149898</c:v>
                </c:pt>
                <c:pt idx="8">
                  <c:v>153784</c:v>
                </c:pt>
                <c:pt idx="9">
                  <c:v>164289</c:v>
                </c:pt>
                <c:pt idx="10">
                  <c:v>172453</c:v>
                </c:pt>
                <c:pt idx="11">
                  <c:v>223430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/>
            <a:prstDash val="solid"/>
            <a:round/>
          </a:ln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l"/>
        <c:numFmt formatCode="\$#,###" sourceLinked="0"/>
        <c:majorTickMark val="out"/>
        <c:minorTickMark val="none"/>
        <c:tickLblPos val="low"/>
        <c:spPr>
          <a:ln>
            <a:solidFill/>
            <a:prstDash val="solid"/>
            <a:round/>
          </a:ln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  <c:txPr>
        <a:bodyPr/>
        <a:lstStyle/>
        <a:p>
          <a:pPr>
            <a:defRPr sz="9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  <a:round/>
    </a:ln>
  </c:spPr>
  <c:printSettings>
    <c:headerFooter scaleWithDoc="1" alignWithMargins="0" differentFirst="0" differentOddEven="0"/>
    <c:pageMargins l="0.7" r="0.7" t="0.75" b="0.75" header="0.3" footer="0.3"/>
    <c:pageSetup orientation="portrait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b="1" sz="1600" baseline="0"/>
            </a:pPr>
            <a:r>
              <a:rPr b="1" sz="1600" baseline="0">
                <a:latin typeface="Tahoma"/>
                <a:ea typeface="Tahoma"/>
                <a:cs typeface="Tahoma"/>
              </a:rPr>
              <a:t>Event Expenses</a:t>
            </a:r>
          </a:p>
        </c:rich>
      </c:tx>
      <c:layout/>
      <c:overlay val="0"/>
      <c:spPr>
        <a:ln>
          <a:noFill/>
          <a:round/>
        </a:ln>
      </c:spPr>
      <c:txPr>
        <a:bodyPr/>
        <a:lstStyle/>
        <a:p>
          <a:pPr algn="ctr">
            <a:defRPr b="1" sz="1600" baseline="0"/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'Budget'!$A$11:$A$17</c:f>
              <c:strCache>
                <c:ptCount val="7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</c:strCache>
            </c:strRef>
          </c:cat>
          <c:val>
            <c:numRef>
              <c:f>'Budget'!$B$11:$B$17</c:f>
              <c:numCache>
                <c:formatCode>\$#,###</c:formatCode>
                <c:ptCount val="7"/>
                <c:pt idx="0">
                  <c:v>16250</c:v>
                </c:pt>
                <c:pt idx="1">
                  <c:v>1600</c:v>
                </c:pt>
                <c:pt idx="2">
                  <c:v>1000</c:v>
                </c:pt>
                <c:pt idx="3">
                  <c:v>12400</c:v>
                </c:pt>
                <c:pt idx="4">
                  <c:v>3000</c:v>
                </c:pt>
                <c:pt idx="5">
                  <c:v>4500</c:v>
                </c:pt>
                <c:pt idx="6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  <a:ln>
      <a:noFill/>
      <a:round/>
    </a:ln>
  </c:spPr>
  <c:printSettings>
    <c:headerFooter scaleWithDoc="1" alignWithMargins="0" differentFirst="0" differentOddEven="0"/>
    <c:pageMargins l="0.75" r="0.75" t="1" b="1" header="0.5" footer="0.5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hyperlink" Target="https://www.syncfusion.com/account/claim-license-key?pl=ZmlsZWZvcm1hdHM=&amp;vs=MjMuMi40" TargetMode="Externa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hyperlink" Target="https://www.syncfusion.com/account/claim-license-key?pl=ZmlsZWZvcm1hdHM=&amp;vs=MjMuMi40" TargetMode="Externa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Relationship Id="rId2" Type="http://schemas.openxmlformats.org/officeDocument/2006/relationships/hyperlink" Target="https://www.syncfusion.com/account/claim-license-key?pl=ZmlsZWZvcm1hdHM=&amp;vs=MjMuMi40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12</xdr:col>
      <xdr:colOff>57150</xdr:colOff>
      <xdr:row>1</xdr:row>
      <xdr:rowOff>104775</xdr:rowOff>
    </xdr:to>
    <xdr:sp macro="">
      <xdr:nvSpPr>
        <xdr:cNvPr id="0" name="TextBox 1">
          <a:hlinkClick xmlns:p7="http://schemas.openxmlformats.org/officeDocument/2006/relationships" p7:id="rId1" tooltip="https://www.syncfusion.com/account/claim-license-key?pl=ZmlsZWZvcm1hdHM=&amp;vs=MjMuMi40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1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10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0</xdr:col>
      <xdr:colOff>0</xdr:colOff>
      <xdr:row>19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10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0</xdr:col>
      <xdr:colOff>0</xdr:colOff>
      <xdr:row>0</xdr:row>
      <xdr:rowOff>0</xdr:rowOff>
    </xdr:from>
    <xdr:to>
      <xdr:col>16</xdr:col>
      <xdr:colOff>257175</xdr:colOff>
      <xdr:row>1</xdr:row>
      <xdr:rowOff>0</xdr:rowOff>
    </xdr:to>
    <xdr:sp macro="">
      <xdr:nvSpPr>
        <xdr:cNvPr id="0" name="TextBox 2">
          <a:hlinkClick xmlns:p7="http://schemas.openxmlformats.org/officeDocument/2006/relationships" p7:id="rId3" tooltip="https://www.syncfusion.com/account/claim-license-key?pl=ZmlsZWZvcm1hdHM=&amp;vs=MjMuMi40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980219</xdr:colOff>
      <xdr:row>16</xdr:row>
      <xdr:rowOff>161925</xdr:rowOff>
    </xdr:to>
    <xdr:pic macro="">
      <xdr:nvPicPr>
        <xdr:cNvPr id="2050" name="EMPID1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 xmlns:a="http://schemas.openxmlformats.org/drawingml/2006/main"/>
        <a:stretch>
          <a:fillRect/>
        </a:stretch>
      </xdr:blipFill>
      <xdr:spPr>
        <a:xfrm>
          <a:off x="0" y="0"/>
          <a:ext cx="0" cy="0"/>
        </a:xfrm>
        <a:prstGeom xmlns:a="http://schemas.openxmlformats.org/drawingml/2006/main" prst="rect">
          <a:avLst/>
        </a:prstGeom>
        <a:noFill/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16</xdr:col>
      <xdr:colOff>266700</xdr:colOff>
      <xdr:row>1</xdr:row>
      <xdr:rowOff>104775</xdr:rowOff>
    </xdr:to>
    <xdr:sp macro="">
      <xdr:nvSpPr>
        <xdr:cNvPr id="0" name="TextBox 3">
          <a:hlinkClick xmlns:p7="http://schemas.openxmlformats.org/officeDocument/2006/relationships" p7:id="rId2" tooltip="https://www.syncfusion.com/account/claim-license-key?pl=ZmlsZWZvcm1hdHM=&amp;vs=MjMuMi40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4</xdr:col>
      <xdr:colOff>0</xdr:colOff>
      <xdr:row>9</xdr:row>
      <xdr:rowOff>0</xdr:rowOff>
    </xdr:to>
    <xdr:graphicFrame macro="">
      <xdr:nvGraphicFramePr>
        <xdr:cNvPr id="30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476250</xdr:colOff>
      <xdr:row>1</xdr:row>
      <xdr:rowOff>28575</xdr:rowOff>
    </xdr:to>
    <xdr:sp macro="">
      <xdr:nvSpPr>
        <xdr:cNvPr id="0" name="TextBox 4">
          <a:hlinkClick xmlns:p7="http://schemas.openxmlformats.org/officeDocument/2006/relationships" p7:id="rId2" tooltip="https://www.syncfusion.com/account/claim-license-key?pl=ZmlsZWZvcm1hdHM=&amp;vs=MjMuMi40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Relationship Id="rId2" Type="http://schemas.openxmlformats.org/officeDocument/2006/relationships/drawing" Target="/xl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Relationship Id="rId2" Type="http://schemas.openxmlformats.org/officeDocument/2006/relationships/drawing" Target="/xl/drawings/drawing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Relationship Id="rId2" Type="http://schemas.openxmlformats.org/officeDocument/2006/relationships/drawing" Target="/xl/drawings/drawing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MuMi40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0"/>
  <sheetViews>
    <sheetView view="normal" workbookViewId="0">
      <selection pane="topLeft" activeCell="A1" sqref="A1"/>
    </sheetView>
  </sheetViews>
  <sheetFormatPr defaultRowHeight="14.4"/>
  <cols>
    <col min="1" max="1" width="9.140625" customWidth="1"/>
    <col min="2" max="3" width="23.7109375" customWidth="1"/>
    <col min="4" max="5" width="10.7109375" customWidth="1"/>
    <col min="6" max="16384" width="9.140625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t="s">
        <v>5</v>
      </c>
      <c r="B2" s="11">
        <v>226170</v>
      </c>
      <c r="C2" s="11">
        <v>170234</v>
      </c>
      <c r="D2" s="11">
        <v>202</v>
      </c>
      <c r="E2">
        <v>1861</v>
      </c>
    </row>
    <row r="3" spans="1:5">
      <c r="A3" t="s">
        <v>6</v>
      </c>
      <c r="B3" s="11">
        <v>212259</v>
      </c>
      <c r="C3" s="11">
        <v>189456</v>
      </c>
      <c r="D3" s="11">
        <v>204</v>
      </c>
      <c r="E3">
        <v>1522</v>
      </c>
    </row>
    <row r="4" spans="1:5">
      <c r="A4" t="s">
        <v>7</v>
      </c>
      <c r="B4" s="11">
        <v>181079</v>
      </c>
      <c r="C4" s="11">
        <v>168795</v>
      </c>
      <c r="D4" s="11">
        <v>191</v>
      </c>
      <c r="E4">
        <v>1410</v>
      </c>
    </row>
    <row r="5" spans="1:5">
      <c r="A5" t="s">
        <v>8</v>
      </c>
      <c r="B5" s="11">
        <v>188809</v>
      </c>
      <c r="C5" s="11">
        <v>143567</v>
      </c>
      <c r="D5" s="11">
        <v>223</v>
      </c>
      <c r="E5">
        <v>1488</v>
      </c>
    </row>
    <row r="6" spans="1:5">
      <c r="A6" t="s">
        <v>9</v>
      </c>
      <c r="B6" s="11">
        <v>198195</v>
      </c>
      <c r="C6" s="11">
        <v>163567</v>
      </c>
      <c r="D6" s="11">
        <v>203</v>
      </c>
      <c r="E6">
        <v>1781</v>
      </c>
    </row>
    <row r="7" spans="1:5">
      <c r="A7" t="s">
        <v>10</v>
      </c>
      <c r="B7" s="11">
        <v>235524</v>
      </c>
      <c r="C7" s="11">
        <v>163546</v>
      </c>
      <c r="D7" s="11">
        <v>185</v>
      </c>
      <c r="E7">
        <v>2155</v>
      </c>
    </row>
    <row r="8" spans="1:5">
      <c r="A8" t="s">
        <v>11</v>
      </c>
      <c r="B8" s="11">
        <v>185786</v>
      </c>
      <c r="C8" s="11">
        <v>143787</v>
      </c>
      <c r="D8" s="11">
        <v>198</v>
      </c>
      <c r="E8">
        <v>1657</v>
      </c>
    </row>
    <row r="9" spans="1:5">
      <c r="A9" t="s">
        <v>12</v>
      </c>
      <c r="B9" s="11">
        <v>196745</v>
      </c>
      <c r="C9" s="11">
        <v>149898</v>
      </c>
      <c r="D9" s="11">
        <v>196</v>
      </c>
      <c r="E9">
        <v>1767</v>
      </c>
    </row>
    <row r="10" spans="1:5">
      <c r="A10" t="s">
        <v>13</v>
      </c>
      <c r="B10" s="11">
        <v>164897</v>
      </c>
      <c r="C10" s="11">
        <v>153784</v>
      </c>
      <c r="D10" s="11">
        <v>220</v>
      </c>
      <c r="E10">
        <v>1448</v>
      </c>
    </row>
    <row r="11" spans="1:5">
      <c r="A11" t="s">
        <v>14</v>
      </c>
      <c r="B11" s="11">
        <v>175673</v>
      </c>
      <c r="C11" s="11">
        <v>164289</v>
      </c>
      <c r="D11" s="11">
        <v>218</v>
      </c>
      <c r="E11">
        <v>1556</v>
      </c>
    </row>
    <row r="12" spans="1:5">
      <c r="A12" t="s">
        <v>15</v>
      </c>
      <c r="B12" s="11">
        <v>212896</v>
      </c>
      <c r="C12" s="11">
        <v>172453</v>
      </c>
      <c r="D12" s="11">
        <v>299</v>
      </c>
      <c r="E12">
        <v>1928</v>
      </c>
    </row>
    <row r="13" spans="1:5">
      <c r="A13" t="s">
        <v>16</v>
      </c>
      <c r="B13" s="11">
        <v>325634</v>
      </c>
      <c r="C13" s="11">
        <v>223430</v>
      </c>
      <c r="D13" s="11">
        <v>185</v>
      </c>
      <c r="E13">
        <v>2956</v>
      </c>
    </row>
    <row r="14" spans="1:5">
      <c r="A14" s="12" t="s">
        <v>17</v>
      </c>
      <c r="B14" s="13">
        <f ca="1">SUM(B2:B13)</f>
        <v>2503667</v>
      </c>
      <c r="C14" s="13">
        <f ca="1">SUM(C2:C13)</f>
        <v>2006806</v>
      </c>
      <c r="D14" s="13">
        <f ca="1">AVERAGE(D2:D13)</f>
        <v>210.33333333333334</v>
      </c>
      <c r="E14" s="12">
        <f ca="1">SUM(E2:E13)</f>
        <v>21529</v>
      </c>
    </row>
    <row r="17" spans="2:3">
      <c r="B17" t="s">
        <v>18</v>
      </c>
      <c r="C17" s="11">
        <v>3845634</v>
      </c>
    </row>
    <row r="18" spans="2:3">
      <c r="B18" t="s">
        <v>18</v>
      </c>
      <c r="C18" s="11">
        <f ca="1">B14+C14</f>
        <v>4510473</v>
      </c>
    </row>
    <row r="19" spans="2:3">
      <c r="B19" t="s">
        <v>19</v>
      </c>
      <c r="C19" s="10">
        <f ca="1">(C18-C17)/10000000</f>
        <v>0.0664839</v>
      </c>
    </row>
    <row r="20" spans="1:1" ht="15">
      <c r="A20" s="38" t="s">
        <v>53</v>
      </c>
    </row>
  </sheetData>
  <mergeCells count="1">
    <mergeCell ref="A20:T20"/>
  </mergeCells>
  <hyperlinks>
    <hyperlink ref="A20" r:id="rId1" tooltip="https://www.syncfusion.com/account/claim-license-key?pl=ZmlsZWZvcm1hdHM=&amp;vs=MjM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31"/>
  <sheetViews>
    <sheetView showGridLines="0" view="normal" workbookViewId="0">
      <selection pane="topLeft" activeCell="A1" sqref="A1"/>
    </sheetView>
  </sheetViews>
  <sheetFormatPr defaultRowHeight="14.4"/>
  <cols>
    <col min="1" max="1" width="4.140625" customWidth="1"/>
    <col min="2" max="3" width="11.7109375" customWidth="1"/>
    <col min="4" max="4" width="1.56640625" customWidth="1"/>
    <col min="5" max="6" width="11.7109375" customWidth="1"/>
    <col min="7" max="7" width="4.140625" customWidth="1"/>
    <col min="8" max="16384" width="9.140625" customWidth="1"/>
  </cols>
  <sheetData>
    <row r="1" spans="1:7" ht="22.5" customHeight="1">
      <c r="A1" s="9" t="s">
        <v>20</v>
      </c>
      <c r="B1"/>
      <c r="C1"/>
      <c r="D1"/>
      <c r="E1"/>
      <c r="F1"/>
      <c r="G1"/>
    </row>
    <row r="13" ht="12" customHeight="1"/>
    <row r="14" spans="2:6" ht="21" customHeight="1">
      <c r="B14" s="8" t="s">
        <v>21</v>
      </c>
      <c r="C14" s="8" t="s">
        <v>21</v>
      </c>
      <c r="E14" s="4">
        <f ca="1">Data!D14</f>
        <v>210.33333333333334</v>
      </c>
      <c r="F14" s="4">
        <f ca="1">Data!D14</f>
        <v>210.33333333333334</v>
      </c>
    </row>
    <row r="15" spans="2:6">
      <c r="B15" s="7" t="s">
        <v>22</v>
      </c>
      <c r="C15" s="7" t="s">
        <v>22</v>
      </c>
      <c r="E15" s="3" t="s">
        <v>23</v>
      </c>
      <c r="F15" s="3" t="s">
        <v>23</v>
      </c>
    </row>
    <row r="16" ht="3" customHeight="1"/>
    <row r="17" spans="2:6" ht="21" customHeight="1">
      <c r="B17" s="6">
        <f ca="1">Data!C19</f>
        <v>0.0664839</v>
      </c>
      <c r="C17" s="6">
        <f ca="1">Data!C19</f>
        <v>0.0664839</v>
      </c>
      <c r="E17" s="2">
        <f ca="1">Data!E14</f>
        <v>21529</v>
      </c>
      <c r="F17" s="2">
        <f ca="1">Data!E14</f>
        <v>21529</v>
      </c>
    </row>
    <row r="18" spans="2:6">
      <c r="B18" s="5" t="s">
        <v>24</v>
      </c>
      <c r="C18" s="5" t="s">
        <v>24</v>
      </c>
      <c r="E18" s="1" t="s">
        <v>25</v>
      </c>
      <c r="F18" s="1" t="s">
        <v>25</v>
      </c>
    </row>
    <row r="19" ht="12" customHeight="1"/>
    <row r="30" spans="7:7">
      <c r="G30" t="s">
        <v>26</v>
      </c>
    </row>
    <row r="31" spans="1:1" ht="15">
      <c r="A31" s="38" t="s">
        <v>53</v>
      </c>
    </row>
  </sheetData>
  <mergeCells count="10">
    <mergeCell ref="A1:G1"/>
    <mergeCell ref="B14:C14"/>
    <mergeCell ref="B15:C15"/>
    <mergeCell ref="B17:C17"/>
    <mergeCell ref="B18:C18"/>
    <mergeCell ref="E14:F14"/>
    <mergeCell ref="E15:F15"/>
    <mergeCell ref="E17:F17"/>
    <mergeCell ref="E18:F18"/>
    <mergeCell ref="A31:T31"/>
  </mergeCells>
  <hyperlinks>
    <hyperlink ref="A31" r:id="rId1" tooltip="https://www.syncfusion.com/account/claim-license-key?pl=ZmlsZWZvcm1hdHM=&amp;vs=MjM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3:J31"/>
  <sheetViews>
    <sheetView showGridLines="0" view="normal" workbookViewId="0">
      <selection pane="topLeft" activeCell="A1" sqref="A1"/>
    </sheetView>
  </sheetViews>
  <sheetFormatPr defaultRowHeight="14.4"/>
  <cols>
    <col min="1" max="1" width="3" customWidth="1"/>
    <col min="2" max="3" width="1.7109375" customWidth="1"/>
    <col min="4" max="4" width="15.7109375" customWidth="1"/>
    <col min="5" max="5" width="5.7109375" customWidth="1"/>
    <col min="6" max="7" width="9.140625" customWidth="1"/>
    <col min="8" max="8" width="25.7109375" customWidth="1"/>
    <col min="9" max="9" width="9.140625" customWidth="1"/>
    <col min="10" max="10" width="3" customWidth="1"/>
    <col min="11" max="16384" width="9.140625" customWidth="1"/>
  </cols>
  <sheetData>
    <row r="3" spans="4:6" ht="17.4">
      <c r="D3" s="19" t="s">
        <v>27</v>
      </c>
      <c r="E3"/>
      <c r="F3"/>
    </row>
    <row r="7" spans="1:10">
      <c r="A7" s="17"/>
      <c r="B7" s="18" t="s">
        <v>28</v>
      </c>
      <c r="C7" s="17"/>
      <c r="D7" s="16"/>
      <c r="E7" s="17"/>
      <c r="F7" s="17"/>
      <c r="G7" s="17"/>
      <c r="H7" s="17"/>
      <c r="I7" s="17"/>
      <c r="J7" s="17"/>
    </row>
    <row r="8" spans="1:10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7"/>
      <c r="B9" s="22"/>
      <c r="C9" s="22"/>
      <c r="D9" s="22"/>
      <c r="E9" s="22"/>
      <c r="F9" s="22"/>
      <c r="G9" s="22"/>
      <c r="H9" s="22"/>
      <c r="I9" s="22"/>
      <c r="J9" s="17"/>
    </row>
    <row r="10" spans="1:10" ht="15" thickBot="1">
      <c r="A10" s="17"/>
      <c r="B10" s="22"/>
      <c r="C10" s="15"/>
      <c r="D10" s="15"/>
      <c r="E10" s="22"/>
      <c r="F10" s="23" t="s">
        <v>29</v>
      </c>
      <c r="G10" s="22"/>
      <c r="H10" s="24" t="s">
        <v>28</v>
      </c>
      <c r="I10" s="22"/>
      <c r="J10" s="17"/>
    </row>
    <row r="11" spans="1:10">
      <c r="A11" s="17"/>
      <c r="B11" s="22"/>
      <c r="C11" s="15"/>
      <c r="D11" s="15"/>
      <c r="E11" s="22"/>
      <c r="F11" s="23"/>
      <c r="G11" s="22"/>
      <c r="H11" s="25"/>
      <c r="I11" s="22"/>
      <c r="J11" s="17"/>
    </row>
    <row r="12" spans="1:10" ht="15" thickBot="1">
      <c r="A12" s="17"/>
      <c r="B12" s="22"/>
      <c r="C12" s="15"/>
      <c r="D12" s="15"/>
      <c r="E12" s="22"/>
      <c r="F12" s="23" t="s">
        <v>30</v>
      </c>
      <c r="G12" s="22"/>
      <c r="H12" s="24" t="s">
        <v>31</v>
      </c>
      <c r="I12" s="22"/>
      <c r="J12" s="17"/>
    </row>
    <row r="13" spans="1:10">
      <c r="A13" s="17"/>
      <c r="B13" s="22"/>
      <c r="C13" s="15"/>
      <c r="D13" s="15"/>
      <c r="E13" s="22"/>
      <c r="F13" s="23"/>
      <c r="G13" s="22"/>
      <c r="H13" s="25"/>
      <c r="I13" s="22"/>
      <c r="J13" s="17"/>
    </row>
    <row r="14" spans="1:10" ht="15" thickBot="1">
      <c r="A14" s="17"/>
      <c r="B14" s="22"/>
      <c r="C14" s="15"/>
      <c r="D14" s="15"/>
      <c r="E14" s="22"/>
      <c r="F14" s="23" t="s">
        <v>32</v>
      </c>
      <c r="G14" s="22"/>
      <c r="H14" s="26">
        <v>23226</v>
      </c>
      <c r="I14" s="22"/>
      <c r="J14" s="17"/>
    </row>
    <row r="15" spans="1:10">
      <c r="A15" s="17"/>
      <c r="B15" s="22"/>
      <c r="C15" s="15"/>
      <c r="D15" s="15"/>
      <c r="E15" s="22"/>
      <c r="F15" s="23"/>
      <c r="G15" s="22"/>
      <c r="H15" s="25"/>
      <c r="I15" s="22"/>
      <c r="J15" s="17"/>
    </row>
    <row r="16" spans="1:10" ht="15" thickBot="1">
      <c r="A16" s="17"/>
      <c r="B16" s="22"/>
      <c r="C16" s="15"/>
      <c r="D16" s="15"/>
      <c r="E16" s="22"/>
      <c r="F16" s="23" t="s">
        <v>33</v>
      </c>
      <c r="G16" s="22"/>
      <c r="H16" s="27">
        <v>33695</v>
      </c>
      <c r="I16" s="22"/>
      <c r="J16" s="17"/>
    </row>
    <row r="17" spans="1:10">
      <c r="A17" s="17"/>
      <c r="B17" s="22"/>
      <c r="C17" s="15"/>
      <c r="D17" s="15"/>
      <c r="E17" s="22"/>
      <c r="F17" s="23"/>
      <c r="G17" s="22"/>
      <c r="H17" s="25"/>
      <c r="I17" s="22"/>
      <c r="J17" s="17"/>
    </row>
    <row r="18" spans="1:10" ht="15" thickBot="1">
      <c r="A18" s="17"/>
      <c r="B18" s="22"/>
      <c r="C18" s="15"/>
      <c r="D18" s="15"/>
      <c r="E18" s="22"/>
      <c r="F18" s="23" t="s">
        <v>34</v>
      </c>
      <c r="G18" s="22"/>
      <c r="H18" s="24" t="s">
        <v>35</v>
      </c>
      <c r="I18" s="22"/>
      <c r="J18" s="17"/>
    </row>
    <row r="19" spans="1:10">
      <c r="A19" s="17"/>
      <c r="B19" s="22"/>
      <c r="C19" s="15"/>
      <c r="D19" s="15"/>
      <c r="E19" s="22"/>
      <c r="F19" s="23"/>
      <c r="G19" s="22"/>
      <c r="H19" s="25"/>
      <c r="I19" s="22"/>
      <c r="J19" s="17"/>
    </row>
    <row r="20" spans="1:10" ht="15" thickBot="1">
      <c r="A20" s="17"/>
      <c r="B20" s="22"/>
      <c r="C20" s="15"/>
      <c r="D20" s="15"/>
      <c r="E20" s="22"/>
      <c r="F20" s="23" t="s">
        <v>36</v>
      </c>
      <c r="G20" s="22"/>
      <c r="H20" s="24">
        <v>3355</v>
      </c>
      <c r="I20" s="22"/>
      <c r="J20" s="17"/>
    </row>
    <row r="21" spans="1:10">
      <c r="A21" s="17"/>
      <c r="B21" s="22"/>
      <c r="C21" s="15"/>
      <c r="D21" s="15"/>
      <c r="E21" s="22"/>
      <c r="F21" s="23"/>
      <c r="G21" s="22"/>
      <c r="H21" s="25"/>
      <c r="I21" s="22"/>
      <c r="J21" s="17"/>
    </row>
    <row r="22" spans="1:10" ht="15" thickBot="1">
      <c r="A22" s="17"/>
      <c r="B22" s="22"/>
      <c r="C22" s="15"/>
      <c r="D22" s="15"/>
      <c r="E22" s="22"/>
      <c r="F22" s="23" t="s">
        <v>37</v>
      </c>
      <c r="G22" s="22"/>
      <c r="H22" s="24" t="s">
        <v>38</v>
      </c>
      <c r="I22" s="22"/>
      <c r="J22" s="17"/>
    </row>
    <row r="23" spans="1:10">
      <c r="A23" s="17"/>
      <c r="B23" s="22"/>
      <c r="C23" s="15"/>
      <c r="D23" s="15"/>
      <c r="E23" s="22"/>
      <c r="F23" s="23"/>
      <c r="G23" s="22"/>
      <c r="H23" s="25"/>
      <c r="I23" s="22"/>
      <c r="J23" s="17"/>
    </row>
    <row r="24" spans="1:10" ht="15" thickBot="1">
      <c r="A24" s="17"/>
      <c r="B24" s="22"/>
      <c r="C24" s="15"/>
      <c r="D24" s="15"/>
      <c r="E24" s="22"/>
      <c r="F24" s="23" t="s">
        <v>39</v>
      </c>
      <c r="G24" s="22"/>
      <c r="H24" s="28">
        <v>5000</v>
      </c>
      <c r="I24" s="22"/>
      <c r="J24" s="17"/>
    </row>
    <row r="25" spans="1:10">
      <c r="A25" s="17"/>
      <c r="B25" s="22"/>
      <c r="C25" s="15"/>
      <c r="D25" s="15"/>
      <c r="E25" s="22"/>
      <c r="F25" s="22"/>
      <c r="G25" s="22"/>
      <c r="H25" s="22"/>
      <c r="I25" s="22"/>
      <c r="J25" s="17"/>
    </row>
    <row r="26" spans="1:10">
      <c r="A26" s="17"/>
      <c r="B26" s="22"/>
      <c r="C26" s="15"/>
      <c r="D26" s="15"/>
      <c r="E26" s="22"/>
      <c r="F26" s="22"/>
      <c r="G26" s="22"/>
      <c r="H26" s="22"/>
      <c r="I26" s="22"/>
      <c r="J26" s="17"/>
    </row>
    <row r="27" spans="1:10" ht="66" customHeight="1" thickBot="1">
      <c r="A27" s="17"/>
      <c r="B27" s="22"/>
      <c r="C27" s="15"/>
      <c r="D27" s="15"/>
      <c r="E27" s="22"/>
      <c r="F27" s="21" t="s">
        <v>40</v>
      </c>
      <c r="G27" s="20"/>
      <c r="H27" s="20"/>
      <c r="I27" s="22"/>
      <c r="J27" s="17"/>
    </row>
    <row r="28" spans="1:10" ht="15" thickBot="1">
      <c r="A28" s="17"/>
      <c r="B28" s="22"/>
      <c r="C28" s="15"/>
      <c r="D28" s="14"/>
      <c r="E28" s="22"/>
      <c r="F28" s="20"/>
      <c r="G28" s="20"/>
      <c r="H28" s="20"/>
      <c r="I28" s="22"/>
      <c r="J28" s="17"/>
    </row>
    <row r="29" spans="1:10">
      <c r="A29" s="17"/>
      <c r="B29" s="22"/>
      <c r="C29" s="22"/>
      <c r="D29" s="22"/>
      <c r="E29" s="22"/>
      <c r="F29" s="22"/>
      <c r="G29" s="22"/>
      <c r="H29" s="22"/>
      <c r="I29" s="22"/>
      <c r="J29" s="17"/>
    </row>
    <row r="30" spans="1:1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" ht="15">
      <c r="A31" s="38" t="s">
        <v>53</v>
      </c>
    </row>
  </sheetData>
  <mergeCells count="5">
    <mergeCell ref="F27:H28"/>
    <mergeCell ref="D3:F3"/>
    <mergeCell ref="B7:J8"/>
    <mergeCell ref="C10:D28"/>
    <mergeCell ref="A31:T31"/>
  </mergeCells>
  <hyperlinks>
    <hyperlink ref="A31" r:id="rId1" tooltip="https://www.syncfusion.com/account/claim-license-key?pl=ZmlsZWZvcm1hdHM=&amp;vs=MjM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D19"/>
  <sheetViews>
    <sheetView showGridLines="0" view="normal" workbookViewId="0">
      <selection pane="topLeft" activeCell="A1" sqref="A1"/>
    </sheetView>
  </sheetViews>
  <sheetFormatPr defaultRowHeight="13.2"/>
  <cols>
    <col min="1" max="1" width="20.5703125" style="29" customWidth="1"/>
    <col min="2" max="2" width="15.140625" style="29" customWidth="1"/>
    <col min="3" max="3" width="13.7109375" style="29" customWidth="1"/>
    <col min="4" max="4" width="12.7109375" style="29" customWidth="1"/>
    <col min="5" max="5" width="9.5703125" style="29" customWidth="1"/>
    <col min="6" max="16384" width="9.140625" style="29" customWidth="1"/>
  </cols>
  <sheetData>
    <row r="1" ht="20.25" customHeight="1"/>
    <row r="2" ht="20.25" customHeight="1"/>
    <row r="3" ht="20.25" customHeight="1"/>
    <row r="4" ht="20.25" customHeight="1"/>
    <row r="5" ht="20.25" customHeight="1"/>
    <row r="6" ht="20.25" customHeight="1"/>
    <row r="7" ht="20.25" customHeight="1"/>
    <row r="8" ht="20.25" customHeight="1"/>
    <row r="9" ht="20.25" customHeight="1"/>
    <row r="10" spans="1:4" ht="20.25" customHeight="1">
      <c r="A10" s="30" t="s">
        <v>41</v>
      </c>
      <c r="B10" s="31" t="s">
        <v>42</v>
      </c>
      <c r="C10" s="31" t="s">
        <v>43</v>
      </c>
      <c r="D10" s="31" t="s">
        <v>44</v>
      </c>
    </row>
    <row r="11" spans="1:4" ht="20.25" customHeight="1">
      <c r="A11" s="32" t="s">
        <v>45</v>
      </c>
      <c r="B11" s="36">
        <v>16250</v>
      </c>
      <c r="C11" s="36">
        <v>17500</v>
      </c>
      <c r="D11" s="37">
        <f ca="1">IF(C11&gt;B11,C11-B11,B11-C11)</f>
        <v>1250</v>
      </c>
    </row>
    <row r="12" spans="1:4" ht="20.25" customHeight="1">
      <c r="A12" s="32" t="s">
        <v>46</v>
      </c>
      <c r="B12" s="36">
        <v>1600</v>
      </c>
      <c r="C12" s="36">
        <v>1828</v>
      </c>
      <c r="D12" s="37">
        <f ca="1">IF(C12&gt;B12,C12-B12,B12-C12)</f>
        <v>228</v>
      </c>
    </row>
    <row r="13" spans="1:4" ht="20.25" customHeight="1">
      <c r="A13" s="32" t="s">
        <v>47</v>
      </c>
      <c r="B13" s="36">
        <v>1000</v>
      </c>
      <c r="C13" s="36">
        <v>800</v>
      </c>
      <c r="D13" s="36">
        <f ca="1">IF(C13&gt;B13,C13-B13,B13-C13)</f>
        <v>200</v>
      </c>
    </row>
    <row r="14" spans="1:4" ht="20.25" customHeight="1">
      <c r="A14" s="32" t="s">
        <v>48</v>
      </c>
      <c r="B14" s="36">
        <v>12400</v>
      </c>
      <c r="C14" s="36">
        <v>14000</v>
      </c>
      <c r="D14" s="37">
        <f ca="1">IF(C14&gt;B14,C14-B14,B14-C14)</f>
        <v>1600</v>
      </c>
    </row>
    <row r="15" spans="1:4" ht="20.25" customHeight="1">
      <c r="A15" s="32" t="s">
        <v>49</v>
      </c>
      <c r="B15" s="36">
        <v>3000</v>
      </c>
      <c r="C15" s="36">
        <v>2600</v>
      </c>
      <c r="D15" s="36">
        <f ca="1">IF(C15&gt;B15,C15-B15,B15-C15)</f>
        <v>400</v>
      </c>
    </row>
    <row r="16" spans="1:4" ht="20.25" customHeight="1">
      <c r="A16" s="32" t="s">
        <v>50</v>
      </c>
      <c r="B16" s="36">
        <v>4500</v>
      </c>
      <c r="C16" s="36">
        <v>4464</v>
      </c>
      <c r="D16" s="36">
        <f ca="1">IF(C16&gt;B16,C16-B16,B16-C16)</f>
        <v>36</v>
      </c>
    </row>
    <row r="17" spans="1:4" ht="20.25" customHeight="1">
      <c r="A17" s="32" t="s">
        <v>51</v>
      </c>
      <c r="B17" s="36">
        <v>3000</v>
      </c>
      <c r="C17" s="36">
        <v>2700</v>
      </c>
      <c r="D17" s="36">
        <f ca="1">IF(C17&gt;B17,C17-B17,B17-C17)</f>
        <v>300</v>
      </c>
    </row>
    <row r="18" spans="1:4" ht="20.25" customHeight="1">
      <c r="A18" s="35" t="s">
        <v>17</v>
      </c>
      <c r="B18" s="34">
        <f ca="1">SUM(B11:B17)</f>
        <v>41750</v>
      </c>
      <c r="C18" s="34">
        <f ca="1">SUM(C11:C17)</f>
        <v>43892</v>
      </c>
      <c r="D18" s="33">
        <f ca="1">IF(C18&gt;B18,C18-B18,B18-C18)</f>
        <v>2142</v>
      </c>
    </row>
    <row r="19" spans="1:1" ht="15">
      <c r="A19" s="38" t="s">
        <v>53</v>
      </c>
    </row>
  </sheetData>
  <mergeCells count="1">
    <mergeCell ref="A19:T19"/>
  </mergeCells>
  <hyperlinks>
    <hyperlink ref="A19" r:id="rId1" tooltip="https://www.syncfusion.com/account/claim-license-key?pl=ZmlsZWZvcm1hdHM=&amp;vs=MjMuMi40" display="Created with a trial version of Syncfusion Excel library or registered the wrong key in your application. Click here to obtain the valid key."/>
  </hyperlinks>
  <pageMargins left="0.75" right="0.75" top="1" bottom="1" header="0.5" footer="0.5"/>
  <headerFooter scaleWithDoc="1" alignWithMargins="0" differentFirst="0" differentOddEven="0"/>
  <drawing r:id="rId2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39" t="s">
        <v>54</v>
      </c>
    </row>
  </sheetData>
  <sheetProtection algorithmName="SHA-512" hashValue="G5LHF4g0HDxC4iN144YRKQq0L59KxfsXT8JvO5PxtU9bWJ1pAXB6frPkh7+XGSyLItgcRGBFMTdV4LvNfRF6Aw==" saltValue="xyqwGKC8xXEd/abt73dMGQ==" spinCount="500" sheet="1" objects="1" scenarios="1" pivotTables="1"/>
  <mergeCells count="1">
    <mergeCell ref="A10:S10"/>
  </mergeCells>
  <hyperlinks>
    <hyperlink ref="A10" r:id="rId1" tooltip="https://www.syncfusion.com/account/claim-license-key?pl=ZmlsZWZvcm1hdHM=&amp;vs=MjM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MohanChandran</dc:creator>
  <dcterms:created xsi:type="dcterms:W3CDTF">2023-11-21T05:38:07Z</dcterms:created>
  <dcterms:modified xsi:type="dcterms:W3CDTF">2023-11-21T05:38:07Z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