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_higgins/Downloads/"/>
    </mc:Choice>
  </mc:AlternateContent>
  <xr:revisionPtr revIDLastSave="0" documentId="13_ncr:1_{7D8319E8-B6FE-4E4C-8859-780E48F4DE5D}" xr6:coauthVersionLast="45" xr6:coauthVersionMax="45" xr10:uidLastSave="{00000000-0000-0000-0000-000000000000}"/>
  <bookViews>
    <workbookView xWindow="-20" yWindow="460" windowWidth="38400" windowHeight="21140" xr2:uid="{00000000-000D-0000-FFFF-FFFF00000000}"/>
  </bookViews>
  <sheets>
    <sheet name="PBCore &gt; Dublin 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<sst xmlns="http://schemas.openxmlformats.org/spreadsheetml/2006/main" count="87" uniqueCount="69">
  <si>
    <t>PBCore 2.1</t>
  </si>
  <si>
    <t>Dublin Core Metadata Element Set Version 1.1</t>
  </si>
  <si>
    <t>DCMI Metadata Terms</t>
  </si>
  <si>
    <t>element</t>
  </si>
  <si>
    <t>property</t>
  </si>
  <si>
    <t>URI</t>
  </si>
  <si>
    <t>note</t>
  </si>
  <si>
    <t>dc:type [see note]</t>
  </si>
  <si>
    <t>http://purl.org/dc/elements/1.1/type</t>
  </si>
  <si>
    <t>dcterms:type</t>
  </si>
  <si>
    <t>http://purl.org/dc/terms/type</t>
  </si>
  <si>
    <t>dc:date</t>
  </si>
  <si>
    <t>http://purl.org/dc/elements/1.1/date</t>
  </si>
  <si>
    <t>dcterms:date</t>
  </si>
  <si>
    <t>http://purl.org/dc/terms/date</t>
  </si>
  <si>
    <t>dc:identifier</t>
  </si>
  <si>
    <t>http://purl.org/dc/elements/1.1/identifier</t>
  </si>
  <si>
    <t>dcterms:identifier</t>
  </si>
  <si>
    <t>http://purl.org/dc/terms/identifier</t>
  </si>
  <si>
    <t>dc:title</t>
  </si>
  <si>
    <t>http://purl.org/dc/elements/1.1/title</t>
  </si>
  <si>
    <t>dcterms:title</t>
  </si>
  <si>
    <t>http://purl.org/dc/terms/title</t>
  </si>
  <si>
    <t>dc:subject</t>
  </si>
  <si>
    <t>http://purl.org/dc/elements/1.1/subject</t>
  </si>
  <si>
    <t>dcterms:subject</t>
  </si>
  <si>
    <t>http://purl.org/dc/terms/subject</t>
  </si>
  <si>
    <t>dc:description</t>
  </si>
  <si>
    <t>http://purl.org/dc/elements/1.1/description</t>
  </si>
  <si>
    <t>dcterms:description</t>
  </si>
  <si>
    <t>http://purl.org/dc/terms/description</t>
  </si>
  <si>
    <t>dc:relation</t>
  </si>
  <si>
    <t>http://purl.org/dc/elements/1.1/relation</t>
  </si>
  <si>
    <t>dcterms:relation</t>
  </si>
  <si>
    <t>http://purl.org/dc/terms/relation</t>
  </si>
  <si>
    <t>dc:coverage</t>
  </si>
  <si>
    <t>http://purl.org/dc/elements/1.1/coverage</t>
  </si>
  <si>
    <t>dcterms:coverage</t>
  </si>
  <si>
    <t>http://purl.org/dc/terms/coverage</t>
  </si>
  <si>
    <t>dc:creator</t>
  </si>
  <si>
    <t xml:space="preserve">dcterms:spatial
dcterms:temporal  </t>
  </si>
  <si>
    <t>http://purl.org/dc/terms/spatial
http://purl.org/dc/terms/temporal</t>
  </si>
  <si>
    <t>http://purl.org/dc/elements/1.1/creator</t>
  </si>
  <si>
    <t>dcterms:creator</t>
  </si>
  <si>
    <t>http://purl.org/dc/terms/creator</t>
  </si>
  <si>
    <t>dc:contributor</t>
  </si>
  <si>
    <t>http://purl.org/dc/elements/1.1/contributor</t>
  </si>
  <si>
    <t>dcterms:contributor</t>
  </si>
  <si>
    <t>http://purl.org/dc/terms/contributor</t>
  </si>
  <si>
    <t>dc:publisher</t>
  </si>
  <si>
    <t>http://purl.org/dc/elements/1.1/publisher</t>
  </si>
  <si>
    <t>dcterms:publisher</t>
  </si>
  <si>
    <t>http://purl.org/dc/terms/publisher</t>
  </si>
  <si>
    <t>dc:rights</t>
  </si>
  <si>
    <t>http://purl.org/dc/elements/1.1/rights</t>
  </si>
  <si>
    <t>dcterms:rights</t>
  </si>
  <si>
    <t>http://purl.org/dc/terms/rights</t>
  </si>
  <si>
    <t>dcterms:extent</t>
  </si>
  <si>
    <t>http://purl.org/dc/terms/extent</t>
  </si>
  <si>
    <t>dc:format</t>
  </si>
  <si>
    <t>http://purl.org/dc/elements/1.1/format</t>
  </si>
  <si>
    <t>dcterms:format</t>
  </si>
  <si>
    <t>http://purl.org/dc/terms/format</t>
  </si>
  <si>
    <t>dc:language</t>
  </si>
  <si>
    <t>http://purl.org/dc/elements/1.1/language</t>
  </si>
  <si>
    <t>dcterms:language</t>
  </si>
  <si>
    <t>http://purl.org/dc/terms/language</t>
  </si>
  <si>
    <t>For uses like "moving image" , "sound"  use InstantiationMediaType. Other uses should go to pbcoreAssetType instead.</t>
  </si>
  <si>
    <t>The controlled vocabulary for instantiationMediaType is a closer match to the DCMI Type Vocabulary terms recommened for dc:type. See note for instantiationMediaType.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</si>
</sst>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2"/>
      <color rgb="FF000000"/>
      <name val="Roboto"/>
    </font>
    <font>
      <b/>
      <sz val="12"/>
      <name val="Roboto"/>
    </font>
    <font>
      <b/>
      <sz val="12"/>
      <color rgb="FF000000"/>
      <name val="Arial"/>
      <family val="2"/>
    </font>
    <font>
      <b/>
      <sz val="12"/>
      <color rgb="FF4C4C4C"/>
      <name val="Roboto"/>
    </font>
    <font>
      <b/>
      <sz val="12"/>
      <name val="Arial"/>
      <family val="2"/>
    </font>
    <font>
      <u/>
      <sz val="12"/>
      <color rgb="FF278900"/>
      <name val="Roboto"/>
    </font>
    <font>
      <sz val="12"/>
      <name val="Roboto"/>
    </font>
    <font>
      <sz val="12"/>
      <color rgb="FF4A86E8"/>
      <name val="Roboto"/>
    </font>
    <font>
      <sz val="12"/>
      <color rgb="FF000000"/>
      <name val="Arial"/>
      <family val="2"/>
    </font>
    <font>
      <u/>
      <sz val="12"/>
      <color rgb="FF4A86E8"/>
      <name val="Roboto"/>
    </font>
    <font>
      <sz val="12"/>
      <color rgb="FF000000"/>
      <name val="Roboto"/>
    </font>
    <font>
      <sz val="12"/>
      <color rgb="FF2789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/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12" fillId="0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/>
    <xf numFmtId="0" fontId="1" fillId="2" borderId="0" xfId="0" applyFont="1" applyFill="1" applyBorder="1" applyAlignment="1"/>
    <xf numFmtId="0" fontId="2" fillId="2" borderId="1" xfId="0" applyFont="1" applyFill="1" applyBorder="1" applyAlignment="1"/>
    <xf numFmtId="0" fontId="7" fillId="0" borderId="1" xfId="0" applyFont="1" applyFill="1" applyBorder="1"/>
    <xf numFmtId="0" fontId="7" fillId="0" borderId="1" xfId="0" applyFont="1" applyFill="1" applyBorder="1" applyAlignment="1"/>
    <xf numFmtId="0" fontId="11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0" fontId="8" fillId="0" borderId="0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rg/dc/elements/1.1/relation" TargetMode="External"/><Relationship Id="rId18" Type="http://schemas.openxmlformats.org/officeDocument/2006/relationships/hyperlink" Target="http://purl.org/dc/elements/1.1/contributor" TargetMode="External"/><Relationship Id="rId26" Type="http://schemas.openxmlformats.org/officeDocument/2006/relationships/hyperlink" Target="http://purl.org/dc/elements/1.1/date" TargetMode="External"/><Relationship Id="rId3" Type="http://schemas.openxmlformats.org/officeDocument/2006/relationships/hyperlink" Target="http://purl.org/dc/elements/1.1/date" TargetMode="External"/><Relationship Id="rId21" Type="http://schemas.openxmlformats.org/officeDocument/2006/relationships/hyperlink" Target="http://purl.org/dc/terms/publisher" TargetMode="External"/><Relationship Id="rId34" Type="http://schemas.openxmlformats.org/officeDocument/2006/relationships/hyperlink" Target="http://purl.org/dc/terms/type" TargetMode="External"/><Relationship Id="rId7" Type="http://schemas.openxmlformats.org/officeDocument/2006/relationships/hyperlink" Target="http://purl.org/dc/elements/1.1/title" TargetMode="External"/><Relationship Id="rId12" Type="http://schemas.openxmlformats.org/officeDocument/2006/relationships/hyperlink" Target="http://purl.org/dc/terms/description" TargetMode="External"/><Relationship Id="rId17" Type="http://schemas.openxmlformats.org/officeDocument/2006/relationships/hyperlink" Target="http://purl.org/dc/terms/creator" TargetMode="External"/><Relationship Id="rId25" Type="http://schemas.openxmlformats.org/officeDocument/2006/relationships/hyperlink" Target="http://purl.org/dc/terms/identifier" TargetMode="External"/><Relationship Id="rId33" Type="http://schemas.openxmlformats.org/officeDocument/2006/relationships/hyperlink" Target="http://purl.org/dc/elements/1.1/type" TargetMode="External"/><Relationship Id="rId2" Type="http://schemas.openxmlformats.org/officeDocument/2006/relationships/hyperlink" Target="http://purl.org/dc/terms/type" TargetMode="External"/><Relationship Id="rId16" Type="http://schemas.openxmlformats.org/officeDocument/2006/relationships/hyperlink" Target="http://purl.org/dc/elements/1.1/creator" TargetMode="External"/><Relationship Id="rId20" Type="http://schemas.openxmlformats.org/officeDocument/2006/relationships/hyperlink" Target="http://purl.org/dc/elements/1.1/publisher" TargetMode="External"/><Relationship Id="rId29" Type="http://schemas.openxmlformats.org/officeDocument/2006/relationships/hyperlink" Target="http://purl.org/dc/elements/1.1/format" TargetMode="External"/><Relationship Id="rId1" Type="http://schemas.openxmlformats.org/officeDocument/2006/relationships/hyperlink" Target="http://purl.org/dc/elements/1.1/type" TargetMode="External"/><Relationship Id="rId6" Type="http://schemas.openxmlformats.org/officeDocument/2006/relationships/hyperlink" Target="http://purl.org/dc/terms/identifier" TargetMode="External"/><Relationship Id="rId11" Type="http://schemas.openxmlformats.org/officeDocument/2006/relationships/hyperlink" Target="http://purl.org/dc/elements/1.1/description" TargetMode="External"/><Relationship Id="rId24" Type="http://schemas.openxmlformats.org/officeDocument/2006/relationships/hyperlink" Target="http://purl.org/dc/elements/1.1/identifier" TargetMode="External"/><Relationship Id="rId32" Type="http://schemas.openxmlformats.org/officeDocument/2006/relationships/hyperlink" Target="http://purl.org/dc/terms/format" TargetMode="External"/><Relationship Id="rId5" Type="http://schemas.openxmlformats.org/officeDocument/2006/relationships/hyperlink" Target="http://purl.org/dc/elements/1.1/identifier" TargetMode="External"/><Relationship Id="rId15" Type="http://schemas.openxmlformats.org/officeDocument/2006/relationships/hyperlink" Target="http://purl.org/dc/terms/coverage" TargetMode="External"/><Relationship Id="rId23" Type="http://schemas.openxmlformats.org/officeDocument/2006/relationships/hyperlink" Target="http://purl.org/dc/terms/rights" TargetMode="External"/><Relationship Id="rId28" Type="http://schemas.openxmlformats.org/officeDocument/2006/relationships/hyperlink" Target="http://purl.org/dc/terms/extent" TargetMode="External"/><Relationship Id="rId36" Type="http://schemas.openxmlformats.org/officeDocument/2006/relationships/hyperlink" Target="http://purl.org/dc/terms/language" TargetMode="External"/><Relationship Id="rId10" Type="http://schemas.openxmlformats.org/officeDocument/2006/relationships/hyperlink" Target="http://purl.org/dc/terms/subject" TargetMode="External"/><Relationship Id="rId19" Type="http://schemas.openxmlformats.org/officeDocument/2006/relationships/hyperlink" Target="http://purl.org/dc/terms/contributor" TargetMode="External"/><Relationship Id="rId31" Type="http://schemas.openxmlformats.org/officeDocument/2006/relationships/hyperlink" Target="http://purl.org/dc/elements/1.1/format" TargetMode="External"/><Relationship Id="rId4" Type="http://schemas.openxmlformats.org/officeDocument/2006/relationships/hyperlink" Target="http://purl.org/dc/terms/date" TargetMode="External"/><Relationship Id="rId9" Type="http://schemas.openxmlformats.org/officeDocument/2006/relationships/hyperlink" Target="http://purl.org/dc/elements/1.1/subject" TargetMode="External"/><Relationship Id="rId14" Type="http://schemas.openxmlformats.org/officeDocument/2006/relationships/hyperlink" Target="http://purl.org/dc/terms/relation" TargetMode="External"/><Relationship Id="rId22" Type="http://schemas.openxmlformats.org/officeDocument/2006/relationships/hyperlink" Target="http://purl.org/dc/elements/1.1/rights" TargetMode="External"/><Relationship Id="rId27" Type="http://schemas.openxmlformats.org/officeDocument/2006/relationships/hyperlink" Target="http://purl.org/dc/terms/date" TargetMode="External"/><Relationship Id="rId30" Type="http://schemas.openxmlformats.org/officeDocument/2006/relationships/hyperlink" Target="http://purl.org/dc/terms/format" TargetMode="External"/><Relationship Id="rId35" Type="http://schemas.openxmlformats.org/officeDocument/2006/relationships/hyperlink" Target="http://purl.org/dc/elements/1.1/language" TargetMode="External"/><Relationship Id="rId8" Type="http://schemas.openxmlformats.org/officeDocument/2006/relationships/hyperlink" Target="http://purl.org/dc/terms/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65"/>
  <sheetViews>
    <sheetView tabSelected="1" topLeftCell="B1" workbookViewId="0">
      <pane ySplit="2" topLeftCell="A3" activePane="bottomLeft" state="frozen"/>
      <selection pane="bottomLeft" activeCell="F8" sqref="F8"/>
    </sheetView>
  </sheetViews>
  <sheetFormatPr baseColWidth="10" defaultColWidth="14.5" defaultRowHeight="15.75" customHeight="1"/>
  <cols>
    <col min="1" max="1" width="36.33203125" style="3" customWidth="1"/>
    <col min="2" max="2" width="30.6640625" style="19" customWidth="1"/>
    <col min="3" max="3" width="44.1640625" style="3" customWidth="1"/>
    <col min="4" max="4" width="30.6640625" style="19" customWidth="1"/>
    <col min="5" max="5" width="36.5" style="3" customWidth="1"/>
    <col min="6" max="6" width="163" style="19" customWidth="1"/>
    <col min="7" max="16384" width="14.5" style="3"/>
  </cols>
  <sheetData>
    <row r="1" spans="1:6" s="11" customFormat="1" ht="26.25" customHeight="1">
      <c r="A1" s="10" t="s">
        <v>0</v>
      </c>
      <c r="B1" s="23" t="s">
        <v>1</v>
      </c>
      <c r="C1" s="24"/>
      <c r="D1" s="21" t="s">
        <v>2</v>
      </c>
      <c r="E1" s="22"/>
      <c r="F1" s="20"/>
    </row>
    <row r="2" spans="1:6" s="11" customFormat="1" ht="17">
      <c r="A2" s="12" t="s">
        <v>3</v>
      </c>
      <c r="B2" s="15" t="s">
        <v>4</v>
      </c>
      <c r="C2" s="13" t="s">
        <v>5</v>
      </c>
      <c r="D2" s="15" t="s">
        <v>4</v>
      </c>
      <c r="E2" s="14" t="s">
        <v>5</v>
      </c>
      <c r="F2" s="15" t="s">
        <v>6</v>
      </c>
    </row>
    <row r="3" spans="1:6" ht="24" customHeight="1">
      <c r="A3" s="1" t="str">
        <f>HYPERLINK("http://pbcore.org/elements/pbcoredescriptiondocument","pbcoreDescriptionDocument")</f>
        <v>pbcoreDescriptionDocument</v>
      </c>
      <c r="B3" s="16"/>
      <c r="C3" s="2"/>
      <c r="D3" s="16"/>
      <c r="E3" s="2"/>
      <c r="F3" s="16"/>
    </row>
    <row r="4" spans="1:6" ht="17">
      <c r="A4" s="1" t="str">
        <f>HYPERLINK("http://pbcore.org/elements/pbcoreassettype","pbcoreAssetType")</f>
        <v>pbcoreAssetType</v>
      </c>
      <c r="B4" s="17" t="s">
        <v>7</v>
      </c>
      <c r="C4" s="4" t="s">
        <v>8</v>
      </c>
      <c r="D4" s="17" t="s">
        <v>9</v>
      </c>
      <c r="E4" s="4" t="s">
        <v>10</v>
      </c>
      <c r="F4" s="17" t="s">
        <v>68</v>
      </c>
    </row>
    <row r="5" spans="1:6" ht="17">
      <c r="A5" s="1" t="str">
        <f>HYPERLINK("http://pbcore.org/elements/pbcoreassetdate","pbcoreAssetDate")</f>
        <v>pbcoreAssetDate</v>
      </c>
      <c r="B5" s="17" t="s">
        <v>11</v>
      </c>
      <c r="C5" s="5" t="s">
        <v>12</v>
      </c>
      <c r="D5" s="17" t="s">
        <v>13</v>
      </c>
      <c r="E5" s="4" t="s">
        <v>14</v>
      </c>
      <c r="F5" s="16"/>
    </row>
    <row r="6" spans="1:6" ht="17">
      <c r="A6" s="1" t="str">
        <f>HYPERLINK("http://pbcore.org/elements/pbcoreidentifier","pbcoreIdentifier")</f>
        <v>pbcoreIdentifier</v>
      </c>
      <c r="B6" s="17" t="s">
        <v>15</v>
      </c>
      <c r="C6" s="5" t="s">
        <v>16</v>
      </c>
      <c r="D6" s="17" t="s">
        <v>17</v>
      </c>
      <c r="E6" s="4" t="s">
        <v>18</v>
      </c>
      <c r="F6" s="16"/>
    </row>
    <row r="7" spans="1:6" ht="17">
      <c r="A7" s="1" t="str">
        <f>HYPERLINK("http://pbcore.org/elements/pbcoretitle","pbcoreTitle")</f>
        <v>pbcoreTitle</v>
      </c>
      <c r="B7" s="17" t="s">
        <v>19</v>
      </c>
      <c r="C7" s="4" t="s">
        <v>20</v>
      </c>
      <c r="D7" s="17" t="s">
        <v>21</v>
      </c>
      <c r="E7" s="4" t="s">
        <v>22</v>
      </c>
      <c r="F7" s="16"/>
    </row>
    <row r="8" spans="1:6" ht="17">
      <c r="A8" s="1" t="str">
        <f>HYPERLINK("http://pbcore.org/elements/pbcoresubject","pbcoreSubject")</f>
        <v>pbcoreSubject</v>
      </c>
      <c r="B8" s="17" t="s">
        <v>23</v>
      </c>
      <c r="C8" s="4" t="s">
        <v>24</v>
      </c>
      <c r="D8" s="17" t="s">
        <v>25</v>
      </c>
      <c r="E8" s="4" t="s">
        <v>26</v>
      </c>
      <c r="F8" s="16"/>
    </row>
    <row r="9" spans="1:6" ht="17">
      <c r="A9" s="1" t="str">
        <f>HYPERLINK("http://pbcore.org/elements/pbcoredescription","pbcoreDescription")</f>
        <v>pbcoreDescription</v>
      </c>
      <c r="B9" s="17" t="s">
        <v>27</v>
      </c>
      <c r="C9" s="4" t="s">
        <v>28</v>
      </c>
      <c r="D9" s="17" t="s">
        <v>29</v>
      </c>
      <c r="E9" s="4" t="s">
        <v>30</v>
      </c>
      <c r="F9" s="16"/>
    </row>
    <row r="10" spans="1:6" ht="17">
      <c r="A10" s="1" t="str">
        <f>HYPERLINK("http://pbcore.org/elements/pbcoregenre","pbcoreGenre")</f>
        <v>pbcoreGenre</v>
      </c>
      <c r="B10" s="16"/>
      <c r="C10" s="2"/>
      <c r="D10" s="16"/>
      <c r="E10" s="2"/>
      <c r="F10" s="16"/>
    </row>
    <row r="11" spans="1:6" ht="17">
      <c r="A11" s="1" t="str">
        <f>HYPERLINK("http://pbcore.org/elements/pbcorerelation","pbcoreRelation")</f>
        <v>pbcoreRelation</v>
      </c>
      <c r="B11" s="16"/>
      <c r="C11" s="2"/>
      <c r="D11" s="16"/>
      <c r="E11" s="2"/>
      <c r="F11" s="16"/>
    </row>
    <row r="12" spans="1:6" ht="17">
      <c r="A12" s="1" t="str">
        <f>HYPERLINK("http://pbcore.org/elements/pbcorerelationtype","&gt; pbcoreRelationType")</f>
        <v>&gt; pbcoreRelationType</v>
      </c>
      <c r="B12" s="16"/>
      <c r="C12" s="2"/>
      <c r="D12" s="16"/>
      <c r="E12" s="2"/>
      <c r="F12" s="16"/>
    </row>
    <row r="13" spans="1:6" ht="17">
      <c r="A13" s="1" t="str">
        <f>HYPERLINK("http://pbcore.org/elements/pbcorerelationidentifier","&gt; pbcoreRelationIdentifier")</f>
        <v>&gt; pbcoreRelationIdentifier</v>
      </c>
      <c r="B13" s="17" t="s">
        <v>31</v>
      </c>
      <c r="C13" s="4" t="s">
        <v>32</v>
      </c>
      <c r="D13" s="17" t="s">
        <v>33</v>
      </c>
      <c r="E13" s="4" t="s">
        <v>34</v>
      </c>
      <c r="F13" s="16"/>
    </row>
    <row r="14" spans="1:6" ht="17">
      <c r="A14" s="1" t="str">
        <f>HYPERLINK("http://pbcore.org/elements/pbcorecoverage","pbcoreCoverage")</f>
        <v>pbcoreCoverage</v>
      </c>
      <c r="B14" s="16"/>
      <c r="C14" s="2"/>
      <c r="D14" s="16"/>
      <c r="E14" s="5"/>
      <c r="F14" s="16"/>
    </row>
    <row r="15" spans="1:6" ht="17">
      <c r="A15" s="1" t="str">
        <f>HYPERLINK("http://pbcore.org/elements/coverage","&gt; coverage")</f>
        <v>&gt; coverage</v>
      </c>
      <c r="B15" s="18" t="s">
        <v>35</v>
      </c>
      <c r="C15" s="5" t="s">
        <v>36</v>
      </c>
      <c r="D15" s="18" t="s">
        <v>37</v>
      </c>
      <c r="E15" s="6" t="s">
        <v>38</v>
      </c>
      <c r="F15" s="16"/>
    </row>
    <row r="16" spans="1:6" ht="34">
      <c r="A16" s="1" t="str">
        <f>HYPERLINK("http://pbcore.org/elements/coveragetype","&gt; coverageType")</f>
        <v>&gt; coverageType</v>
      </c>
      <c r="B16" s="16"/>
      <c r="C16" s="2"/>
      <c r="D16" s="26" t="s">
        <v>40</v>
      </c>
      <c r="E16" s="25" t="s">
        <v>41</v>
      </c>
      <c r="F16" s="16"/>
    </row>
    <row r="17" spans="1:6" ht="17">
      <c r="A17" s="7" t="str">
        <f>HYPERLINK("http://pbcore.org/elements/pbcoreaudiencelevel","pbcoreAudienceLevel")</f>
        <v>pbcoreAudienceLevel</v>
      </c>
      <c r="B17" s="16"/>
      <c r="C17" s="2"/>
      <c r="D17" s="16"/>
      <c r="E17" s="2"/>
      <c r="F17" s="16"/>
    </row>
    <row r="18" spans="1:6" ht="17">
      <c r="A18" s="7" t="str">
        <f>HYPERLINK("http://pbcore.org/elements/pbcoreaudiencerating","pbcoreAudienceRating")</f>
        <v>pbcoreAudienceRating</v>
      </c>
      <c r="B18" s="16"/>
      <c r="C18" s="2"/>
      <c r="D18" s="16"/>
      <c r="E18" s="2"/>
      <c r="F18" s="16"/>
    </row>
    <row r="19" spans="1:6" ht="17">
      <c r="A19" s="7" t="str">
        <f>HYPERLINK("http://pbcore.org/elements/pbcorecreator","pbcoreCreator")</f>
        <v>pbcoreCreator</v>
      </c>
      <c r="B19" s="16"/>
      <c r="C19" s="2"/>
      <c r="D19" s="16"/>
      <c r="E19" s="2"/>
      <c r="F19" s="16"/>
    </row>
    <row r="20" spans="1:6" ht="17">
      <c r="A20" s="7" t="str">
        <f>HYPERLINK("http://pbcore.org/elements/creator","&gt; creator")</f>
        <v>&gt; creator</v>
      </c>
      <c r="B20" s="17" t="s">
        <v>39</v>
      </c>
      <c r="C20" s="5" t="s">
        <v>42</v>
      </c>
      <c r="D20" s="17" t="s">
        <v>43</v>
      </c>
      <c r="E20" s="4" t="s">
        <v>44</v>
      </c>
      <c r="F20" s="16"/>
    </row>
    <row r="21" spans="1:6" ht="17">
      <c r="A21" s="7" t="str">
        <f>HYPERLINK("http://pbcore.org/elements/creatorrole","&gt; creatorRole")</f>
        <v>&gt; creatorRole</v>
      </c>
      <c r="B21" s="16"/>
      <c r="C21" s="2"/>
      <c r="D21" s="16"/>
      <c r="E21" s="2"/>
      <c r="F21" s="16"/>
    </row>
    <row r="22" spans="1:6" ht="17">
      <c r="A22" s="7" t="str">
        <f>HYPERLINK("http://pbcore.org/elements/pbcorecontributor","pbcoreContributor")</f>
        <v>pbcoreContributor</v>
      </c>
      <c r="B22" s="16"/>
      <c r="C22" s="2"/>
      <c r="D22" s="16"/>
      <c r="E22" s="2"/>
      <c r="F22" s="16"/>
    </row>
    <row r="23" spans="1:6" ht="17">
      <c r="A23" s="7" t="str">
        <f>HYPERLINK("http://pbcore.org/elements/contributor","&gt; contributor")</f>
        <v>&gt; contributor</v>
      </c>
      <c r="B23" s="18" t="s">
        <v>45</v>
      </c>
      <c r="C23" s="4" t="s">
        <v>46</v>
      </c>
      <c r="D23" s="18" t="s">
        <v>47</v>
      </c>
      <c r="E23" s="6" t="s">
        <v>48</v>
      </c>
      <c r="F23" s="16"/>
    </row>
    <row r="24" spans="1:6" ht="17">
      <c r="A24" s="7" t="str">
        <f>HYPERLINK("http://pbcore.org/elements/contributorrole","&gt; contributorRole")</f>
        <v>&gt; contributorRole</v>
      </c>
      <c r="B24" s="16"/>
      <c r="C24" s="5"/>
      <c r="D24" s="16"/>
      <c r="E24" s="2"/>
      <c r="F24" s="16"/>
    </row>
    <row r="25" spans="1:6" ht="17">
      <c r="A25" s="7" t="str">
        <f>HYPERLINK("http://pbcore.org/elements/pbcorepublisher","pbcorePublisher")</f>
        <v>pbcorePublisher</v>
      </c>
      <c r="B25" s="16"/>
      <c r="C25" s="2"/>
      <c r="D25" s="16"/>
      <c r="E25" s="2"/>
      <c r="F25" s="16"/>
    </row>
    <row r="26" spans="1:6" ht="17">
      <c r="A26" s="7" t="str">
        <f>HYPERLINK("http://pbcore.org/elements/publisher","&gt; publisher")</f>
        <v>&gt; publisher</v>
      </c>
      <c r="B26" s="17" t="s">
        <v>49</v>
      </c>
      <c r="C26" s="5" t="s">
        <v>50</v>
      </c>
      <c r="D26" s="17" t="s">
        <v>51</v>
      </c>
      <c r="E26" s="4" t="s">
        <v>52</v>
      </c>
      <c r="F26" s="16"/>
    </row>
    <row r="27" spans="1:6" ht="17">
      <c r="A27" s="7" t="str">
        <f>HYPERLINK("http://pbcore.org/elements/publisherrole","&gt; publisherRole")</f>
        <v>&gt; publisherRole</v>
      </c>
      <c r="B27" s="16"/>
      <c r="C27" s="2"/>
      <c r="D27" s="16"/>
      <c r="E27" s="2"/>
      <c r="F27" s="16"/>
    </row>
    <row r="28" spans="1:6" ht="17">
      <c r="A28" s="7" t="str">
        <f>HYPERLINK("http://pbcore.org/elements/pbcorerightssummary","pbcoreRightsSummary")</f>
        <v>pbcoreRightsSummary</v>
      </c>
      <c r="B28" s="16"/>
      <c r="C28" s="2"/>
      <c r="D28" s="16"/>
      <c r="E28" s="2"/>
      <c r="F28" s="16"/>
    </row>
    <row r="29" spans="1:6" ht="17">
      <c r="A29" s="7" t="str">
        <f>HYPERLINK("http://pbcore.org/elements/rightssummary","&gt; rightsSummary")</f>
        <v>&gt; rightsSummary</v>
      </c>
      <c r="B29" s="17" t="s">
        <v>53</v>
      </c>
      <c r="C29" s="4" t="s">
        <v>54</v>
      </c>
      <c r="D29" s="17" t="s">
        <v>55</v>
      </c>
      <c r="E29" s="4" t="s">
        <v>56</v>
      </c>
      <c r="F29" s="16"/>
    </row>
    <row r="30" spans="1:6" ht="17">
      <c r="A30" s="7" t="str">
        <f>HYPERLINK("http://pbcore.org/elements/rightslink","&gt; rightsLink")</f>
        <v>&gt; rightsLink</v>
      </c>
      <c r="B30" s="16"/>
      <c r="C30" s="2"/>
      <c r="D30" s="16"/>
      <c r="E30" s="2"/>
      <c r="F30" s="16"/>
    </row>
    <row r="31" spans="1:6" ht="17">
      <c r="A31" s="7" t="str">
        <f>HYPERLINK("http://pbcore.org/elements/rightsembedded","&gt; rightsEmbedded")</f>
        <v>&gt; rightsEmbedded</v>
      </c>
      <c r="B31" s="16"/>
      <c r="C31" s="2"/>
      <c r="D31" s="16"/>
      <c r="E31" s="2"/>
      <c r="F31" s="16"/>
    </row>
    <row r="32" spans="1:6" ht="17">
      <c r="A32" s="1" t="str">
        <f>HYPERLINK("http://pbcore.org/elements/pbcorepart","pbcorePart")</f>
        <v>pbcorePart</v>
      </c>
      <c r="B32" s="16"/>
      <c r="C32" s="2"/>
      <c r="D32" s="16"/>
      <c r="E32" s="2"/>
      <c r="F32" s="16"/>
    </row>
    <row r="33" spans="1:6" ht="17">
      <c r="A33" s="7" t="str">
        <f>HYPERLINK("http://pbcore.org/elements/pbcoreannotation","pbcoreAnnotation")</f>
        <v>pbcoreAnnotation</v>
      </c>
      <c r="B33" s="16"/>
      <c r="C33" s="2"/>
      <c r="D33" s="16"/>
      <c r="E33" s="2"/>
      <c r="F33" s="16"/>
    </row>
    <row r="34" spans="1:6" ht="17">
      <c r="A34" s="1" t="str">
        <f>HYPERLINK("http://pbcore.org/elements/pbcoreextension","pbcoreExtension")</f>
        <v>pbcoreExtension</v>
      </c>
      <c r="B34" s="16"/>
      <c r="C34" s="2"/>
      <c r="D34" s="16"/>
      <c r="E34" s="2"/>
      <c r="F34" s="16"/>
    </row>
    <row r="35" spans="1:6" ht="17">
      <c r="A35" s="1" t="str">
        <f>HYPERLINK("http://pbcore.org/elements/extensionwrap","&gt; extensionWrap")</f>
        <v>&gt; extensionWrap</v>
      </c>
      <c r="B35" s="16"/>
      <c r="C35" s="2"/>
      <c r="D35" s="16"/>
      <c r="E35" s="2"/>
      <c r="F35" s="16"/>
    </row>
    <row r="36" spans="1:6" ht="17">
      <c r="A36" s="1" t="str">
        <f>HYPERLINK("http://pbcore.org/elements/extensionelement","&gt;&gt; extensionElement")</f>
        <v>&gt;&gt; extensionElement</v>
      </c>
      <c r="B36" s="16"/>
      <c r="C36" s="2"/>
      <c r="D36" s="16"/>
      <c r="E36" s="2"/>
      <c r="F36" s="16"/>
    </row>
    <row r="37" spans="1:6" ht="17">
      <c r="A37" s="1" t="str">
        <f>HYPERLINK("http://pbcore.org/elements/extensionvalue","&gt;&gt; extensionValue")</f>
        <v>&gt;&gt; extensionValue</v>
      </c>
      <c r="B37" s="16"/>
      <c r="C37" s="2"/>
      <c r="D37" s="16"/>
      <c r="E37" s="2"/>
      <c r="F37" s="16"/>
    </row>
    <row r="38" spans="1:6" ht="17">
      <c r="A38" s="1" t="str">
        <f>HYPERLINK("http://pbcore.org/elements/extensionauthorityused","&gt;&gt; extensionAuthorityUsed")</f>
        <v>&gt;&gt; extensionAuthorityUsed</v>
      </c>
      <c r="B38" s="16"/>
      <c r="C38" s="2"/>
      <c r="D38" s="16"/>
      <c r="E38" s="2"/>
      <c r="F38" s="16"/>
    </row>
    <row r="39" spans="1:6" ht="17">
      <c r="A39" s="1" t="str">
        <f>HYPERLINK("http://pbcore.org/elements/extensionembedded","&gt; extensionEmbedded")</f>
        <v>&gt; extensionEmbedded</v>
      </c>
      <c r="B39" s="16"/>
      <c r="C39" s="2"/>
      <c r="D39" s="16"/>
      <c r="E39" s="2"/>
      <c r="F39" s="16"/>
    </row>
    <row r="40" spans="1:6" ht="17">
      <c r="A40" s="1" t="str">
        <f>HYPERLINK("http://pbcore.org/elements/pbcoreinstantiation","pbcoreInstantiation")</f>
        <v>pbcoreInstantiation</v>
      </c>
      <c r="B40" s="16"/>
      <c r="C40" s="2"/>
      <c r="D40" s="16"/>
      <c r="E40" s="2"/>
      <c r="F40" s="16"/>
    </row>
    <row r="41" spans="1:6" ht="16">
      <c r="A41" s="8" t="str">
        <f>HYPERLINK("http://pbcore.org/elements/instantiationidentifier","&gt; instantiationIdentifer")</f>
        <v>&gt; instantiationIdentifer</v>
      </c>
      <c r="B41" s="17" t="s">
        <v>15</v>
      </c>
      <c r="C41" s="5" t="s">
        <v>16</v>
      </c>
      <c r="D41" s="17" t="s">
        <v>17</v>
      </c>
      <c r="E41" s="4" t="s">
        <v>18</v>
      </c>
      <c r="F41" s="16"/>
    </row>
    <row r="42" spans="1:6" ht="16">
      <c r="A42" s="8" t="str">
        <f>HYPERLINK("http://pbcore.org/elements/instantiationdate","&gt; instantiationDate")</f>
        <v>&gt; instantiationDate</v>
      </c>
      <c r="B42" s="17" t="s">
        <v>11</v>
      </c>
      <c r="C42" s="5" t="s">
        <v>12</v>
      </c>
      <c r="D42" s="17" t="s">
        <v>13</v>
      </c>
      <c r="E42" s="4" t="s">
        <v>14</v>
      </c>
      <c r="F42" s="16"/>
    </row>
    <row r="43" spans="1:6" ht="16">
      <c r="A43" s="8" t="str">
        <f>HYPERLINK("http://pbcore.org/elements/instantiationdimensions","&gt; instantiationDimensions")</f>
        <v>&gt; instantiationDimensions</v>
      </c>
      <c r="B43" s="16"/>
      <c r="C43" s="2"/>
      <c r="D43" s="17" t="s">
        <v>57</v>
      </c>
      <c r="E43" s="4" t="s">
        <v>58</v>
      </c>
      <c r="F43" s="16"/>
    </row>
    <row r="44" spans="1:6" ht="16">
      <c r="A44" s="8" t="str">
        <f>HYPERLINK("http://pbcore.org/elements/instantiationphysical","&gt; instantiationPhysical")</f>
        <v>&gt; instantiationPhysical</v>
      </c>
      <c r="B44" s="17" t="s">
        <v>59</v>
      </c>
      <c r="C44" s="5" t="s">
        <v>60</v>
      </c>
      <c r="D44" s="17" t="s">
        <v>61</v>
      </c>
      <c r="E44" s="4" t="s">
        <v>62</v>
      </c>
      <c r="F44" s="16"/>
    </row>
    <row r="45" spans="1:6" ht="16">
      <c r="A45" s="8" t="str">
        <f>HYPERLINK("http://pbcore.org/elements/instantiationdigital","&gt; instantiationDigital")</f>
        <v>&gt; instantiationDigital</v>
      </c>
      <c r="B45" s="17" t="s">
        <v>59</v>
      </c>
      <c r="C45" s="5" t="s">
        <v>60</v>
      </c>
      <c r="D45" s="17" t="s">
        <v>61</v>
      </c>
      <c r="E45" s="4" t="s">
        <v>62</v>
      </c>
      <c r="F45" s="16"/>
    </row>
    <row r="46" spans="1:6" ht="16">
      <c r="A46" s="8" t="str">
        <f>HYPERLINK("http://pbcore.org/elements/instantiationstandard","&gt; instantiationStandard")</f>
        <v>&gt; instantiationStandard</v>
      </c>
      <c r="B46" s="16"/>
      <c r="C46" s="2"/>
      <c r="D46" s="16"/>
      <c r="E46" s="2"/>
      <c r="F46" s="16"/>
    </row>
    <row r="47" spans="1:6" ht="16">
      <c r="A47" s="8" t="str">
        <f>HYPERLINK("http://pbcore.org/elements/instantiationlocation","&gt; instantiationLocation")</f>
        <v>&gt; instantiationLocation</v>
      </c>
      <c r="B47" s="16"/>
      <c r="C47" s="2"/>
      <c r="D47" s="16"/>
      <c r="E47" s="2"/>
      <c r="F47" s="16"/>
    </row>
    <row r="48" spans="1:6" ht="16">
      <c r="A48" s="8" t="str">
        <f>HYPERLINK("http://pbcore.org/elements/instantiationmediatype","&gt; instantiationMediaType")</f>
        <v>&gt; instantiationMediaType</v>
      </c>
      <c r="B48" s="17" t="s">
        <v>7</v>
      </c>
      <c r="C48" s="4" t="s">
        <v>8</v>
      </c>
      <c r="D48" s="17" t="s">
        <v>9</v>
      </c>
      <c r="E48" s="4" t="s">
        <v>10</v>
      </c>
      <c r="F48" s="17" t="s">
        <v>67</v>
      </c>
    </row>
    <row r="49" spans="1:6" ht="16">
      <c r="A49" s="8" t="str">
        <f>HYPERLINK("http://pbcore.org/elements/instantiationgenerations","&gt; instantiationGenerations")</f>
        <v>&gt; instantiationGenerations</v>
      </c>
      <c r="B49" s="16"/>
      <c r="C49" s="2"/>
      <c r="D49" s="16"/>
      <c r="E49" s="2"/>
      <c r="F49" s="16"/>
    </row>
    <row r="50" spans="1:6" ht="16">
      <c r="A50" s="8" t="str">
        <f>HYPERLINK("http://pbcore.org/elements/instantiationtimestart","&gt; instantiationTimeStart")</f>
        <v>&gt; instantiationTimeStart</v>
      </c>
      <c r="B50" s="16"/>
      <c r="C50" s="2"/>
      <c r="D50" s="16"/>
      <c r="E50" s="2"/>
      <c r="F50" s="16"/>
    </row>
    <row r="51" spans="1:6" ht="16">
      <c r="A51" s="8" t="str">
        <f>HYPERLINK("http://pbcore.org/elements/instantiationfilesize","&gt; instantiationFileSize")</f>
        <v>&gt; instantiationFileSize</v>
      </c>
      <c r="B51" s="16"/>
      <c r="C51" s="2"/>
      <c r="D51" s="16"/>
      <c r="E51" s="2"/>
      <c r="F51" s="16"/>
    </row>
    <row r="52" spans="1:6" ht="16">
      <c r="A52" s="8" t="str">
        <f>HYPERLINK("http://pbcore.org/elements/instantiationduration","&gt; instantiationDuration")</f>
        <v>&gt; instantiationDuration</v>
      </c>
      <c r="B52" s="16"/>
      <c r="C52" s="2"/>
      <c r="D52" s="16"/>
      <c r="E52" s="2"/>
      <c r="F52" s="16"/>
    </row>
    <row r="53" spans="1:6" ht="16">
      <c r="A53" s="8" t="str">
        <f>HYPERLINK("http://pbcore.org/elements/instantiationdatarate","&gt; instantiationDataRate")</f>
        <v>&gt; instantiationDataRate</v>
      </c>
      <c r="B53" s="16"/>
      <c r="C53" s="2"/>
      <c r="D53" s="16"/>
      <c r="E53" s="2"/>
      <c r="F53" s="16"/>
    </row>
    <row r="54" spans="1:6" ht="16">
      <c r="A54" s="8" t="str">
        <f>HYPERLINK("http://pbcore.org/elements/instantiationcolors","&gt; instantiationColors")</f>
        <v>&gt; instantiationColors</v>
      </c>
      <c r="B54" s="16"/>
      <c r="C54" s="2"/>
      <c r="D54" s="16"/>
      <c r="E54" s="2"/>
      <c r="F54" s="16"/>
    </row>
    <row r="55" spans="1:6" ht="16">
      <c r="A55" s="8" t="str">
        <f>HYPERLINK("http://pbcore.org/elements/instantiationtracks","&gt; instantiationTracks")</f>
        <v>&gt; instantiationTracks</v>
      </c>
      <c r="B55" s="16"/>
      <c r="C55" s="2"/>
      <c r="D55" s="16"/>
      <c r="E55" s="2"/>
      <c r="F55" s="16"/>
    </row>
    <row r="56" spans="1:6" ht="16">
      <c r="A56" s="8" t="str">
        <f>HYPERLINK("http://pbcore.org/elements/instantiationchannelconfiguration","&gt; instantiationChannelConfiguration")</f>
        <v>&gt; instantiationChannelConfiguration</v>
      </c>
      <c r="B56" s="16"/>
      <c r="C56" s="2"/>
      <c r="D56" s="16"/>
      <c r="E56" s="2"/>
      <c r="F56" s="16"/>
    </row>
    <row r="57" spans="1:6" ht="16">
      <c r="A57" s="8" t="str">
        <f>HYPERLINK("http://pbcore.org/elements/instantiationlanguage","&gt; instantiationLanguage")</f>
        <v>&gt; instantiationLanguage</v>
      </c>
      <c r="B57" s="17" t="s">
        <v>63</v>
      </c>
      <c r="C57" s="4" t="s">
        <v>64</v>
      </c>
      <c r="D57" s="17" t="s">
        <v>65</v>
      </c>
      <c r="E57" s="4" t="s">
        <v>66</v>
      </c>
      <c r="F57" s="16"/>
    </row>
    <row r="58" spans="1:6" ht="16">
      <c r="A58" s="8" t="str">
        <f>HYPERLINK("http://pbcore.org/elements/instantiationalternativemodes","&gt; instantiationAlternativeModes")</f>
        <v>&gt; instantiationAlternativeModes</v>
      </c>
      <c r="B58" s="16"/>
      <c r="C58" s="2"/>
      <c r="D58" s="16"/>
      <c r="E58" s="2"/>
      <c r="F58" s="16"/>
    </row>
    <row r="59" spans="1:6" ht="16">
      <c r="A59" s="8" t="str">
        <f>HYPERLINK("http://pbcore.org/elements/instantiationessencetrack","&gt; instantiationEssenceTrack")</f>
        <v>&gt; instantiationEssenceTrack</v>
      </c>
      <c r="B59" s="16"/>
      <c r="C59" s="2"/>
      <c r="D59" s="16"/>
      <c r="E59" s="2"/>
      <c r="F59" s="16"/>
    </row>
    <row r="60" spans="1:6" ht="16">
      <c r="A60" s="8" t="str">
        <f>HYPERLINK("http://pbcore.org/elements/instantiationrelation","&gt; instantiationRelation")</f>
        <v>&gt; instantiationRelation</v>
      </c>
      <c r="B60" s="16"/>
      <c r="C60" s="2"/>
      <c r="D60" s="16"/>
      <c r="E60" s="2"/>
      <c r="F60" s="16"/>
    </row>
    <row r="61" spans="1:6" ht="16">
      <c r="A61" s="8" t="str">
        <f>HYPERLINK("http://pbcore.org/elements/instantiationrights","&gt; instantiationRights")</f>
        <v>&gt; instantiationRights</v>
      </c>
      <c r="B61" s="16"/>
      <c r="C61" s="2"/>
      <c r="D61" s="16"/>
      <c r="E61" s="2"/>
      <c r="F61" s="16"/>
    </row>
    <row r="62" spans="1:6" ht="16">
      <c r="A62" s="8" t="str">
        <f>HYPERLINK("http://pbcore.org/elements/instantiationannotation","&gt; instantiationAnnotation")</f>
        <v>&gt; instantiationAnnotation</v>
      </c>
      <c r="B62" s="16"/>
      <c r="C62" s="2"/>
      <c r="D62" s="16"/>
      <c r="E62" s="2"/>
      <c r="F62" s="16"/>
    </row>
    <row r="63" spans="1:6" ht="16">
      <c r="A63" s="8" t="str">
        <f>HYPERLINK("http://pbcore.org/elements/instantiationpart","&gt; instantiationPart")</f>
        <v>&gt; instantiationPart</v>
      </c>
      <c r="B63" s="16"/>
      <c r="C63" s="2"/>
      <c r="D63" s="16"/>
      <c r="E63" s="2"/>
      <c r="F63" s="16"/>
    </row>
    <row r="64" spans="1:6" ht="16">
      <c r="A64" s="8" t="str">
        <f>HYPERLINK("http://pbcore.org/elements/instantiationextension","&gt; instantiationExtension")</f>
        <v>&gt; instantiationExtension</v>
      </c>
      <c r="B64" s="16"/>
      <c r="C64" s="2"/>
      <c r="D64" s="16"/>
      <c r="E64" s="2"/>
      <c r="F64" s="16"/>
    </row>
    <row r="65" spans="1:6" ht="16">
      <c r="A65" s="9"/>
      <c r="B65" s="16"/>
      <c r="C65" s="2"/>
      <c r="D65" s="16"/>
      <c r="E65" s="2"/>
      <c r="F65" s="16"/>
    </row>
  </sheetData>
  <mergeCells count="2">
    <mergeCell ref="B1:C1"/>
    <mergeCell ref="D1:E1"/>
  </mergeCells>
  <hyperlinks>
    <hyperlink ref="C4" r:id="rId1" xr:uid="{00000000-0004-0000-0000-000000000000}"/>
    <hyperlink ref="E4" r:id="rId2" xr:uid="{00000000-0004-0000-0000-000001000000}"/>
    <hyperlink ref="C5" r:id="rId3" xr:uid="{00000000-0004-0000-0000-000002000000}"/>
    <hyperlink ref="E5" r:id="rId4" xr:uid="{00000000-0004-0000-0000-000003000000}"/>
    <hyperlink ref="C6" r:id="rId5" xr:uid="{00000000-0004-0000-0000-000004000000}"/>
    <hyperlink ref="E6" r:id="rId6" xr:uid="{00000000-0004-0000-0000-000005000000}"/>
    <hyperlink ref="C7" r:id="rId7" xr:uid="{00000000-0004-0000-0000-000006000000}"/>
    <hyperlink ref="E7" r:id="rId8" xr:uid="{00000000-0004-0000-0000-000007000000}"/>
    <hyperlink ref="C8" r:id="rId9" xr:uid="{00000000-0004-0000-0000-000008000000}"/>
    <hyperlink ref="E8" r:id="rId10" xr:uid="{00000000-0004-0000-0000-000009000000}"/>
    <hyperlink ref="C9" r:id="rId11" xr:uid="{00000000-0004-0000-0000-00000A000000}"/>
    <hyperlink ref="E9" r:id="rId12" xr:uid="{00000000-0004-0000-0000-00000B000000}"/>
    <hyperlink ref="C13" r:id="rId13" xr:uid="{00000000-0004-0000-0000-00000C000000}"/>
    <hyperlink ref="E13" r:id="rId14" xr:uid="{00000000-0004-0000-0000-00000D000000}"/>
    <hyperlink ref="E15" r:id="rId15" xr:uid="{00000000-0004-0000-0000-00000E000000}"/>
    <hyperlink ref="C20" r:id="rId16" xr:uid="{00000000-0004-0000-0000-00000F000000}"/>
    <hyperlink ref="E20" r:id="rId17" xr:uid="{00000000-0004-0000-0000-000010000000}"/>
    <hyperlink ref="C23" r:id="rId18" xr:uid="{00000000-0004-0000-0000-000011000000}"/>
    <hyperlink ref="E23" r:id="rId19" xr:uid="{00000000-0004-0000-0000-000012000000}"/>
    <hyperlink ref="C26" r:id="rId20" xr:uid="{00000000-0004-0000-0000-000013000000}"/>
    <hyperlink ref="E26" r:id="rId21" xr:uid="{00000000-0004-0000-0000-000014000000}"/>
    <hyperlink ref="C29" r:id="rId22" xr:uid="{00000000-0004-0000-0000-000015000000}"/>
    <hyperlink ref="E29" r:id="rId23" xr:uid="{00000000-0004-0000-0000-000016000000}"/>
    <hyperlink ref="C41" r:id="rId24" xr:uid="{00000000-0004-0000-0000-000017000000}"/>
    <hyperlink ref="E41" r:id="rId25" xr:uid="{00000000-0004-0000-0000-000018000000}"/>
    <hyperlink ref="C42" r:id="rId26" xr:uid="{00000000-0004-0000-0000-000019000000}"/>
    <hyperlink ref="E42" r:id="rId27" xr:uid="{00000000-0004-0000-0000-00001A000000}"/>
    <hyperlink ref="E43" r:id="rId28" xr:uid="{00000000-0004-0000-0000-00001B000000}"/>
    <hyperlink ref="C44" r:id="rId29" xr:uid="{00000000-0004-0000-0000-00001C000000}"/>
    <hyperlink ref="E44" r:id="rId30" xr:uid="{00000000-0004-0000-0000-00001D000000}"/>
    <hyperlink ref="C45" r:id="rId31" xr:uid="{00000000-0004-0000-0000-00001E000000}"/>
    <hyperlink ref="E45" r:id="rId32" xr:uid="{00000000-0004-0000-0000-00001F000000}"/>
    <hyperlink ref="C48" r:id="rId33" xr:uid="{00000000-0004-0000-0000-000020000000}"/>
    <hyperlink ref="E48" r:id="rId34" xr:uid="{00000000-0004-0000-0000-000021000000}"/>
    <hyperlink ref="C57" r:id="rId35" xr:uid="{00000000-0004-0000-0000-000022000000}"/>
    <hyperlink ref="E57" r:id="rId36" xr:uid="{00000000-0004-0000-0000-000023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PBCore &gt; Dublin 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Higgins</cp:lastModifiedBy>
  <dcterms:modified xsi:type="dcterms:W3CDTF">2019-11-08T14:58:50Z</dcterms:modified>
</cp:coreProperties>
</file>