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d.docs.live.net/2d5d0a41f3b738de/Enterprise DNA/Content/Content 30 - Documentation Notes/"/>
    </mc:Choice>
  </mc:AlternateContent>
  <xr:revisionPtr revIDLastSave="380" documentId="8_{4F5F56DA-94AF-4E7E-B725-39CAE09D4541}" xr6:coauthVersionLast="47" xr6:coauthVersionMax="47" xr10:uidLastSave="{AEA9D988-2A56-4318-A440-5BB4F6B17569}"/>
  <bookViews>
    <workbookView xWindow="2710" yWindow="1710" windowWidth="33290" windowHeight="17170" xr2:uid="{E727941A-08F6-409D-806D-C7AE0A7C8DF3}"/>
  </bookViews>
  <sheets>
    <sheet name="Validatio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 i="1" l="1"/>
  <c r="L5" i="1"/>
  <c r="L10" i="1"/>
  <c r="L12" i="1"/>
  <c r="L14" i="1"/>
  <c r="L13" i="1"/>
  <c r="L6" i="1"/>
  <c r="L7" i="1"/>
  <c r="L8" i="1"/>
  <c r="L4" i="1"/>
</calcChain>
</file>

<file path=xl/sharedStrings.xml><?xml version="1.0" encoding="utf-8"?>
<sst xmlns="http://schemas.openxmlformats.org/spreadsheetml/2006/main" count="119" uniqueCount="66">
  <si>
    <t>Description/Notes</t>
  </si>
  <si>
    <t>Setup</t>
  </si>
  <si>
    <t>Teardown</t>
  </si>
  <si>
    <t>Date</t>
  </si>
  <si>
    <t>By</t>
  </si>
  <si>
    <t>Procedure</t>
  </si>
  <si>
    <t>Power BI Report  Validation Spreadsheet</t>
  </si>
  <si>
    <t>Group</t>
  </si>
  <si>
    <t>A</t>
  </si>
  <si>
    <t>Expected Result</t>
  </si>
  <si>
    <t>Status</t>
  </si>
  <si>
    <t>Actual Result</t>
  </si>
  <si>
    <t>Number of invoices issued in 2024</t>
  </si>
  <si>
    <t>Allowed Variance %</t>
  </si>
  <si>
    <t>Group ID</t>
  </si>
  <si>
    <t>Test ID</t>
  </si>
  <si>
    <t>Test</t>
  </si>
  <si>
    <t>Invoices</t>
  </si>
  <si>
    <t>Number of invoices issued in 2025</t>
  </si>
  <si>
    <t>The count of invoices with a status of ISSUED or PAID and an invoice date in 2024</t>
  </si>
  <si>
    <t>The count of invoices with a status of ISSUED or PAID and an invoice date in 2025</t>
  </si>
  <si>
    <t>Priority</t>
  </si>
  <si>
    <t>none</t>
  </si>
  <si>
    <t>Greg Philps</t>
  </si>
  <si>
    <t>Pass</t>
  </si>
  <si>
    <t xml:space="preserve">Number of paid invoices </t>
  </si>
  <si>
    <t>…</t>
  </si>
  <si>
    <t>B</t>
  </si>
  <si>
    <t>Customers</t>
  </si>
  <si>
    <t>T-101</t>
  </si>
  <si>
    <t>T-102</t>
  </si>
  <si>
    <t>T-103</t>
  </si>
  <si>
    <t>T-104</t>
  </si>
  <si>
    <t>T-202</t>
  </si>
  <si>
    <t>T-203</t>
  </si>
  <si>
    <t>T-204</t>
  </si>
  <si>
    <t>T-201</t>
  </si>
  <si>
    <t>Number of customers</t>
  </si>
  <si>
    <t>The count of invoices of any status in the system</t>
  </si>
  <si>
    <t>The count of invoices with a status of PAID in the system</t>
  </si>
  <si>
    <t>The count of customers in the system</t>
  </si>
  <si>
    <t>FAIL</t>
  </si>
  <si>
    <t>Variance %</t>
  </si>
  <si>
    <t>The customers without a record in the [Address] table</t>
  </si>
  <si>
    <t>Number of customers without an address</t>
  </si>
  <si>
    <t>Number of customers without a billing contact</t>
  </si>
  <si>
    <t>n/a</t>
  </si>
  <si>
    <t>The count of customer who made an order in 2024</t>
  </si>
  <si>
    <t>1. Audit the operational system to get the expected result value</t>
  </si>
  <si>
    <t>The customers without a billing contact record in the [Contacts] table</t>
  </si>
  <si>
    <t>Number of customers who made purchases in 2024</t>
  </si>
  <si>
    <t>T-105</t>
  </si>
  <si>
    <t>T-205</t>
  </si>
  <si>
    <t>Number of invoices after additional</t>
  </si>
  <si>
    <t>Number of customers after additional</t>
  </si>
  <si>
    <t>The count of invoices of any status in the system after the creation of a new invoice, and refreshing the data</t>
  </si>
  <si>
    <t>1. Create 1 new invoice in the source system
2. Refresh the invoice data</t>
  </si>
  <si>
    <t>1. Delete the 1 new invoice created for this test from the source system
2. Refresh the invoice data</t>
  </si>
  <si>
    <t>1. Delete all [Contact] records for the 20 new customers created for this test from the source system
2. Delete the 20 new customers created for this test from the source system
3. Refresh the[Customer] and [Contact] data</t>
  </si>
  <si>
    <t>1. Create 10 new customers in the source system
2. Do NOT create any records in the [Address] table in the source system
3. Refresh the [Customer] and [Address] data</t>
  </si>
  <si>
    <t>1. Delete the 10 new customers created for this test
2. Refresh the [Customer] amd [Address] data</t>
  </si>
  <si>
    <t>1. Create 20 new customers in the source system
2. Create a record for each new customer in the [Contacts] table with Type=General
3. Do NOT load any records into the [Contacts] table with Type=Billiing
4. Refresh the [Customer] and [Contact] data</t>
  </si>
  <si>
    <t>The count of customers in the system after the creation of a new customer, and refreshing the data</t>
  </si>
  <si>
    <t>1. Create 1 new customer in the source system
2. Refresh the customer data</t>
  </si>
  <si>
    <t>1. Delete the 1 new customer created for this test from the source system
2. Refresh the customer data</t>
  </si>
  <si>
    <t>Number of invoices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</si>
</sst>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
  </numFmts>
  <fonts count="6" x14ac:knownFonts="1">
    <font>
      <sz val="11"/>
      <color theme="1"/>
      <name val="Aptos Narrow"/>
      <family val="2"/>
      <scheme val="minor"/>
    </font>
    <font>
      <b/>
      <i/>
      <sz val="12"/>
      <color theme="1"/>
      <name val="Aptos Narrow"/>
      <family val="2"/>
      <scheme val="minor"/>
    </font>
    <font>
      <sz val="8"/>
      <name val="Aptos Narrow"/>
      <family val="2"/>
      <scheme val="minor"/>
    </font>
    <font>
      <b/>
      <sz val="10"/>
      <color theme="1"/>
      <name val="Aptos"/>
      <family val="2"/>
    </font>
    <font>
      <sz val="10"/>
      <color theme="1"/>
      <name val="Aptos"/>
      <family val="2"/>
    </font>
    <font>
      <sz val="11"/>
      <color theme="1"/>
      <name val="Aptos Narrow"/>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5" fillId="0" borderId="0" applyFont="0" applyFill="0" applyBorder="0" applyAlignment="0" applyProtection="0"/>
    <xf numFmtId="9" fontId="5" fillId="0" borderId="0" applyFont="0" applyFill="0" applyBorder="0" applyAlignment="0" applyProtection="0"/>
  </cellStyleXfs>
  <cellXfs count="25">
    <xf numFmtId="0" fontId="0" fillId="0" borderId="0" xfId="0"/>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3" fillId="2" borderId="1" xfId="0" applyFont="1" applyFill="1" applyBorder="1" applyAlignment="1">
      <alignment wrapText="1"/>
    </xf>
    <xf numFmtId="0" fontId="3" fillId="3" borderId="1" xfId="0" applyFont="1" applyFill="1" applyBorder="1" applyAlignment="1">
      <alignment horizontal="center" wrapText="1"/>
    </xf>
    <xf numFmtId="0" fontId="4" fillId="0" borderId="1" xfId="0" applyFont="1" applyBorder="1" applyAlignment="1">
      <alignment vertical="top"/>
    </xf>
    <xf numFmtId="0" fontId="4" fillId="0" borderId="1" xfId="0" applyFont="1" applyBorder="1" applyAlignment="1">
      <alignment vertical="top" wrapText="1"/>
    </xf>
    <xf numFmtId="9" fontId="4" fillId="3" borderId="1" xfId="2" applyFont="1" applyFill="1" applyBorder="1" applyAlignment="1">
      <alignment vertical="top"/>
    </xf>
    <xf numFmtId="164" fontId="4" fillId="3" borderId="1" xfId="1" applyNumberFormat="1" applyFont="1" applyFill="1" applyBorder="1" applyAlignment="1">
      <alignment vertical="top"/>
    </xf>
    <xf numFmtId="0" fontId="3" fillId="2" borderId="1" xfId="0" applyFont="1" applyFill="1" applyBorder="1" applyAlignment="1">
      <alignment horizontal="left" wrapText="1"/>
    </xf>
    <xf numFmtId="0" fontId="0" fillId="0" borderId="0" xfId="0" applyAlignment="1">
      <alignment horizontal="left" vertical="top"/>
    </xf>
    <xf numFmtId="14" fontId="4" fillId="0" borderId="1" xfId="0" applyNumberFormat="1" applyFont="1" applyBorder="1" applyAlignment="1">
      <alignment horizontal="left" vertical="top"/>
    </xf>
    <xf numFmtId="0" fontId="4" fillId="0" borderId="1" xfId="0" applyFont="1" applyBorder="1" applyAlignment="1">
      <alignment horizontal="left" vertical="top"/>
    </xf>
    <xf numFmtId="0" fontId="0" fillId="0" borderId="0" xfId="0" applyAlignment="1">
      <alignment horizontal="center" vertical="top"/>
    </xf>
    <xf numFmtId="0" fontId="3" fillId="2" borderId="1" xfId="0" applyFont="1" applyFill="1" applyBorder="1" applyAlignment="1">
      <alignment horizontal="center" wrapText="1"/>
    </xf>
    <xf numFmtId="0" fontId="4" fillId="4" borderId="1" xfId="0" applyFont="1" applyFill="1" applyBorder="1" applyAlignment="1">
      <alignment horizontal="center" vertical="top"/>
    </xf>
    <xf numFmtId="0" fontId="4" fillId="0" borderId="1" xfId="0" applyFont="1" applyBorder="1" applyAlignment="1">
      <alignment horizontal="center" vertical="top"/>
    </xf>
    <xf numFmtId="0" fontId="0" fillId="0" borderId="0" xfId="0" applyAlignment="1">
      <alignment horizontal="center" vertical="top" wrapText="1"/>
    </xf>
    <xf numFmtId="0" fontId="4" fillId="0" borderId="1" xfId="0" applyFont="1" applyBorder="1" applyAlignment="1">
      <alignment horizontal="center" vertical="top" wrapText="1"/>
    </xf>
    <xf numFmtId="0" fontId="4" fillId="5" borderId="1" xfId="0" applyFont="1" applyFill="1" applyBorder="1" applyAlignment="1">
      <alignment horizontal="center" vertical="top"/>
    </xf>
    <xf numFmtId="165" fontId="0" fillId="0" borderId="0" xfId="2" applyNumberFormat="1" applyFont="1" applyAlignment="1">
      <alignment vertical="top"/>
    </xf>
    <xf numFmtId="165" fontId="3" fillId="3" borderId="1" xfId="2" applyNumberFormat="1" applyFont="1" applyFill="1" applyBorder="1" applyAlignment="1">
      <alignment horizontal="center" wrapText="1"/>
    </xf>
    <xf numFmtId="165" fontId="4" fillId="3" borderId="1" xfId="2" applyNumberFormat="1" applyFont="1" applyFill="1" applyBorder="1" applyAlignment="1">
      <alignment vertical="top"/>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154B8-1CA7-4950-B0A7-41D2E31E94EC}">
  <dimension ref="A1:P15"/>
  <sheetViews>
    <sheetView tabSelected="1" zoomScale="115" zoomScaleNormal="115" workbookViewId="0"/>
  </sheetViews>
  <sheetFormatPr defaultRowHeight="14.5" x14ac:dyDescent="0.35"/>
  <cols>
    <col min="1" max="1" width="6.6328125" style="3" customWidth="1"/>
    <col min="2" max="2" width="10.6328125" style="3" customWidth="1"/>
    <col min="3" max="3" width="6.6328125" style="3" customWidth="1"/>
    <col min="4" max="5" width="30.6328125" style="4" customWidth="1"/>
    <col min="6" max="6" width="7.6328125" style="19" customWidth="1"/>
    <col min="7" max="9" width="30.6328125" style="4" customWidth="1"/>
    <col min="10" max="11" width="10.6328125" style="3" customWidth="1"/>
    <col min="12" max="12" width="10.6328125" style="22" customWidth="1"/>
    <col min="13" max="13" width="10.6328125" style="3" customWidth="1"/>
    <col min="14" max="14" width="10.6328125" style="12" customWidth="1"/>
    <col min="15" max="15" width="10.6328125" style="3" customWidth="1"/>
    <col min="16" max="16" width="10.6328125" style="15" customWidth="1"/>
    <col min="17" max="16384" width="8.7265625" style="3"/>
  </cols>
  <sheetData>
    <row r="1" spans="1:16" ht="16" x14ac:dyDescent="0.35">
      <c r="A1" s="2" t="s">
        <v>6</v>
      </c>
      <c r="B1" s="2"/>
    </row>
    <row r="3" spans="1:16" s="1" customFormat="1" ht="26.5" x14ac:dyDescent="0.35">
      <c r="A3" s="5" t="s">
        <v>14</v>
      </c>
      <c r="B3" s="5" t="s">
        <v>7</v>
      </c>
      <c r="C3" s="5" t="s">
        <v>15</v>
      </c>
      <c r="D3" s="5" t="s">
        <v>16</v>
      </c>
      <c r="E3" s="5" t="s">
        <v>0</v>
      </c>
      <c r="F3" s="16" t="s">
        <v>21</v>
      </c>
      <c r="G3" s="5" t="s">
        <v>1</v>
      </c>
      <c r="H3" s="5" t="s">
        <v>5</v>
      </c>
      <c r="I3" s="5" t="s">
        <v>2</v>
      </c>
      <c r="J3" s="6" t="s">
        <v>9</v>
      </c>
      <c r="K3" s="6" t="s">
        <v>11</v>
      </c>
      <c r="L3" s="23" t="s">
        <v>42</v>
      </c>
      <c r="M3" s="6" t="s">
        <v>13</v>
      </c>
      <c r="N3" s="11" t="s">
        <v>3</v>
      </c>
      <c r="O3" s="5" t="s">
        <v>4</v>
      </c>
      <c r="P3" s="16" t="s">
        <v>10</v>
      </c>
    </row>
    <row r="4" spans="1:16" ht="26" x14ac:dyDescent="0.35">
      <c r="A4" s="7" t="s">
        <v>8</v>
      </c>
      <c r="B4" s="7" t="s">
        <v>17</v>
      </c>
      <c r="C4" s="7" t="s">
        <v>29</v>
      </c>
      <c r="D4" s="8" t="s">
        <v>65</v>
      </c>
      <c r="E4" s="8" t="s">
        <v>38</v>
      </c>
      <c r="F4" s="20">
        <v>1</v>
      </c>
      <c r="G4" s="8" t="s">
        <v>46</v>
      </c>
      <c r="H4" s="8" t="s">
        <v>48</v>
      </c>
      <c r="I4" s="8" t="s">
        <v>22</v>
      </c>
      <c r="J4" s="10">
        <v>15000</v>
      </c>
      <c r="K4" s="10">
        <v>15000</v>
      </c>
      <c r="L4" s="24">
        <f>K4-J4</f>
        <v>0</v>
      </c>
      <c r="M4" s="9">
        <v>0</v>
      </c>
      <c r="N4" s="13">
        <v>45749</v>
      </c>
      <c r="O4" s="7" t="s">
        <v>23</v>
      </c>
      <c r="P4" s="17" t="s">
        <v>24</v>
      </c>
    </row>
    <row r="5" spans="1:16" ht="39" x14ac:dyDescent="0.35">
      <c r="A5" s="7" t="s">
        <v>8</v>
      </c>
      <c r="B5" s="7" t="s">
        <v>17</v>
      </c>
      <c r="C5" s="7" t="s">
        <v>30</v>
      </c>
      <c r="D5" s="8" t="s">
        <v>53</v>
      </c>
      <c r="E5" s="8" t="s">
        <v>55</v>
      </c>
      <c r="F5" s="20">
        <v>1</v>
      </c>
      <c r="G5" s="8" t="s">
        <v>56</v>
      </c>
      <c r="H5" s="8" t="s">
        <v>46</v>
      </c>
      <c r="I5" s="8" t="s">
        <v>57</v>
      </c>
      <c r="J5" s="10">
        <v>15001</v>
      </c>
      <c r="K5" s="10">
        <v>15001</v>
      </c>
      <c r="L5" s="24">
        <f>K5-J5</f>
        <v>0</v>
      </c>
      <c r="M5" s="9">
        <v>0</v>
      </c>
      <c r="N5" s="13">
        <v>45749</v>
      </c>
      <c r="O5" s="7" t="s">
        <v>23</v>
      </c>
      <c r="P5" s="17" t="s">
        <v>24</v>
      </c>
    </row>
    <row r="6" spans="1:16" ht="26" x14ac:dyDescent="0.35">
      <c r="A6" s="7" t="s">
        <v>8</v>
      </c>
      <c r="B6" s="7" t="s">
        <v>17</v>
      </c>
      <c r="C6" s="7" t="s">
        <v>31</v>
      </c>
      <c r="D6" s="8" t="s">
        <v>25</v>
      </c>
      <c r="E6" s="8" t="s">
        <v>39</v>
      </c>
      <c r="F6" s="20">
        <v>1</v>
      </c>
      <c r="G6" s="8" t="s">
        <v>46</v>
      </c>
      <c r="H6" s="8" t="s">
        <v>48</v>
      </c>
      <c r="I6" s="8" t="s">
        <v>22</v>
      </c>
      <c r="J6" s="10">
        <v>10000</v>
      </c>
      <c r="K6" s="10">
        <v>10000</v>
      </c>
      <c r="L6" s="24">
        <f t="shared" ref="L6:L8" si="0">K6-J6</f>
        <v>0</v>
      </c>
      <c r="M6" s="9">
        <v>0</v>
      </c>
      <c r="N6" s="13">
        <v>45749</v>
      </c>
      <c r="O6" s="7" t="s">
        <v>23</v>
      </c>
      <c r="P6" s="17" t="s">
        <v>24</v>
      </c>
    </row>
    <row r="7" spans="1:16" ht="39" x14ac:dyDescent="0.35">
      <c r="A7" s="7" t="s">
        <v>8</v>
      </c>
      <c r="B7" s="7" t="s">
        <v>17</v>
      </c>
      <c r="C7" s="7" t="s">
        <v>32</v>
      </c>
      <c r="D7" s="8" t="s">
        <v>12</v>
      </c>
      <c r="E7" s="8" t="s">
        <v>19</v>
      </c>
      <c r="F7" s="20">
        <v>1</v>
      </c>
      <c r="G7" s="8" t="s">
        <v>46</v>
      </c>
      <c r="H7" s="8" t="s">
        <v>48</v>
      </c>
      <c r="I7" s="8" t="s">
        <v>22</v>
      </c>
      <c r="J7" s="10">
        <v>12000</v>
      </c>
      <c r="K7" s="10">
        <v>12000</v>
      </c>
      <c r="L7" s="24">
        <f t="shared" si="0"/>
        <v>0</v>
      </c>
      <c r="M7" s="9">
        <v>0</v>
      </c>
      <c r="N7" s="13">
        <v>45749</v>
      </c>
      <c r="O7" s="7" t="s">
        <v>23</v>
      </c>
      <c r="P7" s="17" t="s">
        <v>24</v>
      </c>
    </row>
    <row r="8" spans="1:16" ht="39" x14ac:dyDescent="0.35">
      <c r="A8" s="7" t="s">
        <v>8</v>
      </c>
      <c r="B8" s="7" t="s">
        <v>17</v>
      </c>
      <c r="C8" s="7" t="s">
        <v>51</v>
      </c>
      <c r="D8" s="8" t="s">
        <v>18</v>
      </c>
      <c r="E8" s="8" t="s">
        <v>20</v>
      </c>
      <c r="F8" s="20">
        <v>1</v>
      </c>
      <c r="G8" s="8" t="s">
        <v>46</v>
      </c>
      <c r="H8" s="8" t="s">
        <v>48</v>
      </c>
      <c r="I8" s="8" t="s">
        <v>22</v>
      </c>
      <c r="J8" s="10">
        <v>3000</v>
      </c>
      <c r="K8" s="10">
        <v>3000</v>
      </c>
      <c r="L8" s="24">
        <f t="shared" si="0"/>
        <v>0</v>
      </c>
      <c r="M8" s="9">
        <v>0</v>
      </c>
      <c r="N8" s="13">
        <v>45749</v>
      </c>
      <c r="O8" s="7" t="s">
        <v>23</v>
      </c>
      <c r="P8" s="17" t="s">
        <v>24</v>
      </c>
    </row>
    <row r="9" spans="1:16" x14ac:dyDescent="0.35">
      <c r="A9" s="7"/>
      <c r="B9" s="7"/>
      <c r="C9" s="7" t="s">
        <v>26</v>
      </c>
      <c r="D9" s="8"/>
      <c r="E9" s="8"/>
      <c r="F9" s="20"/>
      <c r="G9" s="8"/>
      <c r="H9" s="8"/>
      <c r="I9" s="8"/>
      <c r="J9" s="10"/>
      <c r="K9" s="10"/>
      <c r="L9" s="24"/>
      <c r="M9" s="9"/>
      <c r="N9" s="14"/>
      <c r="O9" s="7"/>
      <c r="P9" s="18"/>
    </row>
    <row r="10" spans="1:16" ht="26" x14ac:dyDescent="0.35">
      <c r="A10" s="7" t="s">
        <v>27</v>
      </c>
      <c r="B10" s="7" t="s">
        <v>28</v>
      </c>
      <c r="C10" s="7" t="s">
        <v>36</v>
      </c>
      <c r="D10" s="8" t="s">
        <v>37</v>
      </c>
      <c r="E10" s="8" t="s">
        <v>40</v>
      </c>
      <c r="F10" s="20">
        <v>2</v>
      </c>
      <c r="G10" s="8" t="s">
        <v>46</v>
      </c>
      <c r="H10" s="8" t="s">
        <v>48</v>
      </c>
      <c r="I10" s="8" t="s">
        <v>46</v>
      </c>
      <c r="J10" s="10">
        <v>60000</v>
      </c>
      <c r="K10" s="10">
        <v>24000</v>
      </c>
      <c r="L10" s="24">
        <f t="shared" ref="L10:L12" si="1">(K10-J10)/J10</f>
        <v>-0.6</v>
      </c>
      <c r="M10" s="9">
        <v>0.1</v>
      </c>
      <c r="N10" s="13">
        <v>45749</v>
      </c>
      <c r="O10" s="7" t="s">
        <v>23</v>
      </c>
      <c r="P10" s="21" t="s">
        <v>41</v>
      </c>
    </row>
    <row r="11" spans="1:16" ht="39" x14ac:dyDescent="0.35">
      <c r="A11" s="7" t="s">
        <v>27</v>
      </c>
      <c r="B11" s="7" t="s">
        <v>28</v>
      </c>
      <c r="C11" s="7" t="s">
        <v>33</v>
      </c>
      <c r="D11" s="8" t="s">
        <v>54</v>
      </c>
      <c r="E11" s="8" t="s">
        <v>62</v>
      </c>
      <c r="F11" s="20">
        <v>1</v>
      </c>
      <c r="G11" s="8" t="s">
        <v>63</v>
      </c>
      <c r="H11" s="8" t="s">
        <v>46</v>
      </c>
      <c r="I11" s="8" t="s">
        <v>64</v>
      </c>
      <c r="J11" s="10">
        <v>60001</v>
      </c>
      <c r="K11" s="10">
        <v>24001</v>
      </c>
      <c r="L11" s="24">
        <f t="shared" si="1"/>
        <v>-0.59999000016666393</v>
      </c>
      <c r="M11" s="9">
        <v>0.1</v>
      </c>
      <c r="N11" s="13">
        <v>45749</v>
      </c>
      <c r="O11" s="7" t="s">
        <v>23</v>
      </c>
      <c r="P11" s="21" t="s">
        <v>41</v>
      </c>
    </row>
    <row r="12" spans="1:16" ht="26" x14ac:dyDescent="0.35">
      <c r="A12" s="7" t="s">
        <v>27</v>
      </c>
      <c r="B12" s="7" t="s">
        <v>28</v>
      </c>
      <c r="C12" s="7" t="s">
        <v>34</v>
      </c>
      <c r="D12" s="8" t="s">
        <v>50</v>
      </c>
      <c r="E12" s="8" t="s">
        <v>47</v>
      </c>
      <c r="F12" s="20">
        <v>3</v>
      </c>
      <c r="G12" s="8" t="s">
        <v>46</v>
      </c>
      <c r="H12" s="8" t="s">
        <v>48</v>
      </c>
      <c r="I12" s="8" t="s">
        <v>46</v>
      </c>
      <c r="J12" s="10">
        <v>4000</v>
      </c>
      <c r="K12" s="10">
        <v>3800</v>
      </c>
      <c r="L12" s="24">
        <f t="shared" si="1"/>
        <v>-0.05</v>
      </c>
      <c r="M12" s="9">
        <v>0.1</v>
      </c>
      <c r="N12" s="13">
        <v>45749</v>
      </c>
      <c r="O12" s="7" t="s">
        <v>23</v>
      </c>
      <c r="P12" s="17" t="s">
        <v>24</v>
      </c>
    </row>
    <row r="13" spans="1:16" ht="78" x14ac:dyDescent="0.35">
      <c r="A13" s="7" t="s">
        <v>27</v>
      </c>
      <c r="B13" s="7" t="s">
        <v>28</v>
      </c>
      <c r="C13" s="7" t="s">
        <v>35</v>
      </c>
      <c r="D13" s="8" t="s">
        <v>44</v>
      </c>
      <c r="E13" s="8" t="s">
        <v>43</v>
      </c>
      <c r="F13" s="20">
        <v>1</v>
      </c>
      <c r="G13" s="8" t="s">
        <v>59</v>
      </c>
      <c r="H13" s="8" t="s">
        <v>48</v>
      </c>
      <c r="I13" s="8" t="s">
        <v>60</v>
      </c>
      <c r="J13" s="10">
        <v>10</v>
      </c>
      <c r="K13" s="10">
        <v>47</v>
      </c>
      <c r="L13" s="24">
        <f>(K13-J13)/J13</f>
        <v>3.7</v>
      </c>
      <c r="M13" s="9">
        <v>0.1</v>
      </c>
      <c r="N13" s="13">
        <v>45749</v>
      </c>
      <c r="O13" s="7" t="s">
        <v>23</v>
      </c>
      <c r="P13" s="21" t="s">
        <v>41</v>
      </c>
    </row>
    <row r="14" spans="1:16" ht="117" x14ac:dyDescent="0.35">
      <c r="A14" s="7" t="s">
        <v>27</v>
      </c>
      <c r="B14" s="7" t="s">
        <v>28</v>
      </c>
      <c r="C14" s="7" t="s">
        <v>52</v>
      </c>
      <c r="D14" s="8" t="s">
        <v>45</v>
      </c>
      <c r="E14" s="8" t="s">
        <v>49</v>
      </c>
      <c r="F14" s="20">
        <v>1</v>
      </c>
      <c r="G14" s="8" t="s">
        <v>61</v>
      </c>
      <c r="H14" s="8" t="s">
        <v>48</v>
      </c>
      <c r="I14" s="8" t="s">
        <v>58</v>
      </c>
      <c r="J14" s="10">
        <v>20</v>
      </c>
      <c r="K14" s="10">
        <v>34</v>
      </c>
      <c r="L14" s="24">
        <f>(K14-J14)/J14</f>
        <v>0.7</v>
      </c>
      <c r="M14" s="9">
        <v>0.1</v>
      </c>
      <c r="N14" s="13">
        <v>45749</v>
      </c>
      <c r="O14" s="7" t="s">
        <v>23</v>
      </c>
      <c r="P14" s="21" t="s">
        <v>41</v>
      </c>
    </row>
    <row r="15" spans="1:16" x14ac:dyDescent="0.35">
      <c r="A15" s="7"/>
      <c r="B15" s="7"/>
      <c r="C15" s="7" t="s">
        <v>26</v>
      </c>
      <c r="D15" s="8"/>
      <c r="E15" s="8"/>
      <c r="F15" s="20"/>
      <c r="G15" s="8"/>
      <c r="H15" s="8"/>
      <c r="I15" s="8"/>
      <c r="J15" s="10"/>
      <c r="K15" s="10"/>
      <c r="L15" s="24"/>
      <c r="M15" s="9"/>
      <c r="N15" s="14"/>
      <c r="O15" s="7"/>
      <c r="P15" s="18"/>
    </row>
  </sheetData>
  <phoneticPr fontId="2" type="noConversion"/>
  <pageMargins left="0.7" right="0.7" top="0.75" bottom="0.75" header="0.3" footer="0.3"/>
  <headerFooter>
    <oddHeader>&amp;R&amp;"Calibri"&amp;10&amp;K000000 Unclassified / Non classifié&amp;1#_x000D_</oddHeader>
  </headerFooter>
  <ignoredErrors>
    <ignoredError sqref="L1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Validation</vt:lpstr>
    </vt:vector>
  </TitlesOfParts>
  <Company>AAFC-AAC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Philps, Greg (AAFC/AAC)</dc:creator>
  <cp:lastModifiedBy>Greg Philps</cp:lastModifiedBy>
  <dcterms:created xsi:type="dcterms:W3CDTF">2025-01-28T18:32:23Z</dcterms:created>
  <dcterms:modified xsi:type="dcterms:W3CDTF">2025-04-15T09:48:27Z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ad8967-3ba6-4b00-a759-20a8ca19a393_Enabled">
    <vt:lpwstr>true</vt:lpwstr>
  </property>
  <property fmtid="{D5CDD505-2E9C-101B-9397-08002B2CF9AE}" pid="3" name="MSIP_Label_baad8967-3ba6-4b00-a759-20a8ca19a393_SetDate">
    <vt:lpwstr>2025-01-28T18:40:35Z</vt:lpwstr>
  </property>
  <property fmtid="{D5CDD505-2E9C-101B-9397-08002B2CF9AE}" pid="4" name="MSIP_Label_baad8967-3ba6-4b00-a759-20a8ca19a393_Method">
    <vt:lpwstr>Privileged</vt:lpwstr>
  </property>
  <property fmtid="{D5CDD505-2E9C-101B-9397-08002B2CF9AE}" pid="5" name="MSIP_Label_baad8967-3ba6-4b00-a759-20a8ca19a393_Name">
    <vt:lpwstr>UNCLASSIFIED</vt:lpwstr>
  </property>
  <property fmtid="{D5CDD505-2E9C-101B-9397-08002B2CF9AE}" pid="6" name="MSIP_Label_baad8967-3ba6-4b00-a759-20a8ca19a393_SiteId">
    <vt:lpwstr>9da98bb1-1857-4cc3-8751-9a49e35d24cd</vt:lpwstr>
  </property>
  <property fmtid="{D5CDD505-2E9C-101B-9397-08002B2CF9AE}" pid="7" name="MSIP_Label_baad8967-3ba6-4b00-a759-20a8ca19a393_ActionId">
    <vt:lpwstr>5e9e83bf-d5cb-4027-b335-6332ca6f59f3</vt:lpwstr>
  </property>
  <property fmtid="{D5CDD505-2E9C-101B-9397-08002B2CF9AE}" pid="8" name="MSIP_Label_baad8967-3ba6-4b00-a759-20a8ca19a393_ContentBits">
    <vt:lpwstr>1</vt:lpwstr>
  </property>
</Properties>
</file>