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ject\E555140_PBL_CLIMA_2016\Data\3 Products Task 2\2016 Current Policies report\Figures\mec17\"/>
    </mc:Choice>
  </mc:AlternateContent>
  <bookViews>
    <workbookView xWindow="480" yWindow="30" windowWidth="18195" windowHeight="10485"/>
  </bookViews>
  <sheets>
    <sheet name="data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AQ26" i="1" l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Q14" i="1"/>
  <c r="AG14" i="1"/>
  <c r="AQ13" i="1"/>
  <c r="AG13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Q47" i="1" l="1"/>
  <c r="AQ46" i="1"/>
  <c r="AG43" i="1"/>
  <c r="AG42" i="1"/>
</calcChain>
</file>

<file path=xl/sharedStrings.xml><?xml version="1.0" encoding="utf-8"?>
<sst xmlns="http://schemas.openxmlformats.org/spreadsheetml/2006/main" count="355" uniqueCount="130">
  <si>
    <t>Historic data excl LULUCF</t>
  </si>
  <si>
    <t>History</t>
  </si>
  <si>
    <t>low</t>
  </si>
  <si>
    <t>Range of implemented policies</t>
  </si>
  <si>
    <t>high</t>
  </si>
  <si>
    <t>Range of planned policies</t>
  </si>
  <si>
    <t>Range of enhanced policies (bottom-up)</t>
  </si>
  <si>
    <t>Enhanced policies (top-down)</t>
  </si>
  <si>
    <t>LULUCF - history</t>
  </si>
  <si>
    <t>Historic data incl LULUCF</t>
  </si>
  <si>
    <t>Excluding LULUCF</t>
  </si>
  <si>
    <t>Including LULUCF</t>
  </si>
  <si>
    <t>Voor ChartView!!</t>
  </si>
  <si>
    <t>Pledge</t>
  </si>
  <si>
    <t>LULUCF - implemented policies (range)</t>
  </si>
  <si>
    <t>Unconditional low</t>
  </si>
  <si>
    <t>Unconditional high</t>
  </si>
  <si>
    <t>Conditional low</t>
  </si>
  <si>
    <t>Conditional high</t>
  </si>
  <si>
    <t>Max LULUCF</t>
  </si>
  <si>
    <t>Min LULUCF</t>
  </si>
  <si>
    <t>Max Current Policy Excluding</t>
  </si>
  <si>
    <t>Min Current Policy Excluding</t>
  </si>
  <si>
    <t>Max Current Policy Including</t>
  </si>
  <si>
    <t>Min Current Policy Including</t>
  </si>
  <si>
    <t>Brazil</t>
  </si>
  <si>
    <t>Min Unconditional Target Excluding</t>
  </si>
  <si>
    <t>Min Conditional Target Excluding</t>
  </si>
  <si>
    <t>Max Conditional Target Excluding</t>
  </si>
  <si>
    <t>Min Unconditional Target Including</t>
  </si>
  <si>
    <t>Min Conditional Target Including</t>
  </si>
  <si>
    <t xml:space="preserve"> nan</t>
  </si>
  <si>
    <t>Max Conditional Target Including</t>
  </si>
  <si>
    <t>Max Unconditional Target Excluding</t>
  </si>
  <si>
    <t>Max Unconditional Target Including</t>
  </si>
  <si>
    <t>Russian Federation</t>
  </si>
  <si>
    <t>nan</t>
  </si>
  <si>
    <t>Absolute emissions (Mton CO2 eq)</t>
  </si>
  <si>
    <t>min.</t>
  </si>
  <si>
    <t>max.</t>
  </si>
  <si>
    <t>Historic / BAU</t>
  </si>
  <si>
    <t>Current policy</t>
  </si>
  <si>
    <t>Pledge / NDC</t>
  </si>
  <si>
    <t>Relative to 2010</t>
  </si>
  <si>
    <t>Per capita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</si>
  <si>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</si>
  <si>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</si>
  <si>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</si>
  <si>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</si>
  <si>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</si>
  <si>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</si>
  <si>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</si>
  <si>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</si>
  <si>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</si>
  <si>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</si>
  <si>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</si>
  <si>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</si>
  <si>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</si>
  <si>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</si>
  <si>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</si>
  <si>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</si>
  <si>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</si>
  <si>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</si>
  <si>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</si>
  <si>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</si>
  <si>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</si>
  <si>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</si>
  <si>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</si>
  <si>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</si>
  <si>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</si>
  <si>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</si>
  <si>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</si>
  <si>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</si>
  <si>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</si>
  <si>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</si>
  <si>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</si>
  <si>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</si>
  <si>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</si>
  <si>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</si>
  <si>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</si>
  <si>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</si>
  <si>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</si>
  <si>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</si>
  <si>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</si>
  <si>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</si>
  <si>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</si>
  <si>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LULUCF</t>
  </si>
  <si>
    <t>Country_name</t>
  </si>
  <si>
    <t>id</t>
  </si>
  <si>
    <t>Argentina</t>
  </si>
  <si>
    <t>bur</t>
  </si>
  <si>
    <t>Australia</t>
  </si>
  <si>
    <t>crfsar</t>
  </si>
  <si>
    <t>Canada</t>
  </si>
  <si>
    <t>Chile</t>
  </si>
  <si>
    <t>factsheet</t>
  </si>
  <si>
    <t>China</t>
  </si>
  <si>
    <t>Colombia</t>
  </si>
  <si>
    <t>Congo, Democratic Republic</t>
  </si>
  <si>
    <t>edgar</t>
  </si>
  <si>
    <t>faostat</t>
  </si>
  <si>
    <t>Ethiopia</t>
  </si>
  <si>
    <t>India</t>
  </si>
  <si>
    <t>Indonesia</t>
  </si>
  <si>
    <t>Iran</t>
  </si>
  <si>
    <t>Japan</t>
  </si>
  <si>
    <t>Kazakhstan</t>
  </si>
  <si>
    <t>South Korea</t>
  </si>
  <si>
    <t>Mexico</t>
  </si>
  <si>
    <t>Morocco</t>
  </si>
  <si>
    <t>Philippines</t>
  </si>
  <si>
    <t>Saudi Arabia</t>
  </si>
  <si>
    <t>South Africa</t>
  </si>
  <si>
    <t>Thailand</t>
  </si>
  <si>
    <t>Turkey</t>
  </si>
  <si>
    <t>Ukraine</t>
  </si>
  <si>
    <t>United States</t>
  </si>
  <si>
    <t>EU28</t>
  </si>
  <si>
    <t>Excl</t>
  </si>
  <si>
    <t>Incl?</t>
  </si>
  <si>
    <t>Country Plot</t>
  </si>
  <si>
    <t>Country Table</t>
  </si>
  <si>
    <t>Emission series</t>
  </si>
  <si>
    <t>Sources used</t>
  </si>
  <si>
    <t>Pledge - NDC (range) Unconditional</t>
  </si>
  <si>
    <t>Pledge - NDC (range) Conditional</t>
  </si>
  <si>
    <t>Should be: left excluding, right only LULUCF</t>
  </si>
  <si>
    <t>INDC</t>
  </si>
  <si>
    <t>Uitzondering tov andere landen: INDC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</si>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</sst>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0" fontId="4" fillId="2" borderId="1" applyNumberFormat="0" applyFont="0" applyAlignment="0"/>
    <xf numFmtId="9" fontId="7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/>
    <xf numFmtId="3" fontId="4" fillId="3" borderId="1" xfId="1" applyNumberFormat="1" applyFill="1"/>
    <xf numFmtId="0" fontId="4" fillId="2" borderId="1" xfId="1"/>
    <xf numFmtId="3" fontId="0" fillId="3" borderId="0" xfId="0" applyNumberFormat="1" applyFill="1"/>
    <xf numFmtId="0" fontId="1" fillId="0" borderId="0" xfId="0" applyFont="1"/>
    <xf numFmtId="0" fontId="5" fillId="4" borderId="0" xfId="0" applyFont="1" applyFill="1"/>
    <xf numFmtId="0" fontId="5" fillId="4" borderId="0" xfId="0" quotePrefix="1" applyFont="1" applyFill="1"/>
    <xf numFmtId="0" fontId="0" fillId="5" borderId="0" xfId="0" applyFill="1"/>
    <xf numFmtId="0" fontId="0" fillId="0" borderId="0" xfId="0" applyFill="1"/>
    <xf numFmtId="0" fontId="6" fillId="5" borderId="0" xfId="0" applyFont="1" applyFill="1"/>
    <xf numFmtId="0" fontId="3" fillId="5" borderId="0" xfId="0" applyFont="1" applyFill="1"/>
    <xf numFmtId="0" fontId="9" fillId="6" borderId="6" xfId="0" applyFont="1" applyFill="1" applyBorder="1" applyAlignment="1">
      <alignment horizontal="right"/>
    </xf>
    <xf numFmtId="0" fontId="9" fillId="6" borderId="7" xfId="0" applyFont="1" applyFill="1" applyBorder="1" applyAlignment="1">
      <alignment horizontal="right"/>
    </xf>
    <xf numFmtId="0" fontId="9" fillId="6" borderId="0" xfId="0" applyFont="1" applyFill="1" applyBorder="1" applyAlignment="1">
      <alignment horizontal="right"/>
    </xf>
    <xf numFmtId="0" fontId="0" fillId="7" borderId="8" xfId="0" applyFill="1" applyBorder="1"/>
    <xf numFmtId="0" fontId="0" fillId="7" borderId="9" xfId="0" applyFill="1" applyBorder="1"/>
    <xf numFmtId="1" fontId="10" fillId="7" borderId="8" xfId="0" applyNumberFormat="1" applyFont="1" applyFill="1" applyBorder="1"/>
    <xf numFmtId="1" fontId="10" fillId="7" borderId="9" xfId="0" applyNumberFormat="1" applyFont="1" applyFill="1" applyBorder="1"/>
    <xf numFmtId="1" fontId="10" fillId="7" borderId="10" xfId="0" applyNumberFormat="1" applyFont="1" applyFill="1" applyBorder="1"/>
    <xf numFmtId="0" fontId="0" fillId="8" borderId="8" xfId="0" applyFill="1" applyBorder="1"/>
    <xf numFmtId="0" fontId="0" fillId="8" borderId="9" xfId="0" applyFill="1" applyBorder="1"/>
    <xf numFmtId="1" fontId="10" fillId="8" borderId="8" xfId="0" applyNumberFormat="1" applyFont="1" applyFill="1" applyBorder="1"/>
    <xf numFmtId="1" fontId="10" fillId="8" borderId="9" xfId="0" applyNumberFormat="1" applyFont="1" applyFill="1" applyBorder="1"/>
    <xf numFmtId="1" fontId="10" fillId="8" borderId="10" xfId="0" applyNumberFormat="1" applyFont="1" applyFill="1" applyBorder="1"/>
    <xf numFmtId="0" fontId="9" fillId="9" borderId="0" xfId="0" applyFont="1" applyFill="1" applyBorder="1" applyAlignment="1">
      <alignment horizontal="right"/>
    </xf>
    <xf numFmtId="0" fontId="9" fillId="9" borderId="14" xfId="0" applyFont="1" applyFill="1" applyBorder="1" applyAlignment="1">
      <alignment horizontal="right"/>
    </xf>
    <xf numFmtId="0" fontId="0" fillId="7" borderId="15" xfId="0" applyFill="1" applyBorder="1"/>
    <xf numFmtId="0" fontId="0" fillId="7" borderId="16" xfId="0" applyFill="1" applyBorder="1"/>
    <xf numFmtId="9" fontId="11" fillId="7" borderId="17" xfId="2" applyFont="1" applyFill="1" applyBorder="1"/>
    <xf numFmtId="9" fontId="11" fillId="7" borderId="16" xfId="2" applyFont="1" applyFill="1" applyBorder="1"/>
    <xf numFmtId="0" fontId="0" fillId="10" borderId="18" xfId="0" applyFill="1" applyBorder="1"/>
    <xf numFmtId="0" fontId="0" fillId="10" borderId="19" xfId="0" applyFill="1" applyBorder="1"/>
    <xf numFmtId="9" fontId="11" fillId="10" borderId="20" xfId="2" applyFont="1" applyFill="1" applyBorder="1"/>
    <xf numFmtId="9" fontId="11" fillId="10" borderId="19" xfId="2" applyFont="1" applyFill="1" applyBorder="1"/>
    <xf numFmtId="9" fontId="11" fillId="7" borderId="20" xfId="2" applyFont="1" applyFill="1" applyBorder="1"/>
    <xf numFmtId="9" fontId="11" fillId="7" borderId="19" xfId="2" applyFont="1" applyFill="1" applyBorder="1"/>
    <xf numFmtId="0" fontId="9" fillId="11" borderId="21" xfId="0" applyFont="1" applyFill="1" applyBorder="1" applyAlignment="1">
      <alignment horizontal="right"/>
    </xf>
    <xf numFmtId="0" fontId="0" fillId="7" borderId="21" xfId="0" applyFill="1" applyBorder="1"/>
    <xf numFmtId="0" fontId="12" fillId="7" borderId="21" xfId="0" applyFont="1" applyFill="1" applyBorder="1"/>
    <xf numFmtId="0" fontId="0" fillId="12" borderId="21" xfId="0" applyFill="1" applyBorder="1"/>
    <xf numFmtId="0" fontId="12" fillId="12" borderId="21" xfId="0" applyFont="1" applyFill="1" applyBorder="1"/>
    <xf numFmtId="0" fontId="0" fillId="4" borderId="0" xfId="0" applyFill="1"/>
    <xf numFmtId="0" fontId="13" fillId="5" borderId="0" xfId="0" applyFont="1" applyFill="1"/>
    <xf numFmtId="0" fontId="8" fillId="11" borderId="21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" fillId="13" borderId="0" xfId="0" applyFont="1" applyFill="1"/>
    <xf numFmtId="0" fontId="0" fillId="13" borderId="0" xfId="0" applyFill="1"/>
  </cellXfs>
  <cellStyles count="3">
    <cellStyle name="E_Calculation1" xfId="1"/>
    <cellStyle name="Normal" xfId="0" builtinId="0"/>
    <cellStyle name="Percent" xfId="2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66</xdr:row>
      <xdr:rowOff>0</xdr:rowOff>
    </xdr:from>
    <xdr:to>
      <xdr:col>10</xdr:col>
      <xdr:colOff>551774</xdr:colOff>
      <xdr:row>97</xdr:row>
      <xdr:rowOff>37357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6531" y="12644438"/>
          <a:ext cx="5409524" cy="594285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396993</xdr:colOff>
      <xdr:row>34</xdr:row>
      <xdr:rowOff>161167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19" y="190500"/>
          <a:ext cx="5409524" cy="60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9:AQ53" totalsRowShown="0" headerRowDxfId="0">
  <tableColumns count="42">
    <tableColumn id="1" name="Russian Federation"/>
    <tableColumn id="2" name="1990"/>
    <tableColumn id="3" name="1991"/>
    <tableColumn id="4" name="1992"/>
    <tableColumn id="5" name="1993"/>
    <tableColumn id="6" name="1994"/>
    <tableColumn id="7" name="1995"/>
    <tableColumn id="8" name="1996"/>
    <tableColumn id="9" name="1997"/>
    <tableColumn id="10" name="1998"/>
    <tableColumn id="11" name="1999"/>
    <tableColumn id="12" name="2000"/>
    <tableColumn id="13" name="2001"/>
    <tableColumn id="14" name="2002"/>
    <tableColumn id="15" name="2003"/>
    <tableColumn id="16" name="2004"/>
    <tableColumn id="17" name="2005"/>
    <tableColumn id="18" name="2006"/>
    <tableColumn id="19" name="2007"/>
    <tableColumn id="20" name="2008"/>
    <tableColumn id="21" name="2009"/>
    <tableColumn id="22" name="2010"/>
    <tableColumn id="23" name="2011"/>
    <tableColumn id="24" name="2012"/>
    <tableColumn id="25" name="2013"/>
    <tableColumn id="26" name="2014"/>
    <tableColumn id="27" name="2015"/>
    <tableColumn id="28" name="2016"/>
    <tableColumn id="29" name="2017"/>
    <tableColumn id="30" name="2018"/>
    <tableColumn id="31" name="2019"/>
    <tableColumn id="32" name="2020"/>
    <tableColumn id="33" name="2021"/>
    <tableColumn id="34" name="2022"/>
    <tableColumn id="35" name="2023"/>
    <tableColumn id="36" name="2024"/>
    <tableColumn id="37" name="2025"/>
    <tableColumn id="38" name="2026"/>
    <tableColumn id="39" name="2027"/>
    <tableColumn id="40" name="2028"/>
    <tableColumn id="41" name="2029"/>
    <tableColumn id="42" name="20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57:F83" totalsRowShown="0">
  <tableColumns count="5">
    <tableColumn id="1" name="Country_name"/>
    <tableColumn id="2" name="id"/>
    <tableColumn id="3" name="Incl?"/>
    <tableColumn id="4" name="Excl"/>
    <tableColumn id="5" name="LULUCF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114"/>
  <sheetViews>
    <sheetView tabSelected="1" zoomScale="80" zoomScaleNormal="80" workbookViewId="0">
      <pane xSplit="2" ySplit="5" topLeftCell="C51" activePane="bottomRight" state="frozen"/>
      <selection pane="topRight" activeCell="C1" sqref="C1"/>
      <selection pane="bottomLeft" activeCell="A6" sqref="A6"/>
      <selection pane="bottomRight" activeCell="N77" sqref="N77"/>
    </sheetView>
  </sheetViews>
  <sheetFormatPr defaultRowHeight="15" x14ac:dyDescent="0.25"/>
  <cols>
    <col min="2" max="2" width="31.7109375" customWidth="1"/>
  </cols>
  <sheetData>
    <row r="1" spans="1:48" x14ac:dyDescent="0.25">
      <c r="AR1" t="s">
        <v>12</v>
      </c>
    </row>
    <row r="2" spans="1:4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48" x14ac:dyDescent="0.25">
      <c r="A3" s="7" t="s">
        <v>10</v>
      </c>
    </row>
    <row r="4" spans="1:48" x14ac:dyDescent="0.25">
      <c r="B4" t="s">
        <v>0</v>
      </c>
      <c r="C4" s="3">
        <v>1990</v>
      </c>
      <c r="D4" s="3">
        <v>1991</v>
      </c>
      <c r="E4" s="3">
        <v>1992</v>
      </c>
      <c r="F4" s="3">
        <v>1993</v>
      </c>
      <c r="G4" s="3">
        <v>1994</v>
      </c>
      <c r="H4" s="3">
        <v>1995</v>
      </c>
      <c r="I4" s="3">
        <v>1996</v>
      </c>
      <c r="J4" s="3">
        <v>1997</v>
      </c>
      <c r="K4" s="3">
        <v>1998</v>
      </c>
      <c r="L4" s="3">
        <v>1999</v>
      </c>
      <c r="M4" s="3">
        <v>2000</v>
      </c>
      <c r="N4" s="3">
        <v>2001</v>
      </c>
      <c r="O4" s="3">
        <v>2002</v>
      </c>
      <c r="P4" s="3">
        <v>2003</v>
      </c>
      <c r="Q4" s="3">
        <v>2004</v>
      </c>
      <c r="R4" s="3">
        <v>2005</v>
      </c>
      <c r="S4" s="3">
        <v>2006</v>
      </c>
      <c r="T4" s="3">
        <v>2007</v>
      </c>
      <c r="U4" s="3">
        <v>2008</v>
      </c>
      <c r="V4" s="3">
        <v>2009</v>
      </c>
      <c r="W4" s="3">
        <v>2010</v>
      </c>
      <c r="X4" s="13">
        <v>2011</v>
      </c>
      <c r="Y4" s="13">
        <v>2012</v>
      </c>
      <c r="Z4" s="13">
        <v>2013</v>
      </c>
      <c r="AA4" s="13">
        <v>2014</v>
      </c>
      <c r="AB4" s="13">
        <v>2015</v>
      </c>
      <c r="AC4" s="3">
        <v>2016</v>
      </c>
      <c r="AD4" s="3">
        <v>2017</v>
      </c>
      <c r="AE4" s="3">
        <v>2018</v>
      </c>
      <c r="AF4" s="3">
        <v>2019</v>
      </c>
      <c r="AG4" s="3">
        <v>2020</v>
      </c>
      <c r="AH4" s="3">
        <v>2021</v>
      </c>
      <c r="AI4" s="3">
        <v>2022</v>
      </c>
      <c r="AJ4" s="3">
        <v>2023</v>
      </c>
      <c r="AK4" s="3">
        <v>2024</v>
      </c>
      <c r="AL4" s="3">
        <v>2025</v>
      </c>
      <c r="AM4" s="3">
        <v>2026</v>
      </c>
      <c r="AN4" s="3">
        <v>2027</v>
      </c>
      <c r="AO4" s="3">
        <v>2028</v>
      </c>
      <c r="AP4" s="3">
        <v>2029</v>
      </c>
      <c r="AQ4" s="3">
        <v>2030</v>
      </c>
      <c r="AR4" s="3">
        <v>2030.5</v>
      </c>
      <c r="AS4" s="3">
        <v>2031</v>
      </c>
      <c r="AT4" s="3">
        <v>2020</v>
      </c>
      <c r="AU4" s="3">
        <v>2025</v>
      </c>
      <c r="AV4" s="3">
        <v>2030</v>
      </c>
    </row>
    <row r="5" spans="1:48" x14ac:dyDescent="0.25">
      <c r="B5" t="s">
        <v>1</v>
      </c>
      <c r="C5" s="4">
        <f>C101</f>
        <v>3614.6599999999899</v>
      </c>
      <c r="D5" s="4">
        <f t="shared" ref="D5:AB5" si="0">D101</f>
        <v>3393.3099999999899</v>
      </c>
      <c r="E5" s="4">
        <f t="shared" si="0"/>
        <v>2873.75</v>
      </c>
      <c r="F5" s="4">
        <f t="shared" si="0"/>
        <v>2690.52</v>
      </c>
      <c r="G5" s="4">
        <f t="shared" si="0"/>
        <v>2401.94</v>
      </c>
      <c r="H5" s="4">
        <f t="shared" si="0"/>
        <v>2323.5799999999899</v>
      </c>
      <c r="I5" s="4">
        <f t="shared" si="0"/>
        <v>2251.8899999999899</v>
      </c>
      <c r="J5" s="4">
        <f t="shared" si="0"/>
        <v>2158.75</v>
      </c>
      <c r="K5" s="4">
        <f t="shared" si="0"/>
        <v>2128.73</v>
      </c>
      <c r="L5" s="4">
        <f t="shared" si="0"/>
        <v>2159.8000000000002</v>
      </c>
      <c r="M5" s="4">
        <f t="shared" si="0"/>
        <v>2168.92</v>
      </c>
      <c r="N5" s="4">
        <f t="shared" si="0"/>
        <v>2224.3299999999899</v>
      </c>
      <c r="O5" s="4">
        <f t="shared" si="0"/>
        <v>2229.86</v>
      </c>
      <c r="P5" s="4">
        <f t="shared" si="0"/>
        <v>2302.67</v>
      </c>
      <c r="Q5" s="4">
        <f t="shared" si="0"/>
        <v>2344.61</v>
      </c>
      <c r="R5" s="4">
        <f t="shared" si="0"/>
        <v>2372.4699999999898</v>
      </c>
      <c r="S5" s="4">
        <f t="shared" si="0"/>
        <v>2443.38</v>
      </c>
      <c r="T5" s="4">
        <f t="shared" si="0"/>
        <v>2451.8099999999899</v>
      </c>
      <c r="U5" s="4">
        <f t="shared" si="0"/>
        <v>2483.29</v>
      </c>
      <c r="V5" s="4">
        <f t="shared" si="0"/>
        <v>2353.4099999999899</v>
      </c>
      <c r="W5" s="4">
        <f t="shared" si="0"/>
        <v>2469.96</v>
      </c>
      <c r="X5" s="4">
        <f t="shared" si="0"/>
        <v>2530.67</v>
      </c>
      <c r="Y5" s="4">
        <f t="shared" si="0"/>
        <v>2563.92</v>
      </c>
      <c r="Z5" s="4">
        <f t="shared" si="0"/>
        <v>2503.4</v>
      </c>
      <c r="AA5" s="4">
        <f t="shared" si="0"/>
        <v>2505.9899999999898</v>
      </c>
      <c r="AB5" s="4">
        <f t="shared" si="0"/>
        <v>2512.2399999999898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8" x14ac:dyDescent="0.25">
      <c r="A6" t="s">
        <v>2</v>
      </c>
      <c r="B6" t="s">
        <v>3</v>
      </c>
      <c r="C6" s="44">
        <f>C101</f>
        <v>3614.6599999999899</v>
      </c>
      <c r="D6" s="44">
        <f t="shared" ref="D6:AQ7" si="1">D101</f>
        <v>3393.3099999999899</v>
      </c>
      <c r="E6" s="44">
        <f t="shared" si="1"/>
        <v>2873.75</v>
      </c>
      <c r="F6" s="44">
        <f t="shared" si="1"/>
        <v>2690.52</v>
      </c>
      <c r="G6" s="44">
        <f t="shared" si="1"/>
        <v>2401.94</v>
      </c>
      <c r="H6" s="44">
        <f t="shared" si="1"/>
        <v>2323.5799999999899</v>
      </c>
      <c r="I6" s="44">
        <f t="shared" si="1"/>
        <v>2251.8899999999899</v>
      </c>
      <c r="J6" s="44">
        <f t="shared" si="1"/>
        <v>2158.75</v>
      </c>
      <c r="K6" s="44">
        <f t="shared" si="1"/>
        <v>2128.73</v>
      </c>
      <c r="L6" s="44">
        <f t="shared" si="1"/>
        <v>2159.8000000000002</v>
      </c>
      <c r="M6" s="44">
        <f t="shared" si="1"/>
        <v>2168.92</v>
      </c>
      <c r="N6" s="44">
        <f t="shared" si="1"/>
        <v>2224.3299999999899</v>
      </c>
      <c r="O6" s="44">
        <f t="shared" si="1"/>
        <v>2229.86</v>
      </c>
      <c r="P6" s="44">
        <f t="shared" si="1"/>
        <v>2302.67</v>
      </c>
      <c r="Q6" s="44">
        <f t="shared" si="1"/>
        <v>2344.61</v>
      </c>
      <c r="R6" s="44">
        <f t="shared" si="1"/>
        <v>2372.4699999999898</v>
      </c>
      <c r="S6" s="44">
        <f t="shared" si="1"/>
        <v>2443.38</v>
      </c>
      <c r="T6" s="44">
        <f t="shared" si="1"/>
        <v>2451.8099999999899</v>
      </c>
      <c r="U6" s="44">
        <f t="shared" si="1"/>
        <v>2483.29</v>
      </c>
      <c r="V6" s="44">
        <f t="shared" si="1"/>
        <v>2353.4099999999899</v>
      </c>
      <c r="W6" s="44">
        <f t="shared" si="1"/>
        <v>2469.96</v>
      </c>
      <c r="X6" s="44">
        <f t="shared" si="1"/>
        <v>2530.67</v>
      </c>
      <c r="Y6" s="44">
        <f t="shared" si="1"/>
        <v>2563.92</v>
      </c>
      <c r="Z6" s="44">
        <f t="shared" si="1"/>
        <v>2503.4</v>
      </c>
      <c r="AA6" s="44">
        <f t="shared" si="1"/>
        <v>2505.9899999999898</v>
      </c>
      <c r="AB6" s="44">
        <f t="shared" si="1"/>
        <v>2512.2399999999898</v>
      </c>
      <c r="AC6" s="44">
        <f t="shared" si="1"/>
        <v>2520.28612999999</v>
      </c>
      <c r="AD6" s="44">
        <f t="shared" si="1"/>
        <v>2528.3322589999898</v>
      </c>
      <c r="AE6" s="44">
        <f t="shared" si="1"/>
        <v>2536.37838899999</v>
      </c>
      <c r="AF6" s="44">
        <f t="shared" si="1"/>
        <v>2544.4245179999898</v>
      </c>
      <c r="AG6" s="44">
        <f t="shared" si="1"/>
        <v>2552.47064799999</v>
      </c>
      <c r="AH6" s="44">
        <f t="shared" si="1"/>
        <v>2572.7558139999901</v>
      </c>
      <c r="AI6" s="44">
        <f t="shared" si="1"/>
        <v>2587.7827649999899</v>
      </c>
      <c r="AJ6" s="44">
        <f t="shared" si="1"/>
        <v>2595.2505329999899</v>
      </c>
      <c r="AK6" s="44">
        <f t="shared" si="1"/>
        <v>2602.7183009999899</v>
      </c>
      <c r="AL6" s="44">
        <f t="shared" si="1"/>
        <v>2610.1860689999899</v>
      </c>
      <c r="AM6" s="44">
        <f t="shared" si="1"/>
        <v>2617.6538369999898</v>
      </c>
      <c r="AN6" s="44">
        <f t="shared" si="1"/>
        <v>2625.1216039999899</v>
      </c>
      <c r="AO6" s="44">
        <f t="shared" si="1"/>
        <v>2632.5893719999899</v>
      </c>
      <c r="AP6" s="44">
        <f t="shared" si="1"/>
        <v>2640.0571399999899</v>
      </c>
      <c r="AQ6" s="44">
        <f t="shared" si="1"/>
        <v>2647.5249079999899</v>
      </c>
    </row>
    <row r="7" spans="1:48" x14ac:dyDescent="0.25">
      <c r="A7" t="s">
        <v>4</v>
      </c>
      <c r="B7" t="s">
        <v>3</v>
      </c>
      <c r="C7" s="44">
        <f>C102</f>
        <v>3614.6599999999899</v>
      </c>
      <c r="D7" s="44">
        <f t="shared" si="1"/>
        <v>3393.3099999999899</v>
      </c>
      <c r="E7" s="44">
        <f t="shared" si="1"/>
        <v>2873.75</v>
      </c>
      <c r="F7" s="44">
        <f t="shared" si="1"/>
        <v>2690.52</v>
      </c>
      <c r="G7" s="44">
        <f t="shared" si="1"/>
        <v>2401.94</v>
      </c>
      <c r="H7" s="44">
        <f t="shared" si="1"/>
        <v>2323.5799999999899</v>
      </c>
      <c r="I7" s="44">
        <f t="shared" si="1"/>
        <v>2251.8899999999899</v>
      </c>
      <c r="J7" s="44">
        <f t="shared" si="1"/>
        <v>2158.75</v>
      </c>
      <c r="K7" s="44">
        <f t="shared" si="1"/>
        <v>2128.73</v>
      </c>
      <c r="L7" s="44">
        <f t="shared" si="1"/>
        <v>2159.8000000000002</v>
      </c>
      <c r="M7" s="44">
        <f t="shared" si="1"/>
        <v>2168.92</v>
      </c>
      <c r="N7" s="44">
        <f t="shared" si="1"/>
        <v>2224.3299999999899</v>
      </c>
      <c r="O7" s="44">
        <f t="shared" si="1"/>
        <v>2229.86</v>
      </c>
      <c r="P7" s="44">
        <f t="shared" si="1"/>
        <v>2302.67</v>
      </c>
      <c r="Q7" s="44">
        <f t="shared" si="1"/>
        <v>2344.61</v>
      </c>
      <c r="R7" s="44">
        <f t="shared" si="1"/>
        <v>2372.4699999999898</v>
      </c>
      <c r="S7" s="44">
        <f t="shared" si="1"/>
        <v>2443.38</v>
      </c>
      <c r="T7" s="44">
        <f t="shared" si="1"/>
        <v>2451.8099999999899</v>
      </c>
      <c r="U7" s="44">
        <f t="shared" si="1"/>
        <v>2483.29</v>
      </c>
      <c r="V7" s="44">
        <f t="shared" si="1"/>
        <v>2353.4099999999899</v>
      </c>
      <c r="W7" s="44">
        <f t="shared" si="1"/>
        <v>2469.96</v>
      </c>
      <c r="X7" s="44">
        <f t="shared" si="1"/>
        <v>2530.67</v>
      </c>
      <c r="Y7" s="44">
        <f t="shared" si="1"/>
        <v>2563.92</v>
      </c>
      <c r="Z7" s="44">
        <f t="shared" si="1"/>
        <v>2503.4</v>
      </c>
      <c r="AA7" s="44">
        <f t="shared" si="1"/>
        <v>2505.9899999999898</v>
      </c>
      <c r="AB7" s="44">
        <f t="shared" si="1"/>
        <v>2512.2399999999898</v>
      </c>
      <c r="AC7" s="44">
        <f t="shared" si="1"/>
        <v>2524.3614459999899</v>
      </c>
      <c r="AD7" s="44">
        <f t="shared" si="1"/>
        <v>2536.48289199999</v>
      </c>
      <c r="AE7" s="44">
        <f t="shared" si="1"/>
        <v>2548.6043379999901</v>
      </c>
      <c r="AF7" s="44">
        <f t="shared" si="1"/>
        <v>2560.7257839999902</v>
      </c>
      <c r="AG7" s="44">
        <f t="shared" si="1"/>
        <v>2572.8472299999898</v>
      </c>
      <c r="AH7" s="44">
        <f t="shared" si="1"/>
        <v>2580.6542810000001</v>
      </c>
      <c r="AI7" s="44">
        <f t="shared" si="1"/>
        <v>2603.5975779999899</v>
      </c>
      <c r="AJ7" s="44">
        <f t="shared" si="1"/>
        <v>2626.5408739999898</v>
      </c>
      <c r="AK7" s="44">
        <f t="shared" si="1"/>
        <v>2649.4841700000002</v>
      </c>
      <c r="AL7" s="44">
        <f t="shared" si="1"/>
        <v>2672.427467</v>
      </c>
      <c r="AM7" s="44">
        <f t="shared" si="1"/>
        <v>2695.3707629999899</v>
      </c>
      <c r="AN7" s="44">
        <f t="shared" si="1"/>
        <v>2718.3140589999898</v>
      </c>
      <c r="AO7" s="44">
        <f t="shared" si="1"/>
        <v>2741.2573560000001</v>
      </c>
      <c r="AP7" s="44">
        <f t="shared" si="1"/>
        <v>2764.52114599999</v>
      </c>
      <c r="AQ7" s="44">
        <f t="shared" si="1"/>
        <v>2792.1773119999898</v>
      </c>
    </row>
    <row r="8" spans="1:48" x14ac:dyDescent="0.25">
      <c r="A8" s="8" t="s">
        <v>2</v>
      </c>
      <c r="B8" s="9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8" x14ac:dyDescent="0.25">
      <c r="A9" s="8" t="s">
        <v>4</v>
      </c>
      <c r="B9" s="9" t="s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8" x14ac:dyDescent="0.25">
      <c r="A10" s="8" t="s">
        <v>2</v>
      </c>
      <c r="B10" s="9" t="s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8" x14ac:dyDescent="0.25">
      <c r="A11" s="8" t="s">
        <v>4</v>
      </c>
      <c r="B11" s="9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8" x14ac:dyDescent="0.25">
      <c r="A12" s="8"/>
      <c r="B12" s="9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8" x14ac:dyDescent="0.25">
      <c r="A13" s="10" t="s">
        <v>2</v>
      </c>
      <c r="B13" s="12" t="s">
        <v>124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>
        <f t="shared" ref="D13:AQ16" si="2">AG107</f>
        <v>3072.4609999999898</v>
      </c>
      <c r="AH13" s="44"/>
      <c r="AI13" s="44"/>
      <c r="AJ13" s="44"/>
      <c r="AK13" s="44"/>
      <c r="AL13" s="44"/>
      <c r="AM13" s="44"/>
      <c r="AN13" s="44"/>
      <c r="AO13" s="44"/>
      <c r="AP13" s="44"/>
      <c r="AQ13" s="44">
        <f t="shared" si="2"/>
        <v>2710.9949999999899</v>
      </c>
    </row>
    <row r="14" spans="1:48" x14ac:dyDescent="0.25">
      <c r="A14" s="10" t="s">
        <v>4</v>
      </c>
      <c r="B14" s="12" t="s">
        <v>124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>
        <f t="shared" si="2"/>
        <v>3392.4210499999899</v>
      </c>
      <c r="AH14" s="44"/>
      <c r="AI14" s="44"/>
      <c r="AJ14" s="44"/>
      <c r="AK14" s="44"/>
      <c r="AL14" s="44"/>
      <c r="AM14" s="44"/>
      <c r="AN14" s="44"/>
      <c r="AO14" s="44"/>
      <c r="AP14" s="44"/>
      <c r="AQ14" s="44">
        <f t="shared" si="2"/>
        <v>3220.3146499999898</v>
      </c>
    </row>
    <row r="15" spans="1:48" x14ac:dyDescent="0.25">
      <c r="A15" s="10" t="s">
        <v>2</v>
      </c>
      <c r="B15" s="12" t="s">
        <v>125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</row>
    <row r="16" spans="1:48" x14ac:dyDescent="0.25">
      <c r="A16" s="10" t="s">
        <v>4</v>
      </c>
      <c r="B16" s="12" t="s">
        <v>125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</row>
    <row r="17" spans="1:43" s="11" customFormat="1" x14ac:dyDescent="0.25">
      <c r="A17"/>
      <c r="B17" t="s">
        <v>8</v>
      </c>
      <c r="C17" s="6">
        <f>C103</f>
        <v>159.229999999999</v>
      </c>
      <c r="D17" s="6">
        <f t="shared" ref="D17:AQ17" si="3">D103</f>
        <v>199.039999999999</v>
      </c>
      <c r="E17" s="6">
        <f t="shared" si="3"/>
        <v>103.91</v>
      </c>
      <c r="F17" s="6">
        <f t="shared" si="3"/>
        <v>29.2899999999999</v>
      </c>
      <c r="G17" s="6">
        <f t="shared" si="3"/>
        <v>-38.630000000000003</v>
      </c>
      <c r="H17" s="6">
        <f t="shared" si="3"/>
        <v>-79.569999999999894</v>
      </c>
      <c r="I17" s="6">
        <f t="shared" si="3"/>
        <v>-146.509999999999</v>
      </c>
      <c r="J17" s="6">
        <f t="shared" si="3"/>
        <v>-246.83</v>
      </c>
      <c r="K17" s="6">
        <f t="shared" si="3"/>
        <v>-256.01999999999902</v>
      </c>
      <c r="L17" s="6">
        <f t="shared" si="3"/>
        <v>-310.48</v>
      </c>
      <c r="M17" s="6">
        <f t="shared" si="3"/>
        <v>-356.75</v>
      </c>
      <c r="N17" s="6">
        <f t="shared" si="3"/>
        <v>-440.47</v>
      </c>
      <c r="O17" s="6">
        <f t="shared" si="3"/>
        <v>-471.94</v>
      </c>
      <c r="P17" s="6">
        <f t="shared" si="3"/>
        <v>-473.86</v>
      </c>
      <c r="Q17" s="6">
        <f t="shared" si="3"/>
        <v>-461.17</v>
      </c>
      <c r="R17" s="6">
        <f t="shared" si="3"/>
        <v>-460.81</v>
      </c>
      <c r="S17" s="6">
        <f t="shared" si="3"/>
        <v>-453.04</v>
      </c>
      <c r="T17" s="6">
        <f t="shared" si="3"/>
        <v>-491.43</v>
      </c>
      <c r="U17" s="6">
        <f t="shared" si="3"/>
        <v>-545.75</v>
      </c>
      <c r="V17" s="6">
        <f t="shared" si="3"/>
        <v>-568.13</v>
      </c>
      <c r="W17" s="6">
        <f t="shared" si="3"/>
        <v>-583.46</v>
      </c>
      <c r="X17" s="6">
        <f t="shared" si="3"/>
        <v>-605.72</v>
      </c>
      <c r="Y17" s="6">
        <f t="shared" si="3"/>
        <v>-563.57000000000005</v>
      </c>
      <c r="Z17" s="6">
        <f t="shared" si="3"/>
        <v>-557.6</v>
      </c>
      <c r="AA17" s="6">
        <f t="shared" si="3"/>
        <v>-572.90999999999894</v>
      </c>
      <c r="AB17" s="6">
        <f t="shared" si="3"/>
        <v>-521.50999999999897</v>
      </c>
      <c r="AC17" s="6">
        <f t="shared" si="3"/>
        <v>-521.64720999999895</v>
      </c>
      <c r="AD17" s="6">
        <f t="shared" si="3"/>
        <v>-521.78441999999905</v>
      </c>
      <c r="AE17" s="6">
        <f t="shared" si="3"/>
        <v>-521.92162999999903</v>
      </c>
      <c r="AF17" s="6">
        <f t="shared" si="3"/>
        <v>-522.05883999999901</v>
      </c>
      <c r="AG17" s="6">
        <f t="shared" si="3"/>
        <v>-522.19605000000001</v>
      </c>
      <c r="AH17" s="6">
        <f t="shared" si="3"/>
        <v>-523.05871000000002</v>
      </c>
      <c r="AI17" s="6">
        <f t="shared" si="3"/>
        <v>-523.92137000000002</v>
      </c>
      <c r="AJ17" s="6">
        <f t="shared" si="3"/>
        <v>-524.78402999999901</v>
      </c>
      <c r="AK17" s="6">
        <f t="shared" si="3"/>
        <v>-525.64668999999901</v>
      </c>
      <c r="AL17" s="6">
        <f t="shared" si="3"/>
        <v>-526.50934999999902</v>
      </c>
      <c r="AM17" s="6">
        <f t="shared" si="3"/>
        <v>-527.37200999999902</v>
      </c>
      <c r="AN17" s="6">
        <f t="shared" si="3"/>
        <v>-528.23466999999903</v>
      </c>
      <c r="AO17" s="6">
        <f t="shared" si="3"/>
        <v>-529.09732999999903</v>
      </c>
      <c r="AP17" s="6">
        <f t="shared" si="3"/>
        <v>-529.95998999999904</v>
      </c>
      <c r="AQ17" s="6">
        <f t="shared" si="3"/>
        <v>-530.82264999999904</v>
      </c>
    </row>
    <row r="18" spans="1:43" x14ac:dyDescent="0.25">
      <c r="B18" t="s">
        <v>14</v>
      </c>
      <c r="C18" s="44">
        <f>C103</f>
        <v>159.229999999999</v>
      </c>
      <c r="D18" s="44">
        <f t="shared" ref="D18:AQ19" si="4">D103</f>
        <v>199.039999999999</v>
      </c>
      <c r="E18" s="44">
        <f t="shared" si="4"/>
        <v>103.91</v>
      </c>
      <c r="F18" s="44">
        <f t="shared" si="4"/>
        <v>29.2899999999999</v>
      </c>
      <c r="G18" s="44">
        <f t="shared" si="4"/>
        <v>-38.630000000000003</v>
      </c>
      <c r="H18" s="44">
        <f t="shared" si="4"/>
        <v>-79.569999999999894</v>
      </c>
      <c r="I18" s="44">
        <f t="shared" si="4"/>
        <v>-146.509999999999</v>
      </c>
      <c r="J18" s="44">
        <f t="shared" si="4"/>
        <v>-246.83</v>
      </c>
      <c r="K18" s="44">
        <f t="shared" si="4"/>
        <v>-256.01999999999902</v>
      </c>
      <c r="L18" s="44">
        <f t="shared" si="4"/>
        <v>-310.48</v>
      </c>
      <c r="M18" s="44">
        <f t="shared" si="4"/>
        <v>-356.75</v>
      </c>
      <c r="N18" s="44">
        <f t="shared" si="4"/>
        <v>-440.47</v>
      </c>
      <c r="O18" s="44">
        <f t="shared" si="4"/>
        <v>-471.94</v>
      </c>
      <c r="P18" s="44">
        <f t="shared" si="4"/>
        <v>-473.86</v>
      </c>
      <c r="Q18" s="44">
        <f t="shared" si="4"/>
        <v>-461.17</v>
      </c>
      <c r="R18" s="44">
        <f t="shared" si="4"/>
        <v>-460.81</v>
      </c>
      <c r="S18" s="44">
        <f t="shared" si="4"/>
        <v>-453.04</v>
      </c>
      <c r="T18" s="44">
        <f t="shared" si="4"/>
        <v>-491.43</v>
      </c>
      <c r="U18" s="44">
        <f t="shared" si="4"/>
        <v>-545.75</v>
      </c>
      <c r="V18" s="44">
        <f t="shared" si="4"/>
        <v>-568.13</v>
      </c>
      <c r="W18" s="44">
        <f t="shared" si="4"/>
        <v>-583.46</v>
      </c>
      <c r="X18" s="44">
        <f t="shared" si="4"/>
        <v>-605.72</v>
      </c>
      <c r="Y18" s="44">
        <f t="shared" si="4"/>
        <v>-563.57000000000005</v>
      </c>
      <c r="Z18" s="44">
        <f t="shared" si="4"/>
        <v>-557.6</v>
      </c>
      <c r="AA18" s="44">
        <f t="shared" si="4"/>
        <v>-572.90999999999894</v>
      </c>
      <c r="AB18" s="44">
        <f t="shared" si="4"/>
        <v>-521.50999999999897</v>
      </c>
      <c r="AC18" s="44">
        <f t="shared" si="4"/>
        <v>-521.64720999999895</v>
      </c>
      <c r="AD18" s="44">
        <f t="shared" si="4"/>
        <v>-521.78441999999905</v>
      </c>
      <c r="AE18" s="44">
        <f t="shared" si="4"/>
        <v>-521.92162999999903</v>
      </c>
      <c r="AF18" s="44">
        <f t="shared" si="4"/>
        <v>-522.05883999999901</v>
      </c>
      <c r="AG18" s="44">
        <f t="shared" si="4"/>
        <v>-522.19605000000001</v>
      </c>
      <c r="AH18" s="44">
        <f t="shared" si="4"/>
        <v>-523.05871000000002</v>
      </c>
      <c r="AI18" s="44">
        <f t="shared" si="4"/>
        <v>-523.92137000000002</v>
      </c>
      <c r="AJ18" s="44">
        <f t="shared" si="4"/>
        <v>-524.78402999999901</v>
      </c>
      <c r="AK18" s="44">
        <f t="shared" si="4"/>
        <v>-525.64668999999901</v>
      </c>
      <c r="AL18" s="44">
        <f t="shared" si="4"/>
        <v>-526.50934999999902</v>
      </c>
      <c r="AM18" s="44">
        <f t="shared" si="4"/>
        <v>-527.37200999999902</v>
      </c>
      <c r="AN18" s="44">
        <f t="shared" si="4"/>
        <v>-528.23466999999903</v>
      </c>
      <c r="AO18" s="44">
        <f t="shared" si="4"/>
        <v>-529.09732999999903</v>
      </c>
      <c r="AP18" s="44">
        <f t="shared" si="4"/>
        <v>-529.95998999999904</v>
      </c>
      <c r="AQ18" s="44">
        <f t="shared" si="4"/>
        <v>-530.82264999999904</v>
      </c>
    </row>
    <row r="19" spans="1:43" x14ac:dyDescent="0.25">
      <c r="B19" t="s">
        <v>14</v>
      </c>
      <c r="C19" s="44">
        <f>C104</f>
        <v>159.229999999999</v>
      </c>
      <c r="D19" s="44">
        <f t="shared" si="4"/>
        <v>199.039999999999</v>
      </c>
      <c r="E19" s="44">
        <f t="shared" si="4"/>
        <v>103.91</v>
      </c>
      <c r="F19" s="44">
        <f t="shared" si="4"/>
        <v>29.2899999999999</v>
      </c>
      <c r="G19" s="44">
        <f t="shared" si="4"/>
        <v>-38.630000000000003</v>
      </c>
      <c r="H19" s="44">
        <f t="shared" si="4"/>
        <v>-79.569999999999894</v>
      </c>
      <c r="I19" s="44">
        <f t="shared" si="4"/>
        <v>-146.509999999999</v>
      </c>
      <c r="J19" s="44">
        <f t="shared" si="4"/>
        <v>-246.83</v>
      </c>
      <c r="K19" s="44">
        <f t="shared" si="4"/>
        <v>-256.01999999999902</v>
      </c>
      <c r="L19" s="44">
        <f t="shared" si="4"/>
        <v>-310.48</v>
      </c>
      <c r="M19" s="44">
        <f t="shared" si="4"/>
        <v>-356.75</v>
      </c>
      <c r="N19" s="44">
        <f t="shared" si="4"/>
        <v>-440.47</v>
      </c>
      <c r="O19" s="44">
        <f t="shared" si="4"/>
        <v>-471.94</v>
      </c>
      <c r="P19" s="44">
        <f t="shared" si="4"/>
        <v>-473.86</v>
      </c>
      <c r="Q19" s="44">
        <f t="shared" si="4"/>
        <v>-461.17</v>
      </c>
      <c r="R19" s="44">
        <f t="shared" si="4"/>
        <v>-460.81</v>
      </c>
      <c r="S19" s="44">
        <f t="shared" si="4"/>
        <v>-453.04</v>
      </c>
      <c r="T19" s="44">
        <f t="shared" si="4"/>
        <v>-491.43</v>
      </c>
      <c r="U19" s="44">
        <f t="shared" si="4"/>
        <v>-545.75</v>
      </c>
      <c r="V19" s="44">
        <f t="shared" si="4"/>
        <v>-568.13</v>
      </c>
      <c r="W19" s="44">
        <f t="shared" si="4"/>
        <v>-583.46</v>
      </c>
      <c r="X19" s="44">
        <f t="shared" si="4"/>
        <v>-605.72</v>
      </c>
      <c r="Y19" s="44">
        <f t="shared" si="4"/>
        <v>-563.57000000000005</v>
      </c>
      <c r="Z19" s="44">
        <f t="shared" si="4"/>
        <v>-557.6</v>
      </c>
      <c r="AA19" s="44">
        <f t="shared" si="4"/>
        <v>-572.90999999999894</v>
      </c>
      <c r="AB19" s="44">
        <f t="shared" si="4"/>
        <v>-521.50999999999897</v>
      </c>
      <c r="AC19" s="44">
        <f t="shared" si="4"/>
        <v>-521.64720999999895</v>
      </c>
      <c r="AD19" s="44">
        <f t="shared" si="4"/>
        <v>-521.78441999999905</v>
      </c>
      <c r="AE19" s="44">
        <f t="shared" si="4"/>
        <v>-521.92162999999903</v>
      </c>
      <c r="AF19" s="44">
        <f t="shared" si="4"/>
        <v>-522.05883999999901</v>
      </c>
      <c r="AG19" s="44">
        <f t="shared" si="4"/>
        <v>-522.19605000000001</v>
      </c>
      <c r="AH19" s="44">
        <f t="shared" si="4"/>
        <v>-523.05871000000002</v>
      </c>
      <c r="AI19" s="44">
        <f t="shared" si="4"/>
        <v>-523.92137000000002</v>
      </c>
      <c r="AJ19" s="44">
        <f t="shared" si="4"/>
        <v>-524.78402999999901</v>
      </c>
      <c r="AK19" s="44">
        <f t="shared" si="4"/>
        <v>-525.64668999999901</v>
      </c>
      <c r="AL19" s="44">
        <f t="shared" si="4"/>
        <v>-526.50934999999902</v>
      </c>
      <c r="AM19" s="44">
        <f t="shared" si="4"/>
        <v>-527.37200999999902</v>
      </c>
      <c r="AN19" s="44">
        <f t="shared" si="4"/>
        <v>-528.23466999999903</v>
      </c>
      <c r="AO19" s="44">
        <f t="shared" si="4"/>
        <v>-529.09732999999903</v>
      </c>
      <c r="AP19" s="44">
        <f t="shared" si="4"/>
        <v>-529.95998999999904</v>
      </c>
      <c r="AQ19" s="44">
        <f t="shared" si="4"/>
        <v>-530.82264999999904</v>
      </c>
    </row>
    <row r="20" spans="1:4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2" spans="1:43" x14ac:dyDescent="0.25">
      <c r="A22" s="7" t="s">
        <v>11</v>
      </c>
    </row>
    <row r="23" spans="1:43" x14ac:dyDescent="0.25">
      <c r="B23" t="s">
        <v>9</v>
      </c>
      <c r="C23" s="3">
        <v>1990</v>
      </c>
      <c r="D23" s="3">
        <v>1991</v>
      </c>
      <c r="E23" s="3">
        <v>1992</v>
      </c>
      <c r="F23" s="3">
        <v>1993</v>
      </c>
      <c r="G23" s="3">
        <v>1994</v>
      </c>
      <c r="H23" s="3">
        <v>1995</v>
      </c>
      <c r="I23" s="3">
        <v>1996</v>
      </c>
      <c r="J23" s="3">
        <v>1997</v>
      </c>
      <c r="K23" s="3">
        <v>1998</v>
      </c>
      <c r="L23" s="3">
        <v>1999</v>
      </c>
      <c r="M23" s="3">
        <v>2000</v>
      </c>
      <c r="N23" s="3">
        <v>2001</v>
      </c>
      <c r="O23" s="3">
        <v>2002</v>
      </c>
      <c r="P23" s="3">
        <v>2003</v>
      </c>
      <c r="Q23" s="3">
        <v>2004</v>
      </c>
      <c r="R23" s="3">
        <v>2005</v>
      </c>
      <c r="S23" s="3">
        <v>2006</v>
      </c>
      <c r="T23" s="3">
        <v>2007</v>
      </c>
      <c r="U23" s="3">
        <v>2008</v>
      </c>
      <c r="V23" s="3">
        <v>2009</v>
      </c>
      <c r="W23" s="3">
        <v>2010</v>
      </c>
      <c r="X23" s="13">
        <v>2011</v>
      </c>
      <c r="Y23" s="13">
        <v>2012</v>
      </c>
      <c r="Z23" s="13">
        <v>2013</v>
      </c>
      <c r="AA23" s="13">
        <v>2014</v>
      </c>
      <c r="AB23" s="13">
        <v>2015</v>
      </c>
      <c r="AC23" s="3">
        <v>2016</v>
      </c>
      <c r="AD23" s="3">
        <v>2017</v>
      </c>
      <c r="AE23" s="3">
        <v>2018</v>
      </c>
      <c r="AF23" s="3">
        <v>2019</v>
      </c>
      <c r="AG23" s="3">
        <v>2020</v>
      </c>
      <c r="AH23" s="3">
        <v>2021</v>
      </c>
      <c r="AI23" s="3">
        <v>2022</v>
      </c>
      <c r="AJ23" s="3">
        <v>2023</v>
      </c>
      <c r="AK23" s="3">
        <v>2024</v>
      </c>
      <c r="AL23" s="3">
        <v>2025</v>
      </c>
      <c r="AM23" s="3">
        <v>2026</v>
      </c>
      <c r="AN23" s="3">
        <v>2027</v>
      </c>
      <c r="AO23" s="3">
        <v>2028</v>
      </c>
      <c r="AP23" s="3">
        <v>2029</v>
      </c>
      <c r="AQ23" s="3">
        <v>2030</v>
      </c>
    </row>
    <row r="24" spans="1:43" x14ac:dyDescent="0.25">
      <c r="B24" t="s">
        <v>1</v>
      </c>
      <c r="C24" s="4">
        <f>C105</f>
        <v>3773.8899999999899</v>
      </c>
      <c r="D24" s="4">
        <f t="shared" ref="D24:AB24" si="5">D105</f>
        <v>3592.3499999999899</v>
      </c>
      <c r="E24" s="4">
        <f t="shared" si="5"/>
        <v>2977.6599999999899</v>
      </c>
      <c r="F24" s="4">
        <f t="shared" si="5"/>
        <v>2719.8099999999899</v>
      </c>
      <c r="G24" s="4">
        <f t="shared" si="5"/>
        <v>2363.3099999999899</v>
      </c>
      <c r="H24" s="4">
        <f t="shared" si="5"/>
        <v>2244.0099999999902</v>
      </c>
      <c r="I24" s="4">
        <f t="shared" si="5"/>
        <v>2105.38</v>
      </c>
      <c r="J24" s="4">
        <f t="shared" si="5"/>
        <v>1911.92</v>
      </c>
      <c r="K24" s="4">
        <f t="shared" si="5"/>
        <v>1872.71</v>
      </c>
      <c r="L24" s="4">
        <f t="shared" si="5"/>
        <v>1849.32</v>
      </c>
      <c r="M24" s="4">
        <f t="shared" si="5"/>
        <v>1812.17</v>
      </c>
      <c r="N24" s="4">
        <f t="shared" si="5"/>
        <v>1783.8599999999899</v>
      </c>
      <c r="O24" s="4">
        <f t="shared" si="5"/>
        <v>1757.92</v>
      </c>
      <c r="P24" s="4">
        <f t="shared" si="5"/>
        <v>1828.8099999999899</v>
      </c>
      <c r="Q24" s="4">
        <f t="shared" si="5"/>
        <v>1883.44</v>
      </c>
      <c r="R24" s="4">
        <f t="shared" si="5"/>
        <v>1911.6599999999901</v>
      </c>
      <c r="S24" s="4">
        <f t="shared" si="5"/>
        <v>1990.34</v>
      </c>
      <c r="T24" s="4">
        <f t="shared" si="5"/>
        <v>1960.3799999999901</v>
      </c>
      <c r="U24" s="4">
        <f t="shared" si="5"/>
        <v>1937.54</v>
      </c>
      <c r="V24" s="4">
        <f t="shared" si="5"/>
        <v>1785.27999999999</v>
      </c>
      <c r="W24" s="4">
        <f t="shared" si="5"/>
        <v>1886.5</v>
      </c>
      <c r="X24" s="4">
        <f t="shared" si="5"/>
        <v>1924.95</v>
      </c>
      <c r="Y24" s="4">
        <f t="shared" si="5"/>
        <v>2000.3499999999899</v>
      </c>
      <c r="Z24" s="4">
        <f t="shared" si="5"/>
        <v>1945.8</v>
      </c>
      <c r="AA24" s="4">
        <f t="shared" si="5"/>
        <v>1933.0799999999899</v>
      </c>
      <c r="AB24" s="4">
        <f t="shared" si="5"/>
        <v>1990.72999999999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x14ac:dyDescent="0.25">
      <c r="A25" t="s">
        <v>2</v>
      </c>
      <c r="B25" t="s">
        <v>3</v>
      </c>
      <c r="C25" s="44">
        <f>C105</f>
        <v>3773.8899999999899</v>
      </c>
      <c r="D25" s="44">
        <f t="shared" ref="D25:AQ26" si="6">D105</f>
        <v>3592.3499999999899</v>
      </c>
      <c r="E25" s="44">
        <f t="shared" si="6"/>
        <v>2977.6599999999899</v>
      </c>
      <c r="F25" s="44">
        <f t="shared" si="6"/>
        <v>2719.8099999999899</v>
      </c>
      <c r="G25" s="44">
        <f t="shared" si="6"/>
        <v>2363.3099999999899</v>
      </c>
      <c r="H25" s="44">
        <f t="shared" si="6"/>
        <v>2244.0099999999902</v>
      </c>
      <c r="I25" s="44">
        <f t="shared" si="6"/>
        <v>2105.38</v>
      </c>
      <c r="J25" s="44">
        <f t="shared" si="6"/>
        <v>1911.92</v>
      </c>
      <c r="K25" s="44">
        <f t="shared" si="6"/>
        <v>1872.71</v>
      </c>
      <c r="L25" s="44">
        <f t="shared" si="6"/>
        <v>1849.32</v>
      </c>
      <c r="M25" s="44">
        <f t="shared" si="6"/>
        <v>1812.17</v>
      </c>
      <c r="N25" s="44">
        <f t="shared" si="6"/>
        <v>1783.8599999999899</v>
      </c>
      <c r="O25" s="44">
        <f t="shared" si="6"/>
        <v>1757.92</v>
      </c>
      <c r="P25" s="44">
        <f t="shared" si="6"/>
        <v>1828.8099999999899</v>
      </c>
      <c r="Q25" s="44">
        <f t="shared" si="6"/>
        <v>1883.44</v>
      </c>
      <c r="R25" s="44">
        <f t="shared" si="6"/>
        <v>1911.6599999999901</v>
      </c>
      <c r="S25" s="44">
        <f t="shared" si="6"/>
        <v>1990.34</v>
      </c>
      <c r="T25" s="44">
        <f t="shared" si="6"/>
        <v>1960.3799999999901</v>
      </c>
      <c r="U25" s="44">
        <f t="shared" si="6"/>
        <v>1937.54</v>
      </c>
      <c r="V25" s="44">
        <f t="shared" si="6"/>
        <v>1785.27999999999</v>
      </c>
      <c r="W25" s="44">
        <f t="shared" si="6"/>
        <v>1886.5</v>
      </c>
      <c r="X25" s="44">
        <f t="shared" si="6"/>
        <v>1924.95</v>
      </c>
      <c r="Y25" s="44">
        <f t="shared" si="6"/>
        <v>2000.3499999999899</v>
      </c>
      <c r="Z25" s="44">
        <f t="shared" si="6"/>
        <v>1945.8</v>
      </c>
      <c r="AA25" s="44">
        <f t="shared" si="6"/>
        <v>1933.0799999999899</v>
      </c>
      <c r="AB25" s="44">
        <f t="shared" si="6"/>
        <v>1990.72999999999</v>
      </c>
      <c r="AC25" s="44">
        <f t="shared" si="6"/>
        <v>1998.6389199999901</v>
      </c>
      <c r="AD25" s="44">
        <f t="shared" si="6"/>
        <v>2006.5478389999901</v>
      </c>
      <c r="AE25" s="44">
        <f t="shared" si="6"/>
        <v>2014.4567589999899</v>
      </c>
      <c r="AF25" s="44">
        <f t="shared" si="6"/>
        <v>2022.3656779999901</v>
      </c>
      <c r="AG25" s="44">
        <f t="shared" si="6"/>
        <v>2030.274598</v>
      </c>
      <c r="AH25" s="44">
        <f t="shared" si="6"/>
        <v>2049.6971039999898</v>
      </c>
      <c r="AI25" s="44">
        <f t="shared" si="6"/>
        <v>2063.8613949999899</v>
      </c>
      <c r="AJ25" s="44">
        <f t="shared" si="6"/>
        <v>2070.4665029999901</v>
      </c>
      <c r="AK25" s="44">
        <f t="shared" si="6"/>
        <v>2077.0716109999898</v>
      </c>
      <c r="AL25" s="44">
        <f t="shared" si="6"/>
        <v>2083.676719</v>
      </c>
      <c r="AM25" s="44">
        <f t="shared" si="6"/>
        <v>2090.2818269999898</v>
      </c>
      <c r="AN25" s="44">
        <f t="shared" si="6"/>
        <v>2096.8869340000001</v>
      </c>
      <c r="AO25" s="44">
        <f t="shared" si="6"/>
        <v>2103.4920419999899</v>
      </c>
      <c r="AP25" s="44">
        <f t="shared" si="6"/>
        <v>2110.0971499999901</v>
      </c>
      <c r="AQ25" s="44">
        <f t="shared" si="6"/>
        <v>2116.7022579999898</v>
      </c>
    </row>
    <row r="26" spans="1:43" x14ac:dyDescent="0.25">
      <c r="A26" t="s">
        <v>4</v>
      </c>
      <c r="B26" t="s">
        <v>3</v>
      </c>
      <c r="C26" s="44">
        <f>C106</f>
        <v>3773.8899999999899</v>
      </c>
      <c r="D26" s="44">
        <f t="shared" si="6"/>
        <v>3592.3499999999899</v>
      </c>
      <c r="E26" s="44">
        <f t="shared" si="6"/>
        <v>2977.6599999999899</v>
      </c>
      <c r="F26" s="44">
        <f t="shared" si="6"/>
        <v>2719.8099999999899</v>
      </c>
      <c r="G26" s="44">
        <f t="shared" si="6"/>
        <v>2363.3099999999899</v>
      </c>
      <c r="H26" s="44">
        <f t="shared" si="6"/>
        <v>2244.0099999999902</v>
      </c>
      <c r="I26" s="44">
        <f t="shared" si="6"/>
        <v>2105.38</v>
      </c>
      <c r="J26" s="44">
        <f t="shared" si="6"/>
        <v>1911.92</v>
      </c>
      <c r="K26" s="44">
        <f t="shared" si="6"/>
        <v>1872.71</v>
      </c>
      <c r="L26" s="44">
        <f t="shared" si="6"/>
        <v>1849.32</v>
      </c>
      <c r="M26" s="44">
        <f t="shared" si="6"/>
        <v>1812.17</v>
      </c>
      <c r="N26" s="44">
        <f t="shared" si="6"/>
        <v>1783.8599999999899</v>
      </c>
      <c r="O26" s="44">
        <f t="shared" si="6"/>
        <v>1757.92</v>
      </c>
      <c r="P26" s="44">
        <f t="shared" si="6"/>
        <v>1828.8099999999899</v>
      </c>
      <c r="Q26" s="44">
        <f t="shared" si="6"/>
        <v>1883.44</v>
      </c>
      <c r="R26" s="44">
        <f t="shared" si="6"/>
        <v>1911.6599999999901</v>
      </c>
      <c r="S26" s="44">
        <f t="shared" si="6"/>
        <v>1990.34</v>
      </c>
      <c r="T26" s="44">
        <f t="shared" si="6"/>
        <v>1960.3799999999901</v>
      </c>
      <c r="U26" s="44">
        <f t="shared" si="6"/>
        <v>1937.54</v>
      </c>
      <c r="V26" s="44">
        <f t="shared" si="6"/>
        <v>1785.27999999999</v>
      </c>
      <c r="W26" s="44">
        <f t="shared" si="6"/>
        <v>1886.5</v>
      </c>
      <c r="X26" s="44">
        <f t="shared" si="6"/>
        <v>1924.95</v>
      </c>
      <c r="Y26" s="44">
        <f t="shared" si="6"/>
        <v>2000.3499999999899</v>
      </c>
      <c r="Z26" s="44">
        <f t="shared" si="6"/>
        <v>1945.8</v>
      </c>
      <c r="AA26" s="44">
        <f t="shared" si="6"/>
        <v>1933.0799999999899</v>
      </c>
      <c r="AB26" s="44">
        <f t="shared" si="6"/>
        <v>1990.72999999999</v>
      </c>
      <c r="AC26" s="44">
        <f t="shared" si="6"/>
        <v>2002.71423599999</v>
      </c>
      <c r="AD26" s="44">
        <f t="shared" si="6"/>
        <v>2014.69847199999</v>
      </c>
      <c r="AE26" s="44">
        <f t="shared" si="6"/>
        <v>2026.68270799999</v>
      </c>
      <c r="AF26" s="44">
        <f t="shared" si="6"/>
        <v>2038.6669439999901</v>
      </c>
      <c r="AG26" s="44">
        <f t="shared" si="6"/>
        <v>2050.6511799999898</v>
      </c>
      <c r="AH26" s="44">
        <f t="shared" si="6"/>
        <v>2057.5955709999898</v>
      </c>
      <c r="AI26" s="44">
        <f t="shared" si="6"/>
        <v>2079.6762079999899</v>
      </c>
      <c r="AJ26" s="44">
        <f t="shared" si="6"/>
        <v>2101.75684399999</v>
      </c>
      <c r="AK26" s="44">
        <f t="shared" si="6"/>
        <v>2123.8374799999901</v>
      </c>
      <c r="AL26" s="44">
        <f t="shared" si="6"/>
        <v>2145.9181169999902</v>
      </c>
      <c r="AM26" s="44">
        <f t="shared" si="6"/>
        <v>2167.9987529999898</v>
      </c>
      <c r="AN26" s="44">
        <f t="shared" si="6"/>
        <v>2190.07938899999</v>
      </c>
      <c r="AO26" s="44">
        <f t="shared" si="6"/>
        <v>2212.16002599999</v>
      </c>
      <c r="AP26" s="44">
        <f t="shared" si="6"/>
        <v>2234.5611559999902</v>
      </c>
      <c r="AQ26" s="44">
        <f t="shared" si="6"/>
        <v>2261.3546619999902</v>
      </c>
    </row>
    <row r="27" spans="1:43" x14ac:dyDescent="0.25">
      <c r="A27" s="8" t="s">
        <v>2</v>
      </c>
      <c r="B27" s="9" t="s">
        <v>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x14ac:dyDescent="0.25">
      <c r="A28" s="8" t="s">
        <v>4</v>
      </c>
      <c r="B28" s="9" t="s">
        <v>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x14ac:dyDescent="0.25">
      <c r="A29" s="8" t="s">
        <v>2</v>
      </c>
      <c r="B29" s="9" t="s">
        <v>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x14ac:dyDescent="0.25">
      <c r="A30" s="8" t="s">
        <v>4</v>
      </c>
      <c r="B30" s="9" t="s">
        <v>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x14ac:dyDescent="0.25">
      <c r="A31" s="8"/>
      <c r="B31" s="9" t="s">
        <v>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x14ac:dyDescent="0.25">
      <c r="A32" s="10" t="s">
        <v>2</v>
      </c>
      <c r="B32" s="12" t="s">
        <v>124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</row>
    <row r="33" spans="1:46" x14ac:dyDescent="0.25">
      <c r="A33" s="10" t="s">
        <v>4</v>
      </c>
      <c r="B33" s="12" t="s">
        <v>124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</row>
    <row r="34" spans="1:46" x14ac:dyDescent="0.25">
      <c r="A34" s="10" t="s">
        <v>2</v>
      </c>
      <c r="B34" s="12" t="s">
        <v>125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</row>
    <row r="35" spans="1:46" x14ac:dyDescent="0.25">
      <c r="A35" s="10" t="s">
        <v>4</v>
      </c>
      <c r="B35" s="12" t="s">
        <v>125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</row>
    <row r="36" spans="1:46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46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T37" s="2"/>
    </row>
    <row r="38" spans="1:46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41" spans="1:46" x14ac:dyDescent="0.25">
      <c r="A41" s="7" t="s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T41" s="2"/>
    </row>
    <row r="42" spans="1:46" x14ac:dyDescent="0.25">
      <c r="A42" s="10" t="s">
        <v>13</v>
      </c>
      <c r="B42" s="10" t="s">
        <v>15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f>AG13</f>
        <v>3072.4609999999898</v>
      </c>
      <c r="AI42" s="2"/>
      <c r="AJ42" s="2"/>
      <c r="AK42" s="2"/>
      <c r="AL42" s="2"/>
      <c r="AM42" s="2"/>
      <c r="AN42" s="2"/>
      <c r="AO42" s="2"/>
      <c r="AP42" s="2"/>
      <c r="AQ42" s="2"/>
      <c r="AT42" s="2"/>
    </row>
    <row r="43" spans="1:46" x14ac:dyDescent="0.25">
      <c r="A43" s="10" t="s">
        <v>13</v>
      </c>
      <c r="B43" s="10" t="s">
        <v>16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>
        <f>AG14</f>
        <v>3392.4210499999899</v>
      </c>
      <c r="AI43" s="2"/>
      <c r="AJ43" s="2"/>
      <c r="AK43" s="2"/>
      <c r="AL43" s="2"/>
      <c r="AM43" s="2"/>
      <c r="AN43" s="2"/>
      <c r="AO43" s="2"/>
      <c r="AP43" s="2"/>
      <c r="AQ43" s="2"/>
      <c r="AT43" s="2"/>
    </row>
    <row r="44" spans="1:46" x14ac:dyDescent="0.25">
      <c r="A44" s="10" t="s">
        <v>13</v>
      </c>
      <c r="B44" s="10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46" x14ac:dyDescent="0.25">
      <c r="A45" s="10" t="s">
        <v>13</v>
      </c>
      <c r="B45" s="10" t="s">
        <v>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46" x14ac:dyDescent="0.25">
      <c r="A46" s="10" t="s">
        <v>127</v>
      </c>
      <c r="B46" s="10" t="s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Q46">
        <f>AQ13</f>
        <v>2710.9949999999899</v>
      </c>
    </row>
    <row r="47" spans="1:46" x14ac:dyDescent="0.25">
      <c r="A47" s="10" t="s">
        <v>127</v>
      </c>
      <c r="B47" s="10" t="s">
        <v>16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Q47">
        <f t="shared" ref="AQ47:AQ49" si="7">AQ14</f>
        <v>3220.3146499999898</v>
      </c>
    </row>
    <row r="48" spans="1:46" x14ac:dyDescent="0.25">
      <c r="A48" s="10" t="s">
        <v>127</v>
      </c>
      <c r="B48" s="10" t="s">
        <v>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46" x14ac:dyDescent="0.25">
      <c r="A49" s="10" t="s">
        <v>127</v>
      </c>
      <c r="B49" s="10" t="s">
        <v>18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46" ht="13.5" customHeigh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46" x14ac:dyDescent="0.25">
      <c r="A51" s="7" t="s">
        <v>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46" x14ac:dyDescent="0.25">
      <c r="A52" s="10" t="s">
        <v>13</v>
      </c>
      <c r="B52" s="10" t="s">
        <v>15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T52" s="2"/>
    </row>
    <row r="53" spans="1:46" x14ac:dyDescent="0.25">
      <c r="A53" s="10" t="s">
        <v>13</v>
      </c>
      <c r="B53" s="10" t="s">
        <v>16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T53" s="2"/>
    </row>
    <row r="54" spans="1:46" x14ac:dyDescent="0.25">
      <c r="A54" s="10" t="s">
        <v>13</v>
      </c>
      <c r="B54" s="10" t="s">
        <v>17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46" x14ac:dyDescent="0.25">
      <c r="A55" s="10" t="s">
        <v>13</v>
      </c>
      <c r="B55" s="10" t="s">
        <v>18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46" x14ac:dyDescent="0.25">
      <c r="A56" s="10" t="s">
        <v>127</v>
      </c>
      <c r="B56" s="10" t="s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46" x14ac:dyDescent="0.25">
      <c r="A57" s="10" t="s">
        <v>127</v>
      </c>
      <c r="B57" s="10" t="s">
        <v>16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46" x14ac:dyDescent="0.25">
      <c r="A58" s="10" t="s">
        <v>127</v>
      </c>
      <c r="B58" s="10" t="s">
        <v>17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46" x14ac:dyDescent="0.25">
      <c r="A59" s="10" t="s">
        <v>127</v>
      </c>
      <c r="B59" s="10" t="s">
        <v>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5" spans="3:8" ht="18.75" x14ac:dyDescent="0.3">
      <c r="C65" s="45" t="s">
        <v>126</v>
      </c>
      <c r="D65" s="10"/>
      <c r="E65" s="10"/>
      <c r="F65" s="10"/>
      <c r="G65" s="10"/>
      <c r="H65" s="10"/>
    </row>
    <row r="66" spans="3:8" ht="18.75" x14ac:dyDescent="0.3">
      <c r="C66" s="45" t="s">
        <v>128</v>
      </c>
      <c r="D66" s="10"/>
      <c r="E66" s="10"/>
      <c r="F66" s="10"/>
      <c r="G66" s="10"/>
    </row>
    <row r="101" spans="2:43" x14ac:dyDescent="0.25">
      <c r="B101" s="60" t="s">
        <v>22</v>
      </c>
      <c r="C101" s="61">
        <v>3614.6599999999899</v>
      </c>
      <c r="D101" s="61">
        <v>3393.3099999999899</v>
      </c>
      <c r="E101" s="61">
        <v>2873.75</v>
      </c>
      <c r="F101" s="61">
        <v>2690.52</v>
      </c>
      <c r="G101" s="61">
        <v>2401.94</v>
      </c>
      <c r="H101" s="61">
        <v>2323.5799999999899</v>
      </c>
      <c r="I101" s="61">
        <v>2251.8899999999899</v>
      </c>
      <c r="J101" s="61">
        <v>2158.75</v>
      </c>
      <c r="K101" s="61">
        <v>2128.73</v>
      </c>
      <c r="L101" s="61">
        <v>2159.8000000000002</v>
      </c>
      <c r="M101" s="61">
        <v>2168.92</v>
      </c>
      <c r="N101" s="61">
        <v>2224.3299999999899</v>
      </c>
      <c r="O101" s="61">
        <v>2229.86</v>
      </c>
      <c r="P101" s="61">
        <v>2302.67</v>
      </c>
      <c r="Q101" s="61">
        <v>2344.61</v>
      </c>
      <c r="R101" s="61">
        <v>2372.4699999999898</v>
      </c>
      <c r="S101" s="61">
        <v>2443.38</v>
      </c>
      <c r="T101" s="61">
        <v>2451.8099999999899</v>
      </c>
      <c r="U101" s="61">
        <v>2483.29</v>
      </c>
      <c r="V101" s="61">
        <v>2353.4099999999899</v>
      </c>
      <c r="W101" s="61">
        <v>2469.96</v>
      </c>
      <c r="X101" s="61">
        <v>2530.67</v>
      </c>
      <c r="Y101" s="61">
        <v>2563.92</v>
      </c>
      <c r="Z101" s="61">
        <v>2503.4</v>
      </c>
      <c r="AA101" s="61">
        <v>2505.9899999999898</v>
      </c>
      <c r="AB101" s="61">
        <v>2512.2399999999898</v>
      </c>
      <c r="AC101" s="61">
        <v>2520.28612999999</v>
      </c>
      <c r="AD101" s="61">
        <v>2528.3322589999898</v>
      </c>
      <c r="AE101" s="61">
        <v>2536.37838899999</v>
      </c>
      <c r="AF101" s="61">
        <v>2544.4245179999898</v>
      </c>
      <c r="AG101" s="61">
        <v>2552.47064799999</v>
      </c>
      <c r="AH101" s="61">
        <v>2572.7558139999901</v>
      </c>
      <c r="AI101" s="61">
        <v>2587.7827649999899</v>
      </c>
      <c r="AJ101" s="61">
        <v>2595.2505329999899</v>
      </c>
      <c r="AK101" s="61">
        <v>2602.7183009999899</v>
      </c>
      <c r="AL101" s="61">
        <v>2610.1860689999899</v>
      </c>
      <c r="AM101" s="61">
        <v>2617.6538369999898</v>
      </c>
      <c r="AN101" s="61">
        <v>2625.1216039999899</v>
      </c>
      <c r="AO101" s="61">
        <v>2632.5893719999899</v>
      </c>
      <c r="AP101" s="61">
        <v>2640.0571399999899</v>
      </c>
      <c r="AQ101" s="61">
        <v>2647.5249079999899</v>
      </c>
    </row>
    <row r="102" spans="2:43" x14ac:dyDescent="0.25">
      <c r="B102" s="60" t="s">
        <v>21</v>
      </c>
      <c r="C102" s="61">
        <v>3614.6599999999899</v>
      </c>
      <c r="D102" s="61">
        <v>3393.3099999999899</v>
      </c>
      <c r="E102" s="61">
        <v>2873.75</v>
      </c>
      <c r="F102" s="61">
        <v>2690.52</v>
      </c>
      <c r="G102" s="61">
        <v>2401.94</v>
      </c>
      <c r="H102" s="61">
        <v>2323.5799999999899</v>
      </c>
      <c r="I102" s="61">
        <v>2251.8899999999899</v>
      </c>
      <c r="J102" s="61">
        <v>2158.75</v>
      </c>
      <c r="K102" s="61">
        <v>2128.73</v>
      </c>
      <c r="L102" s="61">
        <v>2159.8000000000002</v>
      </c>
      <c r="M102" s="61">
        <v>2168.92</v>
      </c>
      <c r="N102" s="61">
        <v>2224.3299999999899</v>
      </c>
      <c r="O102" s="61">
        <v>2229.86</v>
      </c>
      <c r="P102" s="61">
        <v>2302.67</v>
      </c>
      <c r="Q102" s="61">
        <v>2344.61</v>
      </c>
      <c r="R102" s="61">
        <v>2372.4699999999898</v>
      </c>
      <c r="S102" s="61">
        <v>2443.38</v>
      </c>
      <c r="T102" s="61">
        <v>2451.8099999999899</v>
      </c>
      <c r="U102" s="61">
        <v>2483.29</v>
      </c>
      <c r="V102" s="61">
        <v>2353.4099999999899</v>
      </c>
      <c r="W102" s="61">
        <v>2469.96</v>
      </c>
      <c r="X102" s="61">
        <v>2530.67</v>
      </c>
      <c r="Y102" s="61">
        <v>2563.92</v>
      </c>
      <c r="Z102" s="61">
        <v>2503.4</v>
      </c>
      <c r="AA102" s="61">
        <v>2505.9899999999898</v>
      </c>
      <c r="AB102" s="61">
        <v>2512.2399999999898</v>
      </c>
      <c r="AC102" s="61">
        <v>2524.3614459999899</v>
      </c>
      <c r="AD102" s="61">
        <v>2536.48289199999</v>
      </c>
      <c r="AE102" s="61">
        <v>2548.6043379999901</v>
      </c>
      <c r="AF102" s="61">
        <v>2560.7257839999902</v>
      </c>
      <c r="AG102" s="61">
        <v>2572.8472299999898</v>
      </c>
      <c r="AH102" s="61">
        <v>2580.6542810000001</v>
      </c>
      <c r="AI102" s="61">
        <v>2603.5975779999899</v>
      </c>
      <c r="AJ102" s="61">
        <v>2626.5408739999898</v>
      </c>
      <c r="AK102" s="61">
        <v>2649.4841700000002</v>
      </c>
      <c r="AL102" s="61">
        <v>2672.427467</v>
      </c>
      <c r="AM102" s="61">
        <v>2695.3707629999899</v>
      </c>
      <c r="AN102" s="61">
        <v>2718.3140589999898</v>
      </c>
      <c r="AO102" s="61">
        <v>2741.2573560000001</v>
      </c>
      <c r="AP102" s="61">
        <v>2764.52114599999</v>
      </c>
      <c r="AQ102" s="61">
        <v>2792.1773119999898</v>
      </c>
    </row>
    <row r="103" spans="2:43" x14ac:dyDescent="0.25">
      <c r="B103" s="7" t="s">
        <v>20</v>
      </c>
      <c r="C103">
        <v>159.229999999999</v>
      </c>
      <c r="D103">
        <v>199.039999999999</v>
      </c>
      <c r="E103">
        <v>103.91</v>
      </c>
      <c r="F103">
        <v>29.2899999999999</v>
      </c>
      <c r="G103">
        <v>-38.630000000000003</v>
      </c>
      <c r="H103">
        <v>-79.569999999999894</v>
      </c>
      <c r="I103">
        <v>-146.509999999999</v>
      </c>
      <c r="J103">
        <v>-246.83</v>
      </c>
      <c r="K103">
        <v>-256.01999999999902</v>
      </c>
      <c r="L103">
        <v>-310.48</v>
      </c>
      <c r="M103">
        <v>-356.75</v>
      </c>
      <c r="N103">
        <v>-440.47</v>
      </c>
      <c r="O103">
        <v>-471.94</v>
      </c>
      <c r="P103">
        <v>-473.86</v>
      </c>
      <c r="Q103">
        <v>-461.17</v>
      </c>
      <c r="R103">
        <v>-460.81</v>
      </c>
      <c r="S103">
        <v>-453.04</v>
      </c>
      <c r="T103">
        <v>-491.43</v>
      </c>
      <c r="U103">
        <v>-545.75</v>
      </c>
      <c r="V103">
        <v>-568.13</v>
      </c>
      <c r="W103">
        <v>-583.46</v>
      </c>
      <c r="X103">
        <v>-605.72</v>
      </c>
      <c r="Y103">
        <v>-563.57000000000005</v>
      </c>
      <c r="Z103">
        <v>-557.6</v>
      </c>
      <c r="AA103">
        <v>-572.90999999999894</v>
      </c>
      <c r="AB103">
        <v>-521.50999999999897</v>
      </c>
      <c r="AC103">
        <v>-521.64720999999895</v>
      </c>
      <c r="AD103">
        <v>-521.78441999999905</v>
      </c>
      <c r="AE103">
        <v>-521.92162999999903</v>
      </c>
      <c r="AF103">
        <v>-522.05883999999901</v>
      </c>
      <c r="AG103">
        <v>-522.19605000000001</v>
      </c>
      <c r="AH103">
        <v>-523.05871000000002</v>
      </c>
      <c r="AI103">
        <v>-523.92137000000002</v>
      </c>
      <c r="AJ103">
        <v>-524.78402999999901</v>
      </c>
      <c r="AK103">
        <v>-525.64668999999901</v>
      </c>
      <c r="AL103">
        <v>-526.50934999999902</v>
      </c>
      <c r="AM103">
        <v>-527.37200999999902</v>
      </c>
      <c r="AN103">
        <v>-528.23466999999903</v>
      </c>
      <c r="AO103">
        <v>-529.09732999999903</v>
      </c>
      <c r="AP103">
        <v>-529.95998999999904</v>
      </c>
      <c r="AQ103">
        <v>-530.82264999999904</v>
      </c>
    </row>
    <row r="104" spans="2:43" x14ac:dyDescent="0.25">
      <c r="B104" s="7" t="s">
        <v>19</v>
      </c>
      <c r="C104">
        <v>159.229999999999</v>
      </c>
      <c r="D104">
        <v>199.039999999999</v>
      </c>
      <c r="E104">
        <v>103.91</v>
      </c>
      <c r="F104">
        <v>29.2899999999999</v>
      </c>
      <c r="G104">
        <v>-38.630000000000003</v>
      </c>
      <c r="H104">
        <v>-79.569999999999894</v>
      </c>
      <c r="I104">
        <v>-146.509999999999</v>
      </c>
      <c r="J104">
        <v>-246.83</v>
      </c>
      <c r="K104">
        <v>-256.01999999999902</v>
      </c>
      <c r="L104">
        <v>-310.48</v>
      </c>
      <c r="M104">
        <v>-356.75</v>
      </c>
      <c r="N104">
        <v>-440.47</v>
      </c>
      <c r="O104">
        <v>-471.94</v>
      </c>
      <c r="P104">
        <v>-473.86</v>
      </c>
      <c r="Q104">
        <v>-461.17</v>
      </c>
      <c r="R104">
        <v>-460.81</v>
      </c>
      <c r="S104">
        <v>-453.04</v>
      </c>
      <c r="T104">
        <v>-491.43</v>
      </c>
      <c r="U104">
        <v>-545.75</v>
      </c>
      <c r="V104">
        <v>-568.13</v>
      </c>
      <c r="W104">
        <v>-583.46</v>
      </c>
      <c r="X104">
        <v>-605.72</v>
      </c>
      <c r="Y104">
        <v>-563.57000000000005</v>
      </c>
      <c r="Z104">
        <v>-557.6</v>
      </c>
      <c r="AA104">
        <v>-572.90999999999894</v>
      </c>
      <c r="AB104">
        <v>-521.50999999999897</v>
      </c>
      <c r="AC104">
        <v>-521.64720999999895</v>
      </c>
      <c r="AD104">
        <v>-521.78441999999905</v>
      </c>
      <c r="AE104">
        <v>-521.92162999999903</v>
      </c>
      <c r="AF104">
        <v>-522.05883999999901</v>
      </c>
      <c r="AG104">
        <v>-522.19605000000001</v>
      </c>
      <c r="AH104">
        <v>-523.05871000000002</v>
      </c>
      <c r="AI104">
        <v>-523.92137000000002</v>
      </c>
      <c r="AJ104">
        <v>-524.78402999999901</v>
      </c>
      <c r="AK104">
        <v>-525.64668999999901</v>
      </c>
      <c r="AL104">
        <v>-526.50934999999902</v>
      </c>
      <c r="AM104">
        <v>-527.37200999999902</v>
      </c>
      <c r="AN104">
        <v>-528.23466999999903</v>
      </c>
      <c r="AO104">
        <v>-529.09732999999903</v>
      </c>
      <c r="AP104">
        <v>-529.95998999999904</v>
      </c>
      <c r="AQ104">
        <v>-530.82264999999904</v>
      </c>
    </row>
    <row r="105" spans="2:43" x14ac:dyDescent="0.25">
      <c r="B105" s="60" t="s">
        <v>24</v>
      </c>
      <c r="C105" s="61">
        <v>3773.8899999999899</v>
      </c>
      <c r="D105" s="61">
        <v>3592.3499999999899</v>
      </c>
      <c r="E105" s="61">
        <v>2977.6599999999899</v>
      </c>
      <c r="F105" s="61">
        <v>2719.8099999999899</v>
      </c>
      <c r="G105" s="61">
        <v>2363.3099999999899</v>
      </c>
      <c r="H105" s="61">
        <v>2244.0099999999902</v>
      </c>
      <c r="I105" s="61">
        <v>2105.38</v>
      </c>
      <c r="J105" s="61">
        <v>1911.92</v>
      </c>
      <c r="K105" s="61">
        <v>1872.71</v>
      </c>
      <c r="L105" s="61">
        <v>1849.32</v>
      </c>
      <c r="M105" s="61">
        <v>1812.17</v>
      </c>
      <c r="N105" s="61">
        <v>1783.8599999999899</v>
      </c>
      <c r="O105" s="61">
        <v>1757.92</v>
      </c>
      <c r="P105" s="61">
        <v>1828.8099999999899</v>
      </c>
      <c r="Q105" s="61">
        <v>1883.44</v>
      </c>
      <c r="R105" s="61">
        <v>1911.6599999999901</v>
      </c>
      <c r="S105" s="61">
        <v>1990.34</v>
      </c>
      <c r="T105" s="61">
        <v>1960.3799999999901</v>
      </c>
      <c r="U105" s="61">
        <v>1937.54</v>
      </c>
      <c r="V105" s="61">
        <v>1785.27999999999</v>
      </c>
      <c r="W105" s="61">
        <v>1886.5</v>
      </c>
      <c r="X105" s="61">
        <v>1924.95</v>
      </c>
      <c r="Y105" s="61">
        <v>2000.3499999999899</v>
      </c>
      <c r="Z105" s="61">
        <v>1945.8</v>
      </c>
      <c r="AA105" s="61">
        <v>1933.0799999999899</v>
      </c>
      <c r="AB105" s="61">
        <v>1990.72999999999</v>
      </c>
      <c r="AC105" s="61">
        <v>1998.6389199999901</v>
      </c>
      <c r="AD105" s="61">
        <v>2006.5478389999901</v>
      </c>
      <c r="AE105" s="61">
        <v>2014.4567589999899</v>
      </c>
      <c r="AF105" s="61">
        <v>2022.3656779999901</v>
      </c>
      <c r="AG105" s="61">
        <v>2030.274598</v>
      </c>
      <c r="AH105" s="61">
        <v>2049.6971039999898</v>
      </c>
      <c r="AI105" s="61">
        <v>2063.8613949999899</v>
      </c>
      <c r="AJ105" s="61">
        <v>2070.4665029999901</v>
      </c>
      <c r="AK105" s="61">
        <v>2077.0716109999898</v>
      </c>
      <c r="AL105" s="61">
        <v>2083.676719</v>
      </c>
      <c r="AM105" s="61">
        <v>2090.2818269999898</v>
      </c>
      <c r="AN105" s="61">
        <v>2096.8869340000001</v>
      </c>
      <c r="AO105" s="61">
        <v>2103.4920419999899</v>
      </c>
      <c r="AP105" s="61">
        <v>2110.0971499999901</v>
      </c>
      <c r="AQ105" s="61">
        <v>2116.7022579999898</v>
      </c>
    </row>
    <row r="106" spans="2:43" x14ac:dyDescent="0.25">
      <c r="B106" s="60" t="s">
        <v>23</v>
      </c>
      <c r="C106" s="61">
        <v>3773.8899999999899</v>
      </c>
      <c r="D106" s="61">
        <v>3592.3499999999899</v>
      </c>
      <c r="E106" s="61">
        <v>2977.6599999999899</v>
      </c>
      <c r="F106" s="61">
        <v>2719.8099999999899</v>
      </c>
      <c r="G106" s="61">
        <v>2363.3099999999899</v>
      </c>
      <c r="H106" s="61">
        <v>2244.0099999999902</v>
      </c>
      <c r="I106" s="61">
        <v>2105.38</v>
      </c>
      <c r="J106" s="61">
        <v>1911.92</v>
      </c>
      <c r="K106" s="61">
        <v>1872.71</v>
      </c>
      <c r="L106" s="61">
        <v>1849.32</v>
      </c>
      <c r="M106" s="61">
        <v>1812.17</v>
      </c>
      <c r="N106" s="61">
        <v>1783.8599999999899</v>
      </c>
      <c r="O106" s="61">
        <v>1757.92</v>
      </c>
      <c r="P106" s="61">
        <v>1828.8099999999899</v>
      </c>
      <c r="Q106" s="61">
        <v>1883.44</v>
      </c>
      <c r="R106" s="61">
        <v>1911.6599999999901</v>
      </c>
      <c r="S106" s="61">
        <v>1990.34</v>
      </c>
      <c r="T106" s="61">
        <v>1960.3799999999901</v>
      </c>
      <c r="U106" s="61">
        <v>1937.54</v>
      </c>
      <c r="V106" s="61">
        <v>1785.27999999999</v>
      </c>
      <c r="W106" s="61">
        <v>1886.5</v>
      </c>
      <c r="X106" s="61">
        <v>1924.95</v>
      </c>
      <c r="Y106" s="61">
        <v>2000.3499999999899</v>
      </c>
      <c r="Z106" s="61">
        <v>1945.8</v>
      </c>
      <c r="AA106" s="61">
        <v>1933.0799999999899</v>
      </c>
      <c r="AB106" s="61">
        <v>1990.72999999999</v>
      </c>
      <c r="AC106" s="61">
        <v>2002.71423599999</v>
      </c>
      <c r="AD106" s="61">
        <v>2014.69847199999</v>
      </c>
      <c r="AE106" s="61">
        <v>2026.68270799999</v>
      </c>
      <c r="AF106" s="61">
        <v>2038.6669439999901</v>
      </c>
      <c r="AG106" s="61">
        <v>2050.6511799999898</v>
      </c>
      <c r="AH106" s="61">
        <v>2057.5955709999898</v>
      </c>
      <c r="AI106" s="61">
        <v>2079.6762079999899</v>
      </c>
      <c r="AJ106" s="61">
        <v>2101.75684399999</v>
      </c>
      <c r="AK106" s="61">
        <v>2123.8374799999901</v>
      </c>
      <c r="AL106" s="61">
        <v>2145.9181169999902</v>
      </c>
      <c r="AM106" s="61">
        <v>2167.9987529999898</v>
      </c>
      <c r="AN106" s="61">
        <v>2190.07938899999</v>
      </c>
      <c r="AO106" s="61">
        <v>2212.16002599999</v>
      </c>
      <c r="AP106" s="61">
        <v>2234.5611559999902</v>
      </c>
      <c r="AQ106" s="61">
        <v>2261.3546619999902</v>
      </c>
    </row>
    <row r="107" spans="2:43" x14ac:dyDescent="0.25">
      <c r="B107" s="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3072.4609999999898</v>
      </c>
      <c r="AH107">
        <v>0</v>
      </c>
      <c r="AI107">
        <v>0</v>
      </c>
      <c r="AJ107">
        <v>0</v>
      </c>
      <c r="AK107">
        <v>0</v>
      </c>
      <c r="AL107" t="s">
        <v>31</v>
      </c>
      <c r="AM107">
        <v>0</v>
      </c>
      <c r="AN107">
        <v>0</v>
      </c>
      <c r="AO107">
        <v>0</v>
      </c>
      <c r="AP107">
        <v>0</v>
      </c>
      <c r="AQ107">
        <v>2710.9949999999899</v>
      </c>
    </row>
    <row r="108" spans="2:43" x14ac:dyDescent="0.25">
      <c r="B108" s="7" t="s">
        <v>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3392.4210499999899</v>
      </c>
      <c r="AH108">
        <v>0</v>
      </c>
      <c r="AI108">
        <v>0</v>
      </c>
      <c r="AJ108">
        <v>0</v>
      </c>
      <c r="AK108">
        <v>0</v>
      </c>
      <c r="AL108" t="s">
        <v>31</v>
      </c>
      <c r="AM108">
        <v>0</v>
      </c>
      <c r="AN108">
        <v>0</v>
      </c>
      <c r="AO108">
        <v>0</v>
      </c>
      <c r="AP108">
        <v>0</v>
      </c>
      <c r="AQ108">
        <v>3220.3146499999898</v>
      </c>
    </row>
    <row r="109" spans="2:43" x14ac:dyDescent="0.25">
      <c r="B109" s="60" t="s">
        <v>27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  <c r="Q109" s="61">
        <v>0</v>
      </c>
      <c r="R109" s="61">
        <v>0</v>
      </c>
      <c r="S109" s="61">
        <v>0</v>
      </c>
      <c r="T109" s="61">
        <v>0</v>
      </c>
      <c r="U109" s="61">
        <v>0</v>
      </c>
      <c r="V109" s="61">
        <v>0</v>
      </c>
      <c r="W109" s="61">
        <v>0</v>
      </c>
      <c r="X109" s="61">
        <v>0</v>
      </c>
      <c r="Y109" s="61">
        <v>0</v>
      </c>
      <c r="Z109" s="61">
        <v>0</v>
      </c>
      <c r="AA109" s="61">
        <v>0</v>
      </c>
      <c r="AB109" s="61">
        <v>0</v>
      </c>
      <c r="AC109" s="61">
        <v>0</v>
      </c>
      <c r="AD109" s="61">
        <v>0</v>
      </c>
      <c r="AE109" s="61">
        <v>0</v>
      </c>
      <c r="AF109" s="61">
        <v>0</v>
      </c>
      <c r="AG109" s="61" t="s">
        <v>31</v>
      </c>
      <c r="AH109" s="61">
        <v>0</v>
      </c>
      <c r="AI109" s="61">
        <v>0</v>
      </c>
      <c r="AJ109" s="61">
        <v>0</v>
      </c>
      <c r="AK109" s="61">
        <v>0</v>
      </c>
      <c r="AL109" s="61" t="s">
        <v>31</v>
      </c>
      <c r="AM109" s="61">
        <v>0</v>
      </c>
      <c r="AN109" s="61">
        <v>0</v>
      </c>
      <c r="AO109" s="61">
        <v>0</v>
      </c>
      <c r="AP109" s="61">
        <v>0</v>
      </c>
      <c r="AQ109" s="61" t="s">
        <v>31</v>
      </c>
    </row>
    <row r="110" spans="2:43" x14ac:dyDescent="0.25">
      <c r="B110" s="60" t="s">
        <v>28</v>
      </c>
      <c r="C110" s="61">
        <v>0</v>
      </c>
      <c r="D110" s="61">
        <v>0</v>
      </c>
      <c r="E110" s="61">
        <v>0</v>
      </c>
      <c r="F110" s="61">
        <v>0</v>
      </c>
      <c r="G110" s="61">
        <v>0</v>
      </c>
      <c r="H110" s="61">
        <v>0</v>
      </c>
      <c r="I110" s="61">
        <v>0</v>
      </c>
      <c r="J110" s="61">
        <v>0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Z110" s="61">
        <v>0</v>
      </c>
      <c r="AA110" s="61">
        <v>0</v>
      </c>
      <c r="AB110" s="61">
        <v>0</v>
      </c>
      <c r="AC110" s="61">
        <v>0</v>
      </c>
      <c r="AD110" s="61">
        <v>0</v>
      </c>
      <c r="AE110" s="61">
        <v>0</v>
      </c>
      <c r="AF110" s="61">
        <v>0</v>
      </c>
      <c r="AG110" s="61" t="s">
        <v>31</v>
      </c>
      <c r="AH110" s="61">
        <v>0</v>
      </c>
      <c r="AI110" s="61">
        <v>0</v>
      </c>
      <c r="AJ110" s="61">
        <v>0</v>
      </c>
      <c r="AK110" s="61">
        <v>0</v>
      </c>
      <c r="AL110" s="61" t="s">
        <v>31</v>
      </c>
      <c r="AM110" s="61">
        <v>0</v>
      </c>
      <c r="AN110" s="61">
        <v>0</v>
      </c>
      <c r="AO110" s="61">
        <v>0</v>
      </c>
      <c r="AP110" s="61">
        <v>0</v>
      </c>
      <c r="AQ110" s="61" t="s">
        <v>31</v>
      </c>
    </row>
    <row r="111" spans="2:43" x14ac:dyDescent="0.25">
      <c r="B111" s="7" t="s">
        <v>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 x14ac:dyDescent="0.25">
      <c r="B112" s="7" t="s">
        <v>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 x14ac:dyDescent="0.25">
      <c r="B113" s="60" t="s">
        <v>30</v>
      </c>
      <c r="C113" s="61">
        <v>0</v>
      </c>
      <c r="D113" s="61">
        <v>0</v>
      </c>
      <c r="E113" s="61">
        <v>0</v>
      </c>
      <c r="F113" s="61">
        <v>0</v>
      </c>
      <c r="G113" s="61">
        <v>0</v>
      </c>
      <c r="H113" s="61">
        <v>0</v>
      </c>
      <c r="I113" s="61">
        <v>0</v>
      </c>
      <c r="J113" s="61">
        <v>0</v>
      </c>
      <c r="K113" s="61">
        <v>0</v>
      </c>
      <c r="L113" s="61">
        <v>0</v>
      </c>
      <c r="M113" s="61">
        <v>0</v>
      </c>
      <c r="N113" s="61">
        <v>0</v>
      </c>
      <c r="O113" s="61">
        <v>0</v>
      </c>
      <c r="P113" s="61">
        <v>0</v>
      </c>
      <c r="Q113" s="61">
        <v>0</v>
      </c>
      <c r="R113" s="61">
        <v>0</v>
      </c>
      <c r="S113" s="61">
        <v>0</v>
      </c>
      <c r="T113" s="61">
        <v>0</v>
      </c>
      <c r="U113" s="61">
        <v>0</v>
      </c>
      <c r="V113" s="61">
        <v>0</v>
      </c>
      <c r="W113" s="61">
        <v>0</v>
      </c>
      <c r="X113" s="61">
        <v>0</v>
      </c>
      <c r="Y113" s="61">
        <v>0</v>
      </c>
      <c r="Z113" s="61">
        <v>0</v>
      </c>
      <c r="AA113" s="61">
        <v>0</v>
      </c>
      <c r="AB113" s="61">
        <v>0</v>
      </c>
      <c r="AC113" s="61">
        <v>0</v>
      </c>
      <c r="AD113" s="61">
        <v>0</v>
      </c>
      <c r="AE113" s="61">
        <v>0</v>
      </c>
      <c r="AF113" s="61">
        <v>0</v>
      </c>
      <c r="AG113" s="61">
        <v>0</v>
      </c>
      <c r="AH113" s="61">
        <v>0</v>
      </c>
      <c r="AI113" s="61">
        <v>0</v>
      </c>
      <c r="AJ113" s="61">
        <v>0</v>
      </c>
      <c r="AK113" s="61">
        <v>0</v>
      </c>
      <c r="AL113" s="61">
        <v>0</v>
      </c>
      <c r="AM113" s="61">
        <v>0</v>
      </c>
      <c r="AN113" s="61">
        <v>0</v>
      </c>
      <c r="AO113" s="61">
        <v>0</v>
      </c>
      <c r="AP113" s="61">
        <v>0</v>
      </c>
      <c r="AQ113" s="61">
        <v>0</v>
      </c>
    </row>
    <row r="114" spans="2:43" x14ac:dyDescent="0.25">
      <c r="B114" s="60" t="s">
        <v>32</v>
      </c>
      <c r="C114" s="61">
        <v>0</v>
      </c>
      <c r="D114" s="61">
        <v>0</v>
      </c>
      <c r="E114" s="61">
        <v>0</v>
      </c>
      <c r="F114" s="61">
        <v>0</v>
      </c>
      <c r="G114" s="61">
        <v>0</v>
      </c>
      <c r="H114" s="61">
        <v>0</v>
      </c>
      <c r="I114" s="61">
        <v>0</v>
      </c>
      <c r="J114" s="61">
        <v>0</v>
      </c>
      <c r="K114" s="61">
        <v>0</v>
      </c>
      <c r="L114" s="61">
        <v>0</v>
      </c>
      <c r="M114" s="61">
        <v>0</v>
      </c>
      <c r="N114" s="61">
        <v>0</v>
      </c>
      <c r="O114" s="61">
        <v>0</v>
      </c>
      <c r="P114" s="61">
        <v>0</v>
      </c>
      <c r="Q114" s="61">
        <v>0</v>
      </c>
      <c r="R114" s="61">
        <v>0</v>
      </c>
      <c r="S114" s="61">
        <v>0</v>
      </c>
      <c r="T114" s="61">
        <v>0</v>
      </c>
      <c r="U114" s="61">
        <v>0</v>
      </c>
      <c r="V114" s="61">
        <v>0</v>
      </c>
      <c r="W114" s="61">
        <v>0</v>
      </c>
      <c r="X114" s="61">
        <v>0</v>
      </c>
      <c r="Y114" s="61">
        <v>0</v>
      </c>
      <c r="Z114" s="61">
        <v>0</v>
      </c>
      <c r="AA114" s="61">
        <v>0</v>
      </c>
      <c r="AB114" s="61">
        <v>0</v>
      </c>
      <c r="AC114" s="61">
        <v>0</v>
      </c>
      <c r="AD114" s="61">
        <v>0</v>
      </c>
      <c r="AE114" s="61">
        <v>0</v>
      </c>
      <c r="AF114" s="61">
        <v>0</v>
      </c>
      <c r="AG114" s="61">
        <v>0</v>
      </c>
      <c r="AH114" s="61">
        <v>0</v>
      </c>
      <c r="AI114" s="61">
        <v>0</v>
      </c>
      <c r="AJ114" s="61">
        <v>0</v>
      </c>
      <c r="AK114" s="61">
        <v>0</v>
      </c>
      <c r="AL114" s="61">
        <v>0</v>
      </c>
      <c r="AM114" s="61">
        <v>0</v>
      </c>
      <c r="AN114" s="61">
        <v>0</v>
      </c>
      <c r="AO114" s="61">
        <v>0</v>
      </c>
      <c r="AP114" s="61">
        <v>0</v>
      </c>
      <c r="AQ114" s="6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7"/>
  <sheetViews>
    <sheetView zoomScale="80" zoomScaleNormal="80" workbookViewId="0">
      <selection activeCell="B4" sqref="B4:AP17"/>
    </sheetView>
  </sheetViews>
  <sheetFormatPr defaultRowHeight="15" x14ac:dyDescent="0.25"/>
  <cols>
    <col min="1" max="1" width="36.7109375" bestFit="1" customWidth="1"/>
  </cols>
  <sheetData>
    <row r="2" spans="1:42" x14ac:dyDescent="0.25">
      <c r="B2" s="7">
        <v>1990</v>
      </c>
      <c r="C2" s="7">
        <v>1991</v>
      </c>
      <c r="D2" s="7">
        <v>1992</v>
      </c>
      <c r="E2" s="7">
        <v>1993</v>
      </c>
      <c r="F2" s="7">
        <v>1994</v>
      </c>
      <c r="G2" s="7">
        <v>1995</v>
      </c>
      <c r="H2" s="7">
        <v>1996</v>
      </c>
      <c r="I2" s="7">
        <v>1997</v>
      </c>
      <c r="J2" s="7">
        <v>1998</v>
      </c>
      <c r="K2" s="7">
        <v>1999</v>
      </c>
      <c r="L2" s="7">
        <v>2000</v>
      </c>
      <c r="M2" s="7">
        <v>2001</v>
      </c>
      <c r="N2" s="7">
        <v>2002</v>
      </c>
      <c r="O2" s="7">
        <v>2003</v>
      </c>
      <c r="P2" s="7">
        <v>2004</v>
      </c>
      <c r="Q2" s="7">
        <v>2005</v>
      </c>
      <c r="R2" s="7">
        <v>2006</v>
      </c>
      <c r="S2" s="7">
        <v>2007</v>
      </c>
      <c r="T2" s="7">
        <v>2008</v>
      </c>
      <c r="U2" s="7">
        <v>2009</v>
      </c>
      <c r="V2" s="7">
        <v>2010</v>
      </c>
      <c r="W2" s="7">
        <v>2011</v>
      </c>
      <c r="X2" s="7">
        <v>2012</v>
      </c>
      <c r="Y2" s="7">
        <v>2013</v>
      </c>
      <c r="Z2" s="7">
        <v>2014</v>
      </c>
      <c r="AA2" s="7">
        <v>2015</v>
      </c>
      <c r="AB2" s="7">
        <v>2016</v>
      </c>
      <c r="AC2" s="7">
        <v>2017</v>
      </c>
      <c r="AD2" s="7">
        <v>2018</v>
      </c>
      <c r="AE2" s="7">
        <v>2019</v>
      </c>
      <c r="AF2" s="7">
        <v>2020</v>
      </c>
      <c r="AG2" s="7">
        <v>2021</v>
      </c>
      <c r="AH2" s="7">
        <v>2022</v>
      </c>
      <c r="AI2" s="7">
        <v>2023</v>
      </c>
      <c r="AJ2" s="7">
        <v>2024</v>
      </c>
      <c r="AK2" s="7">
        <v>2025</v>
      </c>
      <c r="AL2" s="7">
        <v>2026</v>
      </c>
      <c r="AM2" s="7">
        <v>2027</v>
      </c>
      <c r="AN2" s="7">
        <v>2028</v>
      </c>
      <c r="AO2" s="7">
        <v>2029</v>
      </c>
      <c r="AP2" s="7">
        <v>2030</v>
      </c>
    </row>
    <row r="3" spans="1:42" x14ac:dyDescent="0.25">
      <c r="A3" t="s">
        <v>129</v>
      </c>
    </row>
    <row r="4" spans="1:42" x14ac:dyDescent="0.25">
      <c r="A4" t="s">
        <v>22</v>
      </c>
    </row>
    <row r="5" spans="1:42" x14ac:dyDescent="0.25">
      <c r="A5" t="s">
        <v>21</v>
      </c>
    </row>
    <row r="6" spans="1:42" x14ac:dyDescent="0.25">
      <c r="A6" t="s">
        <v>20</v>
      </c>
    </row>
    <row r="7" spans="1:42" x14ac:dyDescent="0.25">
      <c r="A7" t="s">
        <v>19</v>
      </c>
    </row>
    <row r="8" spans="1:42" x14ac:dyDescent="0.25">
      <c r="A8" t="s">
        <v>24</v>
      </c>
    </row>
    <row r="9" spans="1:42" x14ac:dyDescent="0.25">
      <c r="A9" t="s">
        <v>23</v>
      </c>
    </row>
    <row r="10" spans="1:42" x14ac:dyDescent="0.25">
      <c r="A10" t="s">
        <v>26</v>
      </c>
    </row>
    <row r="11" spans="1:42" x14ac:dyDescent="0.25">
      <c r="A11" t="s">
        <v>33</v>
      </c>
    </row>
    <row r="12" spans="1:42" x14ac:dyDescent="0.25">
      <c r="A12" t="s">
        <v>27</v>
      </c>
    </row>
    <row r="13" spans="1:42" x14ac:dyDescent="0.25">
      <c r="A13" t="s">
        <v>28</v>
      </c>
    </row>
    <row r="14" spans="1:42" x14ac:dyDescent="0.25">
      <c r="A14" t="s">
        <v>29</v>
      </c>
    </row>
    <row r="15" spans="1:42" x14ac:dyDescent="0.25">
      <c r="A15" t="s">
        <v>34</v>
      </c>
    </row>
    <row r="16" spans="1:42" x14ac:dyDescent="0.25">
      <c r="A16" t="s">
        <v>30</v>
      </c>
    </row>
    <row r="17" spans="1:1" x14ac:dyDescent="0.25">
      <c r="A17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83"/>
  <sheetViews>
    <sheetView zoomScale="80" zoomScaleNormal="80" workbookViewId="0">
      <selection activeCell="J32" sqref="J32"/>
    </sheetView>
  </sheetViews>
  <sheetFormatPr defaultRowHeight="15" x14ac:dyDescent="0.25"/>
  <cols>
    <col min="2" max="2" width="37" bestFit="1" customWidth="1"/>
    <col min="6" max="6" width="10.85546875" customWidth="1"/>
  </cols>
  <sheetData>
    <row r="2" spans="2:20" x14ac:dyDescent="0.25">
      <c r="B2" s="7" t="s">
        <v>120</v>
      </c>
      <c r="I2" s="7" t="s">
        <v>121</v>
      </c>
    </row>
    <row r="4" spans="2:20" x14ac:dyDescent="0.25">
      <c r="I4" s="56" t="s">
        <v>37</v>
      </c>
      <c r="J4" s="57"/>
      <c r="K4" s="54">
        <v>2010</v>
      </c>
      <c r="L4" s="55"/>
      <c r="M4" s="54">
        <v>2015</v>
      </c>
      <c r="N4" s="55"/>
      <c r="O4" s="54">
        <v>2020</v>
      </c>
      <c r="P4" s="55"/>
      <c r="Q4" s="54">
        <v>2025</v>
      </c>
      <c r="R4" s="55"/>
      <c r="S4" s="54">
        <v>2030</v>
      </c>
      <c r="T4" s="55"/>
    </row>
    <row r="5" spans="2:20" x14ac:dyDescent="0.25">
      <c r="I5" s="58"/>
      <c r="J5" s="59"/>
      <c r="K5" s="14" t="s">
        <v>38</v>
      </c>
      <c r="L5" s="15" t="s">
        <v>39</v>
      </c>
      <c r="M5" s="16" t="s">
        <v>38</v>
      </c>
      <c r="N5" s="15" t="s">
        <v>39</v>
      </c>
      <c r="O5" s="16" t="s">
        <v>38</v>
      </c>
      <c r="P5" s="15" t="s">
        <v>39</v>
      </c>
      <c r="Q5" s="16" t="s">
        <v>38</v>
      </c>
      <c r="R5" s="15" t="s">
        <v>39</v>
      </c>
      <c r="S5" s="16" t="s">
        <v>38</v>
      </c>
      <c r="T5" s="15" t="s">
        <v>39</v>
      </c>
    </row>
    <row r="6" spans="2:20" x14ac:dyDescent="0.25">
      <c r="I6" s="17" t="s">
        <v>40</v>
      </c>
      <c r="J6" s="18"/>
      <c r="K6" s="19">
        <v>2469.96</v>
      </c>
      <c r="L6" s="20" t="s">
        <v>31</v>
      </c>
      <c r="M6" s="21">
        <v>2512.2399999999898</v>
      </c>
      <c r="N6" s="20" t="s">
        <v>31</v>
      </c>
      <c r="O6" s="21">
        <v>2563.9809999999902</v>
      </c>
      <c r="P6" s="20" t="s">
        <v>31</v>
      </c>
      <c r="Q6" s="21">
        <v>2664.6699999999901</v>
      </c>
      <c r="R6" s="20" t="s">
        <v>31</v>
      </c>
      <c r="S6" s="21">
        <v>2795.4679999999898</v>
      </c>
      <c r="T6" s="20" t="s">
        <v>31</v>
      </c>
    </row>
    <row r="7" spans="2:20" x14ac:dyDescent="0.25">
      <c r="I7" s="22" t="s">
        <v>41</v>
      </c>
      <c r="J7" s="23"/>
      <c r="K7" s="24">
        <v>2469.96</v>
      </c>
      <c r="L7" s="25">
        <v>2469.96</v>
      </c>
      <c r="M7" s="26">
        <v>2512.2399999999898</v>
      </c>
      <c r="N7" s="25">
        <v>2512.2399999999898</v>
      </c>
      <c r="O7" s="26">
        <v>2552.47064799999</v>
      </c>
      <c r="P7" s="25">
        <v>2705.6449579999899</v>
      </c>
      <c r="Q7" s="26">
        <v>2653.8964799999899</v>
      </c>
      <c r="R7" s="25">
        <v>2822.9343349999899</v>
      </c>
      <c r="S7" s="26">
        <v>2731.8457559999902</v>
      </c>
      <c r="T7" s="25">
        <v>2940.223712</v>
      </c>
    </row>
    <row r="8" spans="2:20" x14ac:dyDescent="0.25">
      <c r="I8" s="17" t="s">
        <v>42</v>
      </c>
      <c r="J8" s="18"/>
      <c r="K8" s="19" t="s">
        <v>36</v>
      </c>
      <c r="L8" s="20" t="s">
        <v>31</v>
      </c>
      <c r="M8" s="21" t="s">
        <v>31</v>
      </c>
      <c r="N8" s="20" t="s">
        <v>31</v>
      </c>
      <c r="O8" s="21">
        <v>2525.836112</v>
      </c>
      <c r="P8" s="20">
        <v>3202.4179572999901</v>
      </c>
      <c r="Q8" s="21" t="s">
        <v>31</v>
      </c>
      <c r="R8" s="20" t="s">
        <v>31</v>
      </c>
      <c r="S8" s="21" t="s">
        <v>31</v>
      </c>
      <c r="T8" s="20" t="s">
        <v>31</v>
      </c>
    </row>
    <row r="11" spans="2:20" x14ac:dyDescent="0.25">
      <c r="I11" s="47" t="s">
        <v>43</v>
      </c>
      <c r="J11" s="48"/>
      <c r="K11" s="51">
        <v>2010</v>
      </c>
      <c r="L11" s="52"/>
      <c r="M11" s="51">
        <v>2015</v>
      </c>
      <c r="N11" s="52"/>
      <c r="O11" s="51">
        <v>2020</v>
      </c>
      <c r="P11" s="52"/>
      <c r="Q11" s="51">
        <v>2025</v>
      </c>
      <c r="R11" s="52"/>
      <c r="S11" s="51">
        <v>2030</v>
      </c>
      <c r="T11" s="52"/>
    </row>
    <row r="12" spans="2:20" x14ac:dyDescent="0.25">
      <c r="I12" s="49"/>
      <c r="J12" s="50"/>
      <c r="K12" s="27" t="s">
        <v>38</v>
      </c>
      <c r="L12" s="28" t="s">
        <v>39</v>
      </c>
      <c r="M12" s="27" t="s">
        <v>38</v>
      </c>
      <c r="N12" s="28" t="s">
        <v>39</v>
      </c>
      <c r="O12" s="27" t="s">
        <v>38</v>
      </c>
      <c r="P12" s="28" t="s">
        <v>39</v>
      </c>
      <c r="Q12" s="27" t="s">
        <v>38</v>
      </c>
      <c r="R12" s="28" t="s">
        <v>39</v>
      </c>
      <c r="S12" s="27" t="s">
        <v>38</v>
      </c>
      <c r="T12" s="28" t="s">
        <v>39</v>
      </c>
    </row>
    <row r="13" spans="2:20" x14ac:dyDescent="0.25">
      <c r="I13" s="29" t="s">
        <v>40</v>
      </c>
      <c r="J13" s="30"/>
      <c r="K13" s="31">
        <v>1</v>
      </c>
      <c r="L13" s="32" t="s">
        <v>31</v>
      </c>
      <c r="M13" s="31">
        <v>1.01711768611637</v>
      </c>
      <c r="N13" s="32" t="s">
        <v>31</v>
      </c>
      <c r="O13" s="31">
        <v>1.0380657986364099</v>
      </c>
      <c r="P13" s="32" t="s">
        <v>31</v>
      </c>
      <c r="Q13" s="31">
        <v>1.0788312361333701</v>
      </c>
      <c r="R13" s="32" t="s">
        <v>31</v>
      </c>
      <c r="S13" s="31">
        <v>1.1317867495829801</v>
      </c>
      <c r="T13" s="32" t="s">
        <v>31</v>
      </c>
    </row>
    <row r="14" spans="2:20" x14ac:dyDescent="0.25">
      <c r="I14" s="33" t="s">
        <v>41</v>
      </c>
      <c r="J14" s="34"/>
      <c r="K14" s="35">
        <v>1</v>
      </c>
      <c r="L14" s="36">
        <v>1</v>
      </c>
      <c r="M14" s="35">
        <v>1.01711768611637</v>
      </c>
      <c r="N14" s="36">
        <v>1.01711768611637</v>
      </c>
      <c r="O14" s="35">
        <v>1.0334056616301399</v>
      </c>
      <c r="P14" s="36">
        <v>1.0954205566082</v>
      </c>
      <c r="Q14" s="35">
        <v>1.07446941650876</v>
      </c>
      <c r="R14" s="36">
        <v>1.14290690335066</v>
      </c>
      <c r="S14" s="35">
        <v>1.1060283389204599</v>
      </c>
      <c r="T14" s="36">
        <v>1.19039325009311</v>
      </c>
    </row>
    <row r="15" spans="2:20" x14ac:dyDescent="0.25">
      <c r="I15" s="29" t="s">
        <v>42</v>
      </c>
      <c r="J15" s="30"/>
      <c r="K15" s="37" t="s">
        <v>36</v>
      </c>
      <c r="L15" s="38" t="s">
        <v>31</v>
      </c>
      <c r="M15" s="37" t="s">
        <v>31</v>
      </c>
      <c r="N15" s="38" t="s">
        <v>31</v>
      </c>
      <c r="O15" s="37">
        <v>1.02262227404492</v>
      </c>
      <c r="P15" s="38">
        <v>1.29654648548964</v>
      </c>
      <c r="Q15" s="37" t="s">
        <v>31</v>
      </c>
      <c r="R15" s="38" t="s">
        <v>31</v>
      </c>
      <c r="S15" s="37" t="s">
        <v>31</v>
      </c>
      <c r="T15" s="38" t="s">
        <v>31</v>
      </c>
    </row>
    <row r="18" spans="9:20" x14ac:dyDescent="0.25">
      <c r="I18" s="53" t="s">
        <v>44</v>
      </c>
      <c r="J18" s="53"/>
      <c r="K18" s="46">
        <v>2010</v>
      </c>
      <c r="L18" s="46"/>
      <c r="M18" s="46">
        <v>2015</v>
      </c>
      <c r="N18" s="46"/>
      <c r="O18" s="46">
        <v>2020</v>
      </c>
      <c r="P18" s="46"/>
      <c r="Q18" s="46">
        <v>2025</v>
      </c>
      <c r="R18" s="46"/>
      <c r="S18" s="46">
        <v>2030</v>
      </c>
      <c r="T18" s="46"/>
    </row>
    <row r="19" spans="9:20" x14ac:dyDescent="0.25">
      <c r="I19" s="53"/>
      <c r="J19" s="53"/>
      <c r="K19" s="39" t="s">
        <v>38</v>
      </c>
      <c r="L19" s="39" t="s">
        <v>39</v>
      </c>
      <c r="M19" s="39" t="s">
        <v>38</v>
      </c>
      <c r="N19" s="39" t="s">
        <v>39</v>
      </c>
      <c r="O19" s="39" t="s">
        <v>38</v>
      </c>
      <c r="P19" s="39" t="s">
        <v>39</v>
      </c>
      <c r="Q19" s="39" t="s">
        <v>38</v>
      </c>
      <c r="R19" s="39" t="s">
        <v>39</v>
      </c>
      <c r="S19" s="39" t="s">
        <v>38</v>
      </c>
      <c r="T19" s="39" t="s">
        <v>39</v>
      </c>
    </row>
    <row r="20" spans="9:20" x14ac:dyDescent="0.25">
      <c r="I20" s="40" t="s">
        <v>40</v>
      </c>
      <c r="J20" s="40"/>
      <c r="K20" s="41">
        <v>17.253882254485202</v>
      </c>
      <c r="L20" s="41" t="s">
        <v>31</v>
      </c>
      <c r="M20" s="41">
        <v>17.4596903853082</v>
      </c>
      <c r="N20" s="41" t="s">
        <v>31</v>
      </c>
      <c r="O20" s="41">
        <v>17.831819409456099</v>
      </c>
      <c r="P20" s="41" t="s">
        <v>31</v>
      </c>
      <c r="Q20" s="41">
        <v>18.6854233488475</v>
      </c>
      <c r="R20" s="41" t="s">
        <v>31</v>
      </c>
      <c r="S20" s="41">
        <v>19.890422758894299</v>
      </c>
      <c r="T20" s="41" t="s">
        <v>31</v>
      </c>
    </row>
    <row r="21" spans="9:20" x14ac:dyDescent="0.25">
      <c r="I21" s="42" t="s">
        <v>41</v>
      </c>
      <c r="J21" s="42"/>
      <c r="K21" s="43">
        <v>17.253882254485202</v>
      </c>
      <c r="L21" s="43">
        <v>17.253882254485202</v>
      </c>
      <c r="M21" s="43">
        <v>17.4596903853082</v>
      </c>
      <c r="N21" s="43">
        <v>17.4596903853082</v>
      </c>
      <c r="O21" s="43">
        <v>17.751767912115302</v>
      </c>
      <c r="P21" s="43">
        <v>18.817055304684899</v>
      </c>
      <c r="Q21" s="43">
        <v>18.609876364734198</v>
      </c>
      <c r="R21" s="43">
        <v>19.795217845163702</v>
      </c>
      <c r="S21" s="43">
        <v>19.437735291168099</v>
      </c>
      <c r="T21" s="43">
        <v>20.920394237174399</v>
      </c>
    </row>
    <row r="22" spans="9:20" x14ac:dyDescent="0.25">
      <c r="I22" s="40" t="s">
        <v>42</v>
      </c>
      <c r="J22" s="40"/>
      <c r="K22" s="41" t="s">
        <v>36</v>
      </c>
      <c r="L22" s="41" t="s">
        <v>31</v>
      </c>
      <c r="M22" s="41" t="s">
        <v>31</v>
      </c>
      <c r="N22" s="41" t="s">
        <v>31</v>
      </c>
      <c r="O22" s="41">
        <v>17.566531658021901</v>
      </c>
      <c r="P22" s="41">
        <v>22.271982003054202</v>
      </c>
      <c r="Q22" s="41" t="s">
        <v>31</v>
      </c>
      <c r="R22" s="41" t="s">
        <v>31</v>
      </c>
      <c r="S22" s="41" t="s">
        <v>31</v>
      </c>
      <c r="T22" s="41" t="s">
        <v>31</v>
      </c>
    </row>
    <row r="37" spans="2:43" x14ac:dyDescent="0.25">
      <c r="B37" s="7" t="s">
        <v>122</v>
      </c>
    </row>
    <row r="39" spans="2:43" x14ac:dyDescent="0.25">
      <c r="B39" t="s">
        <v>35</v>
      </c>
      <c r="C39" s="7" t="s">
        <v>45</v>
      </c>
      <c r="D39" s="7" t="s">
        <v>46</v>
      </c>
      <c r="E39" s="7" t="s">
        <v>47</v>
      </c>
      <c r="F39" s="7" t="s">
        <v>48</v>
      </c>
      <c r="G39" s="7" t="s">
        <v>49</v>
      </c>
      <c r="H39" s="7" t="s">
        <v>50</v>
      </c>
      <c r="I39" s="7" t="s">
        <v>51</v>
      </c>
      <c r="J39" s="7" t="s">
        <v>52</v>
      </c>
      <c r="K39" s="7" t="s">
        <v>53</v>
      </c>
      <c r="L39" s="7" t="s">
        <v>54</v>
      </c>
      <c r="M39" s="7" t="s">
        <v>55</v>
      </c>
      <c r="N39" s="7" t="s">
        <v>56</v>
      </c>
      <c r="O39" s="7" t="s">
        <v>57</v>
      </c>
      <c r="P39" s="7" t="s">
        <v>58</v>
      </c>
      <c r="Q39" s="7" t="s">
        <v>59</v>
      </c>
      <c r="R39" s="7" t="s">
        <v>60</v>
      </c>
      <c r="S39" s="7" t="s">
        <v>61</v>
      </c>
      <c r="T39" s="7" t="s">
        <v>62</v>
      </c>
      <c r="U39" s="7" t="s">
        <v>63</v>
      </c>
      <c r="V39" s="7" t="s">
        <v>64</v>
      </c>
      <c r="W39" s="7" t="s">
        <v>65</v>
      </c>
      <c r="X39" s="7" t="s">
        <v>66</v>
      </c>
      <c r="Y39" s="7" t="s">
        <v>67</v>
      </c>
      <c r="Z39" s="7" t="s">
        <v>68</v>
      </c>
      <c r="AA39" s="7" t="s">
        <v>69</v>
      </c>
      <c r="AB39" s="7" t="s">
        <v>70</v>
      </c>
      <c r="AC39" s="7" t="s">
        <v>71</v>
      </c>
      <c r="AD39" s="7" t="s">
        <v>72</v>
      </c>
      <c r="AE39" s="7" t="s">
        <v>73</v>
      </c>
      <c r="AF39" s="7" t="s">
        <v>74</v>
      </c>
      <c r="AG39" s="7" t="s">
        <v>75</v>
      </c>
      <c r="AH39" s="7" t="s">
        <v>76</v>
      </c>
      <c r="AI39" s="7" t="s">
        <v>77</v>
      </c>
      <c r="AJ39" s="7" t="s">
        <v>78</v>
      </c>
      <c r="AK39" s="7" t="s">
        <v>79</v>
      </c>
      <c r="AL39" s="7" t="s">
        <v>80</v>
      </c>
      <c r="AM39" s="7" t="s">
        <v>81</v>
      </c>
      <c r="AN39" s="7" t="s">
        <v>82</v>
      </c>
      <c r="AO39" s="7" t="s">
        <v>83</v>
      </c>
      <c r="AP39" s="7" t="s">
        <v>84</v>
      </c>
      <c r="AQ39" s="7" t="s">
        <v>85</v>
      </c>
    </row>
    <row r="40" spans="2:43" x14ac:dyDescent="0.25">
      <c r="B40" t="s">
        <v>22</v>
      </c>
      <c r="C40">
        <v>3614.6599999999899</v>
      </c>
      <c r="D40">
        <v>3393.3099999999899</v>
      </c>
      <c r="E40">
        <v>2873.75</v>
      </c>
      <c r="F40">
        <v>2690.52</v>
      </c>
      <c r="G40">
        <v>2401.94</v>
      </c>
      <c r="H40">
        <v>2323.5799999999899</v>
      </c>
      <c r="I40">
        <v>2251.8899999999899</v>
      </c>
      <c r="J40">
        <v>2158.75</v>
      </c>
      <c r="K40">
        <v>2128.73</v>
      </c>
      <c r="L40">
        <v>2159.8000000000002</v>
      </c>
      <c r="M40">
        <v>2168.92</v>
      </c>
      <c r="N40">
        <v>2224.3299999999899</v>
      </c>
      <c r="O40">
        <v>2229.86</v>
      </c>
      <c r="P40">
        <v>2302.67</v>
      </c>
      <c r="Q40">
        <v>2344.61</v>
      </c>
      <c r="R40">
        <v>2372.4699999999898</v>
      </c>
      <c r="S40">
        <v>2443.38</v>
      </c>
      <c r="T40">
        <v>2451.8099999999899</v>
      </c>
      <c r="U40">
        <v>2483.29</v>
      </c>
      <c r="V40">
        <v>2353.4099999999899</v>
      </c>
      <c r="W40">
        <v>2469.96</v>
      </c>
      <c r="X40">
        <v>2530.67</v>
      </c>
      <c r="Y40">
        <v>2563.92</v>
      </c>
      <c r="Z40">
        <v>2503.4</v>
      </c>
      <c r="AA40">
        <v>2505.9899999999898</v>
      </c>
      <c r="AB40">
        <v>2512.2399999999898</v>
      </c>
      <c r="AC40">
        <v>2520.28612999999</v>
      </c>
      <c r="AD40">
        <v>2528.3322589999898</v>
      </c>
      <c r="AE40">
        <v>2536.37838899999</v>
      </c>
      <c r="AF40">
        <v>2544.4245179999898</v>
      </c>
      <c r="AG40">
        <v>2552.47064799999</v>
      </c>
      <c r="AH40">
        <v>2572.7558139999901</v>
      </c>
      <c r="AI40">
        <v>2593.0409809999901</v>
      </c>
      <c r="AJ40">
        <v>2613.3261469999902</v>
      </c>
      <c r="AK40">
        <v>2633.6113139999902</v>
      </c>
      <c r="AL40">
        <v>2653.8964799999899</v>
      </c>
      <c r="AM40">
        <v>2681.55264699999</v>
      </c>
      <c r="AN40">
        <v>2709.2088129999902</v>
      </c>
      <c r="AO40">
        <v>2722.1868529999902</v>
      </c>
      <c r="AP40">
        <v>2727.0163039999902</v>
      </c>
      <c r="AQ40">
        <v>2731.8457559999902</v>
      </c>
    </row>
    <row r="41" spans="2:43" x14ac:dyDescent="0.25">
      <c r="B41" t="s">
        <v>21</v>
      </c>
      <c r="C41">
        <v>3614.6599999999899</v>
      </c>
      <c r="D41">
        <v>3393.3099999999899</v>
      </c>
      <c r="E41">
        <v>2873.75</v>
      </c>
      <c r="F41">
        <v>2690.52</v>
      </c>
      <c r="G41">
        <v>2401.94</v>
      </c>
      <c r="H41">
        <v>2323.5799999999899</v>
      </c>
      <c r="I41">
        <v>2251.8899999999899</v>
      </c>
      <c r="J41">
        <v>2158.75</v>
      </c>
      <c r="K41">
        <v>2128.73</v>
      </c>
      <c r="L41">
        <v>2159.8000000000002</v>
      </c>
      <c r="M41">
        <v>2168.92</v>
      </c>
      <c r="N41">
        <v>2224.3299999999899</v>
      </c>
      <c r="O41">
        <v>2229.86</v>
      </c>
      <c r="P41">
        <v>2302.67</v>
      </c>
      <c r="Q41">
        <v>2344.61</v>
      </c>
      <c r="R41">
        <v>2372.4699999999898</v>
      </c>
      <c r="S41">
        <v>2443.38</v>
      </c>
      <c r="T41">
        <v>2451.8099999999899</v>
      </c>
      <c r="U41">
        <v>2483.29</v>
      </c>
      <c r="V41">
        <v>2353.4099999999899</v>
      </c>
      <c r="W41">
        <v>2469.96</v>
      </c>
      <c r="X41">
        <v>2530.67</v>
      </c>
      <c r="Y41">
        <v>2563.92</v>
      </c>
      <c r="Z41">
        <v>2503.4</v>
      </c>
      <c r="AA41">
        <v>2505.9899999999898</v>
      </c>
      <c r="AB41">
        <v>2512.2399999999898</v>
      </c>
      <c r="AC41">
        <v>2550.920991</v>
      </c>
      <c r="AD41">
        <v>2589.601983</v>
      </c>
      <c r="AE41">
        <v>2628.2829750000001</v>
      </c>
      <c r="AF41">
        <v>2666.9639659999898</v>
      </c>
      <c r="AG41">
        <v>2705.6449579999899</v>
      </c>
      <c r="AH41">
        <v>2729.1028329999899</v>
      </c>
      <c r="AI41">
        <v>2752.5607089999899</v>
      </c>
      <c r="AJ41">
        <v>2776.0185839999899</v>
      </c>
      <c r="AK41">
        <v>2799.4764599999899</v>
      </c>
      <c r="AL41">
        <v>2822.9343349999899</v>
      </c>
      <c r="AM41">
        <v>2846.3922109999899</v>
      </c>
      <c r="AN41">
        <v>2869.8500859999899</v>
      </c>
      <c r="AO41">
        <v>2893.307961</v>
      </c>
      <c r="AP41">
        <v>2916.7658369999899</v>
      </c>
      <c r="AQ41">
        <v>2940.223712</v>
      </c>
    </row>
    <row r="42" spans="2:43" x14ac:dyDescent="0.25">
      <c r="B42" t="s">
        <v>20</v>
      </c>
      <c r="C42">
        <v>159.229999999999</v>
      </c>
      <c r="D42">
        <v>199.039999999999</v>
      </c>
      <c r="E42">
        <v>103.91</v>
      </c>
      <c r="F42">
        <v>29.2899999999999</v>
      </c>
      <c r="G42">
        <v>-38.630000000000003</v>
      </c>
      <c r="H42">
        <v>-79.569999999999894</v>
      </c>
      <c r="I42">
        <v>-146.509999999999</v>
      </c>
      <c r="J42">
        <v>-246.83</v>
      </c>
      <c r="K42">
        <v>-256.01999999999902</v>
      </c>
      <c r="L42">
        <v>-310.48</v>
      </c>
      <c r="M42">
        <v>-356.75</v>
      </c>
      <c r="N42">
        <v>-440.47</v>
      </c>
      <c r="O42">
        <v>-471.94</v>
      </c>
      <c r="P42">
        <v>-473.86</v>
      </c>
      <c r="Q42">
        <v>-461.17</v>
      </c>
      <c r="R42">
        <v>-460.81</v>
      </c>
      <c r="S42">
        <v>-453.04</v>
      </c>
      <c r="T42">
        <v>-491.43</v>
      </c>
      <c r="U42">
        <v>-545.75</v>
      </c>
      <c r="V42">
        <v>-568.13</v>
      </c>
      <c r="W42">
        <v>-583.46</v>
      </c>
      <c r="X42">
        <v>-605.72</v>
      </c>
      <c r="Y42">
        <v>-563.57000000000005</v>
      </c>
      <c r="Z42">
        <v>-557.6</v>
      </c>
      <c r="AA42">
        <v>-572.90999999999894</v>
      </c>
      <c r="AB42">
        <v>-521.50999999999897</v>
      </c>
      <c r="AC42">
        <v>-521.64720999999895</v>
      </c>
      <c r="AD42">
        <v>-521.78441999999905</v>
      </c>
      <c r="AE42">
        <v>-521.92162999999903</v>
      </c>
      <c r="AF42">
        <v>-522.05883999999901</v>
      </c>
      <c r="AG42">
        <v>-522.19605000000001</v>
      </c>
      <c r="AH42">
        <v>-523.05871000000002</v>
      </c>
      <c r="AI42">
        <v>-523.92137000000002</v>
      </c>
      <c r="AJ42">
        <v>-524.78402999999901</v>
      </c>
      <c r="AK42">
        <v>-525.64668999999901</v>
      </c>
      <c r="AL42">
        <v>-526.50934999999902</v>
      </c>
      <c r="AM42">
        <v>-527.37200999999902</v>
      </c>
      <c r="AN42">
        <v>-528.23466999999903</v>
      </c>
      <c r="AO42">
        <v>-529.09732999999903</v>
      </c>
      <c r="AP42">
        <v>-529.95998999999904</v>
      </c>
      <c r="AQ42">
        <v>-530.82264999999904</v>
      </c>
    </row>
    <row r="43" spans="2:43" x14ac:dyDescent="0.25">
      <c r="B43" t="s">
        <v>19</v>
      </c>
      <c r="C43">
        <v>159.229999999999</v>
      </c>
      <c r="D43">
        <v>199.039999999999</v>
      </c>
      <c r="E43">
        <v>103.91</v>
      </c>
      <c r="F43">
        <v>29.2899999999999</v>
      </c>
      <c r="G43">
        <v>-38.630000000000003</v>
      </c>
      <c r="H43">
        <v>-79.569999999999894</v>
      </c>
      <c r="I43">
        <v>-146.509999999999</v>
      </c>
      <c r="J43">
        <v>-246.83</v>
      </c>
      <c r="K43">
        <v>-256.01999999999902</v>
      </c>
      <c r="L43">
        <v>-310.48</v>
      </c>
      <c r="M43">
        <v>-356.75</v>
      </c>
      <c r="N43">
        <v>-440.47</v>
      </c>
      <c r="O43">
        <v>-471.94</v>
      </c>
      <c r="P43">
        <v>-473.86</v>
      </c>
      <c r="Q43">
        <v>-461.17</v>
      </c>
      <c r="R43">
        <v>-460.81</v>
      </c>
      <c r="S43">
        <v>-453.04</v>
      </c>
      <c r="T43">
        <v>-491.43</v>
      </c>
      <c r="U43">
        <v>-545.75</v>
      </c>
      <c r="V43">
        <v>-568.13</v>
      </c>
      <c r="W43">
        <v>-583.46</v>
      </c>
      <c r="X43">
        <v>-605.72</v>
      </c>
      <c r="Y43">
        <v>-563.57000000000005</v>
      </c>
      <c r="Z43">
        <v>-557.6</v>
      </c>
      <c r="AA43">
        <v>-572.90999999999894</v>
      </c>
      <c r="AB43">
        <v>-521.50999999999897</v>
      </c>
      <c r="AC43">
        <v>-521.50999999999897</v>
      </c>
      <c r="AD43">
        <v>-521.50999999999897</v>
      </c>
      <c r="AE43">
        <v>-521.50999999999897</v>
      </c>
      <c r="AF43">
        <v>-521.50999999999897</v>
      </c>
      <c r="AG43">
        <v>-521.50999999999897</v>
      </c>
      <c r="AH43">
        <v>-521.50999999999897</v>
      </c>
      <c r="AI43">
        <v>-521.50999999999897</v>
      </c>
      <c r="AJ43">
        <v>-521.50999999999897</v>
      </c>
      <c r="AK43">
        <v>-521.50999999999897</v>
      </c>
      <c r="AL43">
        <v>-521.50999999999897</v>
      </c>
      <c r="AM43">
        <v>-521.50999999999897</v>
      </c>
      <c r="AN43">
        <v>-521.50999999999897</v>
      </c>
      <c r="AO43">
        <v>-521.50999999999897</v>
      </c>
      <c r="AP43">
        <v>-521.50999999999897</v>
      </c>
      <c r="AQ43">
        <v>-521.50999999999897</v>
      </c>
    </row>
    <row r="44" spans="2:43" x14ac:dyDescent="0.25">
      <c r="B44" t="s">
        <v>24</v>
      </c>
      <c r="C44">
        <v>3773.8899999999899</v>
      </c>
      <c r="D44">
        <v>3592.3499999999899</v>
      </c>
      <c r="E44">
        <v>2977.6599999999899</v>
      </c>
      <c r="F44">
        <v>2719.8099999999899</v>
      </c>
      <c r="G44">
        <v>2363.3099999999899</v>
      </c>
      <c r="H44">
        <v>2244.0099999999902</v>
      </c>
      <c r="I44">
        <v>2105.38</v>
      </c>
      <c r="J44">
        <v>1911.92</v>
      </c>
      <c r="K44">
        <v>1872.71</v>
      </c>
      <c r="L44">
        <v>1849.32</v>
      </c>
      <c r="M44">
        <v>1812.17</v>
      </c>
      <c r="N44">
        <v>1783.8599999999899</v>
      </c>
      <c r="O44">
        <v>1757.92</v>
      </c>
      <c r="P44">
        <v>1828.8099999999899</v>
      </c>
      <c r="Q44">
        <v>1883.44</v>
      </c>
      <c r="R44">
        <v>1911.6599999999901</v>
      </c>
      <c r="S44">
        <v>1990.34</v>
      </c>
      <c r="T44">
        <v>1960.3799999999901</v>
      </c>
      <c r="U44">
        <v>1937.54</v>
      </c>
      <c r="V44">
        <v>1785.27999999999</v>
      </c>
      <c r="W44">
        <v>1886.5</v>
      </c>
      <c r="X44">
        <v>1924.95</v>
      </c>
      <c r="Y44">
        <v>2000.3499999999899</v>
      </c>
      <c r="Z44">
        <v>1945.8</v>
      </c>
      <c r="AA44">
        <v>1933.0799999999899</v>
      </c>
      <c r="AB44">
        <v>1990.72999999999</v>
      </c>
      <c r="AC44">
        <v>1990.72999999999</v>
      </c>
      <c r="AD44">
        <v>1990.72999999999</v>
      </c>
      <c r="AE44">
        <v>1990.72999999999</v>
      </c>
      <c r="AF44">
        <v>1990.72999999999</v>
      </c>
      <c r="AG44">
        <v>1990.72999999999</v>
      </c>
      <c r="AH44">
        <v>1990.72999999999</v>
      </c>
      <c r="AI44">
        <v>1990.72999999999</v>
      </c>
      <c r="AJ44">
        <v>1990.72999999999</v>
      </c>
      <c r="AK44">
        <v>1990.72999999999</v>
      </c>
      <c r="AL44">
        <v>1990.72999999999</v>
      </c>
      <c r="AM44">
        <v>1990.72999999999</v>
      </c>
      <c r="AN44">
        <v>1990.72999999999</v>
      </c>
      <c r="AO44">
        <v>1990.72999999999</v>
      </c>
      <c r="AP44">
        <v>1990.72999999999</v>
      </c>
      <c r="AQ44">
        <v>1990.72999999999</v>
      </c>
    </row>
    <row r="45" spans="2:43" x14ac:dyDescent="0.25">
      <c r="B45" t="s">
        <v>23</v>
      </c>
      <c r="C45">
        <v>3773.8899999999899</v>
      </c>
      <c r="D45">
        <v>3592.3499999999899</v>
      </c>
      <c r="E45">
        <v>2977.6599999999899</v>
      </c>
      <c r="F45">
        <v>2719.8099999999899</v>
      </c>
      <c r="G45">
        <v>2363.3099999999899</v>
      </c>
      <c r="H45">
        <v>2244.0099999999902</v>
      </c>
      <c r="I45">
        <v>2105.38</v>
      </c>
      <c r="J45">
        <v>1911.92</v>
      </c>
      <c r="K45">
        <v>1872.71</v>
      </c>
      <c r="L45">
        <v>1849.32</v>
      </c>
      <c r="M45">
        <v>1812.17</v>
      </c>
      <c r="N45">
        <v>1783.8599999999899</v>
      </c>
      <c r="O45">
        <v>1757.92</v>
      </c>
      <c r="P45">
        <v>1828.8099999999899</v>
      </c>
      <c r="Q45">
        <v>1883.44</v>
      </c>
      <c r="R45">
        <v>1911.6599999999901</v>
      </c>
      <c r="S45">
        <v>1990.34</v>
      </c>
      <c r="T45">
        <v>1960.3799999999901</v>
      </c>
      <c r="U45">
        <v>1937.54</v>
      </c>
      <c r="V45">
        <v>1785.27999999999</v>
      </c>
      <c r="W45">
        <v>1886.5</v>
      </c>
      <c r="X45">
        <v>1924.95</v>
      </c>
      <c r="Y45">
        <v>2000.3499999999899</v>
      </c>
      <c r="Z45">
        <v>1945.8</v>
      </c>
      <c r="AA45">
        <v>1933.0799999999899</v>
      </c>
      <c r="AB45">
        <v>1990.72999999999</v>
      </c>
      <c r="AC45">
        <v>1998.6389199999901</v>
      </c>
      <c r="AD45">
        <v>2006.5478389999901</v>
      </c>
      <c r="AE45">
        <v>2014.4567589999899</v>
      </c>
      <c r="AF45">
        <v>2022.3656779999901</v>
      </c>
      <c r="AG45">
        <v>2030.274598</v>
      </c>
      <c r="AH45">
        <v>2049.6971039999898</v>
      </c>
      <c r="AI45">
        <v>2069.1196110000001</v>
      </c>
      <c r="AJ45">
        <v>2088.542117</v>
      </c>
      <c r="AK45">
        <v>2107.9646240000002</v>
      </c>
      <c r="AL45">
        <v>2127.3871300000001</v>
      </c>
      <c r="AM45">
        <v>2154.1806369999899</v>
      </c>
      <c r="AN45">
        <v>2180.9741429999899</v>
      </c>
      <c r="AO45">
        <v>2207.7676489999899</v>
      </c>
      <c r="AP45">
        <v>2234.5611559999902</v>
      </c>
      <c r="AQ45">
        <v>2261.3546619999902</v>
      </c>
    </row>
    <row r="46" spans="2:43" x14ac:dyDescent="0.25">
      <c r="B46" t="s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3202.4179572999901</v>
      </c>
      <c r="AH46">
        <v>0</v>
      </c>
      <c r="AI46">
        <v>0</v>
      </c>
      <c r="AJ46">
        <v>0</v>
      </c>
      <c r="AK46">
        <v>0</v>
      </c>
      <c r="AL46" t="s">
        <v>31</v>
      </c>
      <c r="AM46">
        <v>0</v>
      </c>
      <c r="AN46">
        <v>0</v>
      </c>
      <c r="AO46">
        <v>0</v>
      </c>
      <c r="AP46">
        <v>0</v>
      </c>
      <c r="AQ46">
        <v>2710.9949999999899</v>
      </c>
    </row>
    <row r="47" spans="2:43" x14ac:dyDescent="0.25"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2825.6629035000001</v>
      </c>
      <c r="AH47">
        <v>0</v>
      </c>
      <c r="AI47">
        <v>0</v>
      </c>
      <c r="AJ47">
        <v>0</v>
      </c>
      <c r="AK47">
        <v>0</v>
      </c>
      <c r="AL47" t="s">
        <v>31</v>
      </c>
      <c r="AM47">
        <v>0</v>
      </c>
      <c r="AN47">
        <v>0</v>
      </c>
      <c r="AO47">
        <v>0</v>
      </c>
      <c r="AP47">
        <v>0</v>
      </c>
      <c r="AQ47">
        <v>2530.2619999999902</v>
      </c>
    </row>
    <row r="48" spans="2:43" x14ac:dyDescent="0.25">
      <c r="B48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3202.4179572999901</v>
      </c>
      <c r="AH48">
        <v>0</v>
      </c>
      <c r="AI48">
        <v>0</v>
      </c>
      <c r="AJ48">
        <v>0</v>
      </c>
      <c r="AK48">
        <v>0</v>
      </c>
      <c r="AL48" t="s">
        <v>31</v>
      </c>
      <c r="AM48">
        <v>0</v>
      </c>
      <c r="AN48">
        <v>0</v>
      </c>
      <c r="AO48">
        <v>0</v>
      </c>
      <c r="AP48">
        <v>0</v>
      </c>
      <c r="AQ48" t="s">
        <v>31</v>
      </c>
    </row>
    <row r="49" spans="2:43" x14ac:dyDescent="0.25">
      <c r="B49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2825.6629035000001</v>
      </c>
      <c r="AH49">
        <v>0</v>
      </c>
      <c r="AI49">
        <v>0</v>
      </c>
      <c r="AJ49">
        <v>0</v>
      </c>
      <c r="AK49">
        <v>0</v>
      </c>
      <c r="AL49" t="s">
        <v>31</v>
      </c>
      <c r="AM49">
        <v>0</v>
      </c>
      <c r="AN49">
        <v>0</v>
      </c>
      <c r="AO49">
        <v>0</v>
      </c>
      <c r="AP49">
        <v>0</v>
      </c>
      <c r="AQ49" t="s">
        <v>31</v>
      </c>
    </row>
    <row r="50" spans="2:43" x14ac:dyDescent="0.25">
      <c r="B50" t="s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 x14ac:dyDescent="0.25">
      <c r="B51" t="s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 x14ac:dyDescent="0.25">
      <c r="B52" t="s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 x14ac:dyDescent="0.25"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5" spans="2:43" x14ac:dyDescent="0.25">
      <c r="B55" s="7" t="s">
        <v>123</v>
      </c>
    </row>
    <row r="57" spans="2:43" x14ac:dyDescent="0.25">
      <c r="B57" t="s">
        <v>87</v>
      </c>
      <c r="C57" t="s">
        <v>88</v>
      </c>
      <c r="D57" t="s">
        <v>119</v>
      </c>
      <c r="E57" t="s">
        <v>118</v>
      </c>
      <c r="F57" t="s">
        <v>86</v>
      </c>
    </row>
    <row r="58" spans="2:43" x14ac:dyDescent="0.25">
      <c r="B58" t="s">
        <v>89</v>
      </c>
      <c r="C58">
        <v>7</v>
      </c>
      <c r="D58" t="b">
        <v>1</v>
      </c>
      <c r="E58" t="s">
        <v>90</v>
      </c>
      <c r="F58" t="s">
        <v>90</v>
      </c>
    </row>
    <row r="59" spans="2:43" x14ac:dyDescent="0.25">
      <c r="B59" t="s">
        <v>91</v>
      </c>
      <c r="C59">
        <v>10</v>
      </c>
      <c r="D59" t="b">
        <v>1</v>
      </c>
      <c r="E59" t="s">
        <v>92</v>
      </c>
      <c r="F59" t="s">
        <v>92</v>
      </c>
    </row>
    <row r="60" spans="2:43" x14ac:dyDescent="0.25">
      <c r="B60" t="s">
        <v>25</v>
      </c>
      <c r="C60">
        <v>26</v>
      </c>
      <c r="D60" t="b">
        <v>1</v>
      </c>
      <c r="E60" t="s">
        <v>90</v>
      </c>
      <c r="F60" t="s">
        <v>90</v>
      </c>
    </row>
    <row r="61" spans="2:43" x14ac:dyDescent="0.25">
      <c r="B61" t="s">
        <v>93</v>
      </c>
      <c r="C61">
        <v>33</v>
      </c>
      <c r="D61" t="b">
        <v>0</v>
      </c>
      <c r="E61" t="s">
        <v>92</v>
      </c>
      <c r="F61" t="s">
        <v>92</v>
      </c>
    </row>
    <row r="62" spans="2:43" x14ac:dyDescent="0.25">
      <c r="B62" t="s">
        <v>94</v>
      </c>
      <c r="C62">
        <v>38</v>
      </c>
      <c r="D62" t="b">
        <v>1</v>
      </c>
      <c r="E62" t="s">
        <v>95</v>
      </c>
      <c r="F62" t="s">
        <v>95</v>
      </c>
    </row>
    <row r="63" spans="2:43" x14ac:dyDescent="0.25">
      <c r="B63" t="s">
        <v>96</v>
      </c>
      <c r="C63">
        <v>39</v>
      </c>
      <c r="D63" t="b">
        <v>1</v>
      </c>
      <c r="E63" t="s">
        <v>90</v>
      </c>
      <c r="F63" t="s">
        <v>90</v>
      </c>
    </row>
    <row r="64" spans="2:43" x14ac:dyDescent="0.25">
      <c r="B64" t="s">
        <v>97</v>
      </c>
      <c r="C64">
        <v>40</v>
      </c>
      <c r="D64" t="b">
        <v>1</v>
      </c>
      <c r="E64" t="s">
        <v>90</v>
      </c>
      <c r="F64" t="s">
        <v>90</v>
      </c>
    </row>
    <row r="65" spans="2:6" x14ac:dyDescent="0.25">
      <c r="B65" t="s">
        <v>98</v>
      </c>
      <c r="C65">
        <v>42</v>
      </c>
      <c r="D65" t="b">
        <v>1</v>
      </c>
      <c r="E65" t="s">
        <v>99</v>
      </c>
      <c r="F65" t="s">
        <v>100</v>
      </c>
    </row>
    <row r="66" spans="2:6" x14ac:dyDescent="0.25">
      <c r="B66" t="s">
        <v>101</v>
      </c>
      <c r="C66">
        <v>61</v>
      </c>
      <c r="D66" t="b">
        <v>1</v>
      </c>
      <c r="E66" t="s">
        <v>95</v>
      </c>
      <c r="F66" t="s">
        <v>95</v>
      </c>
    </row>
    <row r="67" spans="2:6" x14ac:dyDescent="0.25">
      <c r="B67" t="s">
        <v>102</v>
      </c>
      <c r="C67">
        <v>88</v>
      </c>
      <c r="D67" t="b">
        <v>1</v>
      </c>
      <c r="E67" t="s">
        <v>95</v>
      </c>
      <c r="F67" t="s">
        <v>95</v>
      </c>
    </row>
    <row r="68" spans="2:6" x14ac:dyDescent="0.25">
      <c r="B68" t="s">
        <v>103</v>
      </c>
      <c r="C68">
        <v>89</v>
      </c>
      <c r="D68" t="b">
        <v>1</v>
      </c>
      <c r="E68" t="s">
        <v>90</v>
      </c>
      <c r="F68" t="s">
        <v>90</v>
      </c>
    </row>
    <row r="69" spans="2:6" x14ac:dyDescent="0.25">
      <c r="B69" t="s">
        <v>104</v>
      </c>
      <c r="C69">
        <v>90</v>
      </c>
      <c r="D69" t="b">
        <v>1</v>
      </c>
      <c r="E69" t="s">
        <v>99</v>
      </c>
      <c r="F69" t="s">
        <v>100</v>
      </c>
    </row>
    <row r="70" spans="2:6" x14ac:dyDescent="0.25">
      <c r="B70" t="s">
        <v>105</v>
      </c>
      <c r="C70">
        <v>96</v>
      </c>
      <c r="D70" t="b">
        <v>1</v>
      </c>
      <c r="E70" t="s">
        <v>92</v>
      </c>
      <c r="F70" t="s">
        <v>92</v>
      </c>
    </row>
    <row r="71" spans="2:6" x14ac:dyDescent="0.25">
      <c r="B71" t="s">
        <v>106</v>
      </c>
      <c r="C71">
        <v>98</v>
      </c>
      <c r="D71" t="b">
        <v>1</v>
      </c>
      <c r="E71" t="s">
        <v>92</v>
      </c>
      <c r="F71" t="s">
        <v>92</v>
      </c>
    </row>
    <row r="72" spans="2:6" x14ac:dyDescent="0.25">
      <c r="B72" t="s">
        <v>107</v>
      </c>
      <c r="C72">
        <v>102</v>
      </c>
      <c r="D72" t="b">
        <v>0</v>
      </c>
      <c r="E72" t="s">
        <v>90</v>
      </c>
      <c r="F72" t="s">
        <v>90</v>
      </c>
    </row>
    <row r="73" spans="2:6" x14ac:dyDescent="0.25">
      <c r="B73" t="s">
        <v>108</v>
      </c>
      <c r="C73">
        <v>126</v>
      </c>
      <c r="D73" t="b">
        <v>1</v>
      </c>
      <c r="E73" t="s">
        <v>99</v>
      </c>
      <c r="F73" t="s">
        <v>100</v>
      </c>
    </row>
    <row r="74" spans="2:6" x14ac:dyDescent="0.25">
      <c r="B74" t="s">
        <v>109</v>
      </c>
      <c r="C74">
        <v>132</v>
      </c>
      <c r="D74" t="b">
        <v>1</v>
      </c>
      <c r="E74" t="s">
        <v>95</v>
      </c>
      <c r="F74" t="s">
        <v>95</v>
      </c>
    </row>
    <row r="75" spans="2:6" x14ac:dyDescent="0.25">
      <c r="B75" t="s">
        <v>110</v>
      </c>
      <c r="C75">
        <v>155</v>
      </c>
      <c r="D75" t="b">
        <v>0</v>
      </c>
      <c r="E75" t="s">
        <v>95</v>
      </c>
      <c r="F75" t="s">
        <v>95</v>
      </c>
    </row>
    <row r="76" spans="2:6" x14ac:dyDescent="0.25">
      <c r="B76" t="s">
        <v>35</v>
      </c>
      <c r="C76">
        <v>163</v>
      </c>
      <c r="D76" t="b">
        <v>0</v>
      </c>
      <c r="E76" t="s">
        <v>92</v>
      </c>
      <c r="F76" t="s">
        <v>92</v>
      </c>
    </row>
    <row r="77" spans="2:6" x14ac:dyDescent="0.25">
      <c r="B77" t="s">
        <v>111</v>
      </c>
      <c r="C77">
        <v>168</v>
      </c>
      <c r="D77" t="b">
        <v>0</v>
      </c>
      <c r="E77" t="s">
        <v>95</v>
      </c>
      <c r="F77" t="s">
        <v>95</v>
      </c>
    </row>
    <row r="78" spans="2:6" x14ac:dyDescent="0.25">
      <c r="B78" t="s">
        <v>112</v>
      </c>
      <c r="C78">
        <v>178</v>
      </c>
      <c r="D78" t="b">
        <v>0</v>
      </c>
      <c r="E78" t="s">
        <v>90</v>
      </c>
      <c r="F78" t="s">
        <v>90</v>
      </c>
    </row>
    <row r="79" spans="2:6" x14ac:dyDescent="0.25">
      <c r="B79" t="s">
        <v>113</v>
      </c>
      <c r="C79">
        <v>195</v>
      </c>
      <c r="D79" t="b">
        <v>0</v>
      </c>
      <c r="E79" t="s">
        <v>95</v>
      </c>
      <c r="F79" t="s">
        <v>95</v>
      </c>
    </row>
    <row r="80" spans="2:6" x14ac:dyDescent="0.25">
      <c r="B80" t="s">
        <v>114</v>
      </c>
      <c r="C80">
        <v>202</v>
      </c>
      <c r="D80" t="b">
        <v>1</v>
      </c>
      <c r="E80" t="s">
        <v>92</v>
      </c>
      <c r="F80" t="s">
        <v>92</v>
      </c>
    </row>
    <row r="81" spans="2:6" x14ac:dyDescent="0.25">
      <c r="B81" t="s">
        <v>115</v>
      </c>
      <c r="C81">
        <v>207</v>
      </c>
      <c r="D81" t="b">
        <v>1</v>
      </c>
      <c r="E81" t="s">
        <v>92</v>
      </c>
      <c r="F81" t="s">
        <v>92</v>
      </c>
    </row>
    <row r="82" spans="2:6" x14ac:dyDescent="0.25">
      <c r="B82" t="s">
        <v>116</v>
      </c>
      <c r="C82">
        <v>210</v>
      </c>
      <c r="D82" t="b">
        <v>0</v>
      </c>
      <c r="E82" t="s">
        <v>92</v>
      </c>
      <c r="F82" t="s">
        <v>92</v>
      </c>
    </row>
    <row r="83" spans="2:6" x14ac:dyDescent="0.25">
      <c r="B83" t="s">
        <v>117</v>
      </c>
      <c r="C83">
        <v>224</v>
      </c>
      <c r="D83" t="b">
        <v>0</v>
      </c>
      <c r="E83" t="s">
        <v>92</v>
      </c>
      <c r="F83" t="s">
        <v>92</v>
      </c>
    </row>
  </sheetData>
  <mergeCells count="18">
    <mergeCell ref="S4:T4"/>
    <mergeCell ref="I4:J5"/>
    <mergeCell ref="K4:L4"/>
    <mergeCell ref="M4:N4"/>
    <mergeCell ref="O4:P4"/>
    <mergeCell ref="Q4:R4"/>
    <mergeCell ref="S18:T18"/>
    <mergeCell ref="I11:J12"/>
    <mergeCell ref="K11:L11"/>
    <mergeCell ref="M11:N11"/>
    <mergeCell ref="O11:P11"/>
    <mergeCell ref="Q11:R11"/>
    <mergeCell ref="S11:T11"/>
    <mergeCell ref="I18:J19"/>
    <mergeCell ref="K18:L18"/>
    <mergeCell ref="M18:N18"/>
    <mergeCell ref="O18:P18"/>
    <mergeCell ref="Q18:R18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D14D4B7754B48A2B5264E00D70382" ma:contentTypeVersion="3" ma:contentTypeDescription="Create a new document." ma:contentTypeScope="" ma:versionID="725076e45d202a32358f4c288430e42e">
  <xsd:schema xmlns:xsd="http://www.w3.org/2001/XMLSchema" xmlns:xs="http://www.w3.org/2001/XMLSchema" xmlns:p="http://schemas.microsoft.com/office/2006/metadata/properties" xmlns:ns2="aa76bd91-2c4e-4caf-a959-876821feecfe" xmlns:ns3="d947ab23-5479-429c-95ca-fbbeb9dd0f10" targetNamespace="http://schemas.microsoft.com/office/2006/metadata/properties" ma:root="true" ma:fieldsID="e51c37aa04387e4c289624e967cdc3f8" ns2:_="" ns3:_="">
    <xsd:import namespace="aa76bd91-2c4e-4caf-a959-876821feecfe"/>
    <xsd:import namespace="d947ab23-5479-429c-95ca-fbbeb9dd0f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6bd91-2c4e-4caf-a959-876821feec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7ab23-5479-429c-95ca-fbbeb9dd0f10" elementFormDefault="qualified">
    <xsd:import namespace="http://schemas.microsoft.com/office/2006/documentManagement/types"/>
    <xsd:import namespace="http://schemas.microsoft.com/office/infopath/2007/PartnerControls"/>
    <xsd:element name="Date" ma:index="1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d947ab23-5479-429c-95ca-fbbeb9dd0f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B5C1A-152B-49A2-AC2C-F5467D7E6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6bd91-2c4e-4caf-a959-876821feecfe"/>
    <ds:schemaRef ds:uri="d947ab23-5479-429c-95ca-fbbeb9dd0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12748-833B-4B3E-8E3B-8E1DA77AD84C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947ab23-5479-429c-95ca-fbbeb9dd0f10"/>
    <ds:schemaRef ds:uri="aa76bd91-2c4e-4caf-a959-876821feecfe"/>
  </ds:schemaRefs>
</ds:datastoreItem>
</file>

<file path=customXml/itemProps3.xml><?xml version="1.0" encoding="utf-8"?>
<ds:datastoreItem xmlns:ds="http://schemas.openxmlformats.org/officeDocument/2006/customXml" ds:itemID="{E7AE598F-1AFF-4254-B974-F651AEEE1E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PBL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Heleen van Soest</dc:creator>
  <cp:lastModifiedBy>Esmeijer, Kendall</cp:lastModifiedBy>
  <dcterms:created xsi:type="dcterms:W3CDTF">2015-01-09T08:22:18Z</dcterms:created>
  <dcterms:modified xsi:type="dcterms:W3CDTF">2017-08-31T15:17:55Z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0x01010025AD14D4B7754B48A2B5264E00D70382</vt:lpwstr>
  </property>
</Properties>
</file>