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raig.186\Desktop\"/>
    </mc:Choice>
  </mc:AlternateContent>
  <bookViews>
    <workbookView xWindow="3300" yWindow="435" windowWidth="25500" windowHeight="17565" tabRatio="500"/>
  </bookViews>
  <sheets>
    <sheet name="Sheet1" sheetId="1" r:id="rId1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3" i="1" l="1"/>
  <c r="K2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12" i="1"/>
  <c r="K17" i="1"/>
  <c r="K18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12" i="1"/>
  <c r="N12" i="1"/>
  <c r="N15" i="1"/>
  <c r="N14" i="1"/>
  <c r="K12" i="1"/>
</calcChain>
</file>

<file path=xl/sharedStrings.xml><?xml version="1.0" encoding="utf-8"?>
<sst xmlns="http://schemas.openxmlformats.org/spreadsheetml/2006/main" count="25" uniqueCount="25">
  <si>
    <t>Revenue per project</t>
  </si>
  <si>
    <t>Employees required per project</t>
  </si>
  <si>
    <t>Project Revenues and Costs</t>
  </si>
  <si>
    <t>Probability</t>
  </si>
  <si>
    <t>Count of Projects</t>
  </si>
  <si>
    <t>Forecast of Annual Demand for Projects</t>
  </si>
  <si>
    <t>Planning Capacity for Consulting Services</t>
  </si>
  <si>
    <t>Cost per permanent employee per year</t>
  </si>
  <si>
    <t>Cost per contingent employee per year</t>
  </si>
  <si>
    <t>Assume all projects require one employee for the entire year.</t>
  </si>
  <si>
    <t>The firm does not know in advance how many projects clients will demand.</t>
  </si>
  <si>
    <t>How many permanent employees should the firm have at the start of the year?</t>
  </si>
  <si>
    <t>P(X &lt;= 140)</t>
  </si>
  <si>
    <t>Cumulative Probabilities</t>
  </si>
  <si>
    <t>Conditional Probabilities</t>
  </si>
  <si>
    <t>P(X &gt;= 185 | X &gt;= 150)</t>
  </si>
  <si>
    <t>P(X &gt;= 185 and X &gt;= 150)</t>
  </si>
  <si>
    <t>P(X &gt;= 150)</t>
  </si>
  <si>
    <t>Expected Value</t>
  </si>
  <si>
    <t>Probability * Outcome</t>
  </si>
  <si>
    <t>E(X)</t>
  </si>
  <si>
    <t>Variance</t>
  </si>
  <si>
    <t>Var(X)</t>
  </si>
  <si>
    <t>Deviation Squared</t>
  </si>
  <si>
    <t>SD(X)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</si>
</sst>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19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3" fontId="0" fillId="0" borderId="0" xfId="0" applyNumberFormat="1"/>
    <xf numFmtId="0" fontId="1" fillId="0" borderId="1" xfId="1"/>
    <xf numFmtId="0" fontId="2" fillId="0" borderId="2" xfId="2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3" fontId="6" fillId="0" borderId="0" xfId="0" applyNumberFormat="1" applyFont="1"/>
    <xf numFmtId="0" fontId="7" fillId="0" borderId="0" xfId="0" applyFont="1"/>
    <xf numFmtId="0" fontId="0" fillId="0" borderId="0" xfId="0" applyFont="1"/>
    <xf numFmtId="0" fontId="3" fillId="0" borderId="0" xfId="0" applyFont="1"/>
    <xf numFmtId="2" fontId="0" fillId="0" borderId="0" xfId="0" applyNumberFormat="1"/>
  </cellXfs>
  <cellStyles count="193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Heading 1" xfId="1" builtinId="16"/>
    <cellStyle name="Heading 2" xfId="2" builtinId="17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2"/>
  <sheetViews>
    <sheetView tabSelected="1" topLeftCell="A2" zoomScale="90" zoomScaleNormal="90" workbookViewId="0">
      <selection activeCell="K23" sqref="K23"/>
    </sheetView>
  </sheetViews>
  <sheetFormatPr defaultColWidth="11" defaultRowHeight="15.75" x14ac:dyDescent="0.25"/>
  <cols>
    <col min="2" max="2" width="35.375" bestFit="1" customWidth="1"/>
    <col min="4" max="4" width="20.375" customWidth="1"/>
    <col min="5" max="5" width="21" customWidth="1"/>
    <col min="6" max="8" width="18.875" customWidth="1"/>
    <col min="13" max="13" width="22.375" bestFit="1" customWidth="1"/>
  </cols>
  <sheetData>
    <row r="2" spans="2:14" ht="20.25" thickBot="1" x14ac:dyDescent="0.35">
      <c r="B2" s="2" t="s">
        <v>6</v>
      </c>
      <c r="C2" s="2"/>
    </row>
    <row r="3" spans="2:14" ht="15.95" customHeight="1" thickTop="1" x14ac:dyDescent="0.25"/>
    <row r="4" spans="2:14" ht="15.95" customHeight="1" x14ac:dyDescent="0.25">
      <c r="B4" s="7" t="s">
        <v>9</v>
      </c>
    </row>
    <row r="5" spans="2:14" ht="15.95" customHeight="1" x14ac:dyDescent="0.25">
      <c r="B5" s="6" t="s">
        <v>10</v>
      </c>
      <c r="J5" s="8"/>
    </row>
    <row r="6" spans="2:14" ht="15.95" customHeight="1" x14ac:dyDescent="0.25"/>
    <row r="7" spans="2:14" ht="15.95" customHeight="1" x14ac:dyDescent="0.25">
      <c r="B7" s="9" t="s">
        <v>11</v>
      </c>
    </row>
    <row r="8" spans="2:14" ht="15.95" customHeight="1" x14ac:dyDescent="0.25"/>
    <row r="9" spans="2:14" ht="18" thickBot="1" x14ac:dyDescent="0.35">
      <c r="B9" s="3" t="s">
        <v>2</v>
      </c>
      <c r="C9" s="3"/>
      <c r="E9" s="3" t="s">
        <v>5</v>
      </c>
      <c r="F9" s="3"/>
      <c r="G9" s="3"/>
      <c r="H9" s="3"/>
    </row>
    <row r="10" spans="2:14" ht="16.5" thickTop="1" x14ac:dyDescent="0.25"/>
    <row r="11" spans="2:14" x14ac:dyDescent="0.25">
      <c r="B11" t="s">
        <v>0</v>
      </c>
      <c r="C11" s="1">
        <v>160000</v>
      </c>
      <c r="E11" s="4" t="s">
        <v>4</v>
      </c>
      <c r="F11" s="4" t="s">
        <v>3</v>
      </c>
      <c r="G11" s="4" t="s">
        <v>19</v>
      </c>
      <c r="H11" s="4" t="s">
        <v>23</v>
      </c>
      <c r="J11" s="10" t="s">
        <v>13</v>
      </c>
      <c r="M11" s="10" t="s">
        <v>14</v>
      </c>
    </row>
    <row r="12" spans="2:14" x14ac:dyDescent="0.25">
      <c r="B12" t="s">
        <v>1</v>
      </c>
      <c r="C12">
        <v>1</v>
      </c>
      <c r="E12" s="5">
        <v>100</v>
      </c>
      <c r="F12" s="5">
        <v>0.02</v>
      </c>
      <c r="G12" s="5">
        <f>F12*E12</f>
        <v>2</v>
      </c>
      <c r="H12" s="5">
        <f>(E12-$K$17)^2</f>
        <v>2318.4225000000006</v>
      </c>
      <c r="J12" t="s">
        <v>12</v>
      </c>
      <c r="K12">
        <f>SUM(F12:F20)</f>
        <v>0.38999999999999996</v>
      </c>
      <c r="M12" t="s">
        <v>15</v>
      </c>
      <c r="N12" s="11">
        <f>N14/N15</f>
        <v>9.2592592592592587E-2</v>
      </c>
    </row>
    <row r="13" spans="2:14" x14ac:dyDescent="0.25">
      <c r="B13" t="s">
        <v>7</v>
      </c>
      <c r="C13" s="1">
        <v>100000</v>
      </c>
      <c r="E13" s="5">
        <v>105</v>
      </c>
      <c r="F13" s="5">
        <v>0.03</v>
      </c>
      <c r="G13" s="5">
        <f t="shared" ref="G13:G32" si="0">F13*E13</f>
        <v>3.15</v>
      </c>
      <c r="H13" s="5">
        <f t="shared" ref="H13:H32" si="1">(E13-$K$17)^2</f>
        <v>1861.9225000000006</v>
      </c>
    </row>
    <row r="14" spans="2:14" x14ac:dyDescent="0.25">
      <c r="B14" t="s">
        <v>8</v>
      </c>
      <c r="C14" s="1">
        <v>140000</v>
      </c>
      <c r="E14" s="5">
        <v>110</v>
      </c>
      <c r="F14" s="5">
        <v>0.04</v>
      </c>
      <c r="G14" s="5">
        <f t="shared" si="0"/>
        <v>4.4000000000000004</v>
      </c>
      <c r="H14" s="5">
        <f t="shared" si="1"/>
        <v>1455.4225000000004</v>
      </c>
      <c r="M14" t="s">
        <v>16</v>
      </c>
      <c r="N14">
        <f>SUM(F29:F32)</f>
        <v>0.05</v>
      </c>
    </row>
    <row r="15" spans="2:14" x14ac:dyDescent="0.25">
      <c r="C15" s="1"/>
      <c r="E15" s="5">
        <v>115</v>
      </c>
      <c r="F15" s="5">
        <v>0.05</v>
      </c>
      <c r="G15" s="5">
        <f t="shared" si="0"/>
        <v>5.75</v>
      </c>
      <c r="H15" s="5">
        <f t="shared" si="1"/>
        <v>1098.9225000000004</v>
      </c>
      <c r="M15" t="s">
        <v>17</v>
      </c>
      <c r="N15">
        <f>SUM(F22:F32)</f>
        <v>0.54</v>
      </c>
    </row>
    <row r="16" spans="2:14" x14ac:dyDescent="0.25">
      <c r="C16" s="1"/>
      <c r="E16" s="5">
        <v>120</v>
      </c>
      <c r="F16" s="5">
        <v>0.05</v>
      </c>
      <c r="G16" s="5">
        <f t="shared" si="0"/>
        <v>6</v>
      </c>
      <c r="H16" s="5">
        <f t="shared" si="1"/>
        <v>792.42250000000035</v>
      </c>
      <c r="J16" s="10" t="s">
        <v>18</v>
      </c>
    </row>
    <row r="17" spans="3:11" x14ac:dyDescent="0.25">
      <c r="C17" s="1"/>
      <c r="E17" s="5">
        <v>125</v>
      </c>
      <c r="F17" s="5">
        <v>0.05</v>
      </c>
      <c r="G17" s="5">
        <f t="shared" si="0"/>
        <v>6.25</v>
      </c>
      <c r="H17" s="5">
        <f t="shared" si="1"/>
        <v>535.92250000000024</v>
      </c>
      <c r="J17" t="s">
        <v>20</v>
      </c>
      <c r="K17">
        <f>SUM(G12:G32)</f>
        <v>148.15</v>
      </c>
    </row>
    <row r="18" spans="3:11" x14ac:dyDescent="0.25">
      <c r="E18" s="5">
        <v>130</v>
      </c>
      <c r="F18" s="5">
        <v>0.05</v>
      </c>
      <c r="G18" s="5">
        <f t="shared" si="0"/>
        <v>6.5</v>
      </c>
      <c r="H18" s="5">
        <f t="shared" si="1"/>
        <v>329.42250000000018</v>
      </c>
      <c r="K18">
        <f>SUMPRODUCT(E12:E32,F12:F32)</f>
        <v>148.15</v>
      </c>
    </row>
    <row r="19" spans="3:11" x14ac:dyDescent="0.25">
      <c r="E19" s="5">
        <v>135</v>
      </c>
      <c r="F19" s="5">
        <v>0.05</v>
      </c>
      <c r="G19" s="5">
        <f t="shared" si="0"/>
        <v>6.75</v>
      </c>
      <c r="H19" s="5">
        <f t="shared" si="1"/>
        <v>172.92250000000016</v>
      </c>
    </row>
    <row r="20" spans="3:11" x14ac:dyDescent="0.25">
      <c r="E20" s="5">
        <v>140</v>
      </c>
      <c r="F20" s="5">
        <v>0.05</v>
      </c>
      <c r="G20" s="5">
        <f t="shared" si="0"/>
        <v>7</v>
      </c>
      <c r="H20" s="5">
        <f t="shared" si="1"/>
        <v>66.422500000000099</v>
      </c>
    </row>
    <row r="21" spans="3:11" x14ac:dyDescent="0.25">
      <c r="E21" s="5">
        <v>145</v>
      </c>
      <c r="F21" s="5">
        <v>7.0000000000000007E-2</v>
      </c>
      <c r="G21" s="5">
        <f t="shared" si="0"/>
        <v>10.15</v>
      </c>
      <c r="H21" s="5">
        <f t="shared" si="1"/>
        <v>9.922500000000035</v>
      </c>
      <c r="J21" s="10" t="s">
        <v>21</v>
      </c>
    </row>
    <row r="22" spans="3:11" x14ac:dyDescent="0.25">
      <c r="E22" s="5">
        <v>150</v>
      </c>
      <c r="F22" s="5">
        <v>7.0000000000000007E-2</v>
      </c>
      <c r="G22" s="5">
        <f t="shared" si="0"/>
        <v>10.500000000000002</v>
      </c>
      <c r="H22" s="5">
        <f t="shared" si="1"/>
        <v>3.422499999999979</v>
      </c>
      <c r="J22" t="s">
        <v>22</v>
      </c>
      <c r="K22">
        <f>SUMPRODUCT(H12:H32,F12:F32)</f>
        <v>583.82749999999999</v>
      </c>
    </row>
    <row r="23" spans="3:11" x14ac:dyDescent="0.25">
      <c r="E23" s="5">
        <v>155</v>
      </c>
      <c r="F23" s="5">
        <v>7.0000000000000007E-2</v>
      </c>
      <c r="G23" s="5">
        <f t="shared" si="0"/>
        <v>10.850000000000001</v>
      </c>
      <c r="H23" s="5">
        <f t="shared" si="1"/>
        <v>46.922499999999921</v>
      </c>
      <c r="J23" t="s">
        <v>24</v>
      </c>
      <c r="K23">
        <f>SQRT(K22)</f>
        <v>24.162522633202023</v>
      </c>
    </row>
    <row r="24" spans="3:11" x14ac:dyDescent="0.25">
      <c r="E24" s="5">
        <v>160</v>
      </c>
      <c r="F24" s="5">
        <v>0.08</v>
      </c>
      <c r="G24" s="5">
        <f t="shared" si="0"/>
        <v>12.8</v>
      </c>
      <c r="H24" s="5">
        <f t="shared" si="1"/>
        <v>140.42249999999987</v>
      </c>
    </row>
    <row r="25" spans="3:11" x14ac:dyDescent="0.25">
      <c r="E25" s="5">
        <v>165</v>
      </c>
      <c r="F25" s="5">
        <v>7.0000000000000007E-2</v>
      </c>
      <c r="G25" s="5">
        <f t="shared" si="0"/>
        <v>11.55</v>
      </c>
      <c r="H25" s="5">
        <f t="shared" si="1"/>
        <v>283.92249999999979</v>
      </c>
    </row>
    <row r="26" spans="3:11" x14ac:dyDescent="0.25">
      <c r="E26" s="5">
        <v>170</v>
      </c>
      <c r="F26" s="5">
        <v>7.0000000000000007E-2</v>
      </c>
      <c r="G26" s="5">
        <f t="shared" si="0"/>
        <v>11.9</v>
      </c>
      <c r="H26" s="5">
        <f t="shared" si="1"/>
        <v>477.42249999999973</v>
      </c>
    </row>
    <row r="27" spans="3:11" x14ac:dyDescent="0.25">
      <c r="E27" s="5">
        <v>175</v>
      </c>
      <c r="F27" s="5">
        <v>7.0000000000000007E-2</v>
      </c>
      <c r="G27" s="5">
        <f t="shared" si="0"/>
        <v>12.250000000000002</v>
      </c>
      <c r="H27" s="5">
        <f t="shared" si="1"/>
        <v>720.92249999999967</v>
      </c>
    </row>
    <row r="28" spans="3:11" x14ac:dyDescent="0.25">
      <c r="E28" s="5">
        <v>180</v>
      </c>
      <c r="F28" s="5">
        <v>0.06</v>
      </c>
      <c r="G28" s="5">
        <f t="shared" si="0"/>
        <v>10.799999999999999</v>
      </c>
      <c r="H28" s="5">
        <f t="shared" si="1"/>
        <v>1014.4224999999997</v>
      </c>
    </row>
    <row r="29" spans="3:11" x14ac:dyDescent="0.25">
      <c r="E29" s="5">
        <v>185</v>
      </c>
      <c r="F29" s="5">
        <v>0.02</v>
      </c>
      <c r="G29" s="5">
        <f t="shared" si="0"/>
        <v>3.7</v>
      </c>
      <c r="H29" s="5">
        <f t="shared" si="1"/>
        <v>1357.9224999999997</v>
      </c>
    </row>
    <row r="30" spans="3:11" x14ac:dyDescent="0.25">
      <c r="E30" s="5">
        <v>190</v>
      </c>
      <c r="F30" s="5">
        <v>0.01</v>
      </c>
      <c r="G30" s="5">
        <f t="shared" si="0"/>
        <v>1.9000000000000001</v>
      </c>
      <c r="H30" s="5">
        <f t="shared" si="1"/>
        <v>1751.4224999999994</v>
      </c>
    </row>
    <row r="31" spans="3:11" x14ac:dyDescent="0.25">
      <c r="E31" s="5">
        <v>195</v>
      </c>
      <c r="F31" s="5">
        <v>0.01</v>
      </c>
      <c r="G31" s="5">
        <f t="shared" si="0"/>
        <v>1.95</v>
      </c>
      <c r="H31" s="5">
        <f t="shared" si="1"/>
        <v>2194.9224999999997</v>
      </c>
    </row>
    <row r="32" spans="3:11" x14ac:dyDescent="0.25">
      <c r="E32" s="5">
        <v>200</v>
      </c>
      <c r="F32" s="5">
        <v>0.01</v>
      </c>
      <c r="G32" s="5">
        <f t="shared" si="0"/>
        <v>2</v>
      </c>
      <c r="H32" s="5">
        <f t="shared" si="1"/>
        <v>2688.4224999999992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Craig, Nathan C.</cp:lastModifiedBy>
  <dcterms:created xsi:type="dcterms:W3CDTF">2017-10-09T01:24:02Z</dcterms:created>
  <dcterms:modified xsi:type="dcterms:W3CDTF">2020-01-27T14:56:47Z</dcterms:modified>
</cp:coreProperties>
</file>