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raig.186\Desktop\"/>
    </mc:Choice>
  </mc:AlternateContent>
  <bookViews>
    <workbookView xWindow="0" yWindow="0" windowWidth="14370" windowHeight="4905" activeTab="1"/>
  </bookViews>
  <sheets>
    <sheet name="Newton" sheetId="1" r:id="rId1"/>
    <sheet name="Schlitz" sheetId="2" r:id="rId2"/>
  </sheets>
  <calcPr calcId="162913" iterate="1" iterateCount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2" l="1"/>
  <c r="C27" i="1"/>
  <c r="C20" i="1"/>
  <c r="C25" i="1"/>
  <c r="C18" i="1"/>
  <c r="C13" i="1"/>
  <c r="H10" i="1"/>
  <c r="H9" i="1"/>
  <c r="H7" i="1"/>
  <c r="H6" i="1"/>
  <c r="C11" i="1"/>
</calcChain>
</file>

<file path=xl/sharedStrings.xml><?xml version="1.0" encoding="utf-8"?>
<sst xmlns="http://schemas.openxmlformats.org/spreadsheetml/2006/main" count="27" uniqueCount="21">
  <si>
    <t>Newton-Pepys</t>
  </si>
  <si>
    <t>Which is more likely?</t>
  </si>
  <si>
    <t>Six rolls, at least one "6"</t>
  </si>
  <si>
    <t>Twelve rolls, at least two "6"s</t>
  </si>
  <si>
    <t>Eighteen rolls, at least three "6"s</t>
  </si>
  <si>
    <t>Six rolls</t>
  </si>
  <si>
    <t>n</t>
  </si>
  <si>
    <t>p</t>
  </si>
  <si>
    <t>BINOM.DIST</t>
  </si>
  <si>
    <t>P(X = 3)</t>
  </si>
  <si>
    <t>P(X &lt;= 3)</t>
  </si>
  <si>
    <t>P(X&lt;=1)</t>
  </si>
  <si>
    <t>P(X&gt;=1)</t>
  </si>
  <si>
    <t>Twelve rolls</t>
  </si>
  <si>
    <t>Eighteen rolls</t>
  </si>
  <si>
    <t>P(X&gt;=2)</t>
  </si>
  <si>
    <t>P(X&gt;=3)</t>
  </si>
  <si>
    <t>1-P(X &lt;= 1)</t>
  </si>
  <si>
    <t>1-P(X&lt;=2)</t>
  </si>
  <si>
    <t>Schlitz Super Bowl Ad</t>
  </si>
  <si>
    <t>P(X &gt;= 40)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</si>
</sst>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</cellStyleXfs>
  <cellXfs count="5">
    <xf numFmtId="0" fontId="0" fillId="0" borderId="0" xfId="0"/>
    <xf numFmtId="0" fontId="1" fillId="0" borderId="1" xfId="1"/>
    <xf numFmtId="0" fontId="2" fillId="0" borderId="2" xfId="2"/>
    <xf numFmtId="0" fontId="0" fillId="0" borderId="0" xfId="0" quotePrefix="1"/>
    <xf numFmtId="0" fontId="2" fillId="0" borderId="2" xfId="2" quotePrefix="1"/>
  </cellXfs>
  <cellStyles count="3">
    <cellStyle name="Heading 1" xfId="1" builtinId="16"/>
    <cellStyle name="Heading 2" xfId="2" builtinId="1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7"/>
  <sheetViews>
    <sheetView topLeftCell="A11" zoomScale="120" zoomScaleNormal="120" zoomScaleSheetLayoutView="130" workbookViewId="0">
      <selection activeCell="C20" sqref="C20"/>
    </sheetView>
  </sheetViews>
  <sheetFormatPr defaultRowHeight="15" x14ac:dyDescent="0.25"/>
  <cols>
    <col min="2" max="2" width="16.42578125" customWidth="1"/>
    <col min="3" max="3" width="16.140625" customWidth="1"/>
    <col min="4" max="4" width="5.28515625" bestFit="1" customWidth="1"/>
    <col min="5" max="5" width="1.5703125" customWidth="1"/>
    <col min="6" max="6" width="2.42578125" customWidth="1"/>
    <col min="8" max="8" width="27.7109375" customWidth="1"/>
  </cols>
  <sheetData>
    <row r="2" spans="2:8" ht="20.25" thickBot="1" x14ac:dyDescent="0.35">
      <c r="B2" s="1" t="s">
        <v>0</v>
      </c>
      <c r="C2" s="1"/>
    </row>
    <row r="3" spans="2:8" ht="15.75" thickTop="1" x14ac:dyDescent="0.25"/>
    <row r="4" spans="2:8" ht="18" thickBot="1" x14ac:dyDescent="0.35">
      <c r="B4" t="s">
        <v>1</v>
      </c>
      <c r="G4" s="4" t="s">
        <v>8</v>
      </c>
    </row>
    <row r="5" spans="2:8" ht="15.75" thickTop="1" x14ac:dyDescent="0.25">
      <c r="B5" t="s">
        <v>2</v>
      </c>
    </row>
    <row r="6" spans="2:8" x14ac:dyDescent="0.25">
      <c r="B6" t="s">
        <v>3</v>
      </c>
      <c r="G6" t="s">
        <v>9</v>
      </c>
      <c r="H6">
        <f>_xlfn.BINOM.DIST(3,6,1/6,FALSE)</f>
        <v>5.3583676268861451E-2</v>
      </c>
    </row>
    <row r="7" spans="2:8" x14ac:dyDescent="0.25">
      <c r="B7" t="s">
        <v>4</v>
      </c>
      <c r="G7" t="s">
        <v>10</v>
      </c>
      <c r="H7">
        <f>_xlfn.BINOM.DIST(3,6,1/6,TRUE)</f>
        <v>0.99129801097393688</v>
      </c>
    </row>
    <row r="9" spans="2:8" ht="18" thickBot="1" x14ac:dyDescent="0.35">
      <c r="B9" s="2" t="s">
        <v>5</v>
      </c>
      <c r="G9" t="s">
        <v>11</v>
      </c>
      <c r="H9">
        <f>_xlfn.BINOM.DIST(1,6,1/6,TRUE)</f>
        <v>0.73677554869684503</v>
      </c>
    </row>
    <row r="10" spans="2:8" ht="15.75" thickTop="1" x14ac:dyDescent="0.25">
      <c r="B10" t="s">
        <v>6</v>
      </c>
      <c r="C10">
        <v>6</v>
      </c>
      <c r="H10">
        <f>_xlfn.BINOM.DIST(1,6,1/6,FALSE)+_xlfn.BINOM.DIST(0,6,1/6,FALSE)</f>
        <v>0.73677554869684503</v>
      </c>
    </row>
    <row r="11" spans="2:8" x14ac:dyDescent="0.25">
      <c r="B11" t="s">
        <v>7</v>
      </c>
      <c r="C11">
        <f>1/6</f>
        <v>0.16666666666666666</v>
      </c>
    </row>
    <row r="13" spans="2:8" x14ac:dyDescent="0.25">
      <c r="B13" t="s">
        <v>12</v>
      </c>
      <c r="C13">
        <f>1-_xlfn.BINOM.DIST(0,C10,C11,FALSE)</f>
        <v>0.66510202331961588</v>
      </c>
    </row>
    <row r="16" spans="2:8" ht="18" thickBot="1" x14ac:dyDescent="0.35">
      <c r="B16" s="2" t="s">
        <v>13</v>
      </c>
    </row>
    <row r="17" spans="2:4" ht="15.75" thickTop="1" x14ac:dyDescent="0.25">
      <c r="B17" t="s">
        <v>6</v>
      </c>
      <c r="C17">
        <v>12</v>
      </c>
    </row>
    <row r="18" spans="2:4" x14ac:dyDescent="0.25">
      <c r="B18" t="s">
        <v>7</v>
      </c>
      <c r="C18">
        <f>1/6</f>
        <v>0.16666666666666666</v>
      </c>
    </row>
    <row r="20" spans="2:4" x14ac:dyDescent="0.25">
      <c r="B20" t="s">
        <v>15</v>
      </c>
      <c r="C20">
        <f>1-_xlfn.BINOM.DIST(1,C17,C18,TRUE)</f>
        <v>0.61866737373230851</v>
      </c>
      <c r="D20" s="3" t="s">
        <v>17</v>
      </c>
    </row>
    <row r="23" spans="2:4" ht="18" thickBot="1" x14ac:dyDescent="0.35">
      <c r="B23" s="2" t="s">
        <v>14</v>
      </c>
    </row>
    <row r="24" spans="2:4" ht="15.75" thickTop="1" x14ac:dyDescent="0.25">
      <c r="B24" t="s">
        <v>6</v>
      </c>
      <c r="C24">
        <v>18</v>
      </c>
    </row>
    <row r="25" spans="2:4" x14ac:dyDescent="0.25">
      <c r="B25" t="s">
        <v>7</v>
      </c>
      <c r="C25">
        <f>1/6</f>
        <v>0.16666666666666666</v>
      </c>
    </row>
    <row r="27" spans="2:4" x14ac:dyDescent="0.25">
      <c r="B27" t="s">
        <v>16</v>
      </c>
      <c r="C27">
        <f>1-_xlfn.BINOM.DIST(2,C24,C25,TRUE)</f>
        <v>0.59734568594772308</v>
      </c>
      <c r="D27" s="3" t="s">
        <v>18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7"/>
  <sheetViews>
    <sheetView tabSelected="1" zoomScale="160" zoomScaleNormal="160" workbookViewId="0">
      <selection activeCell="F2" sqref="F2"/>
    </sheetView>
  </sheetViews>
  <sheetFormatPr defaultRowHeight="15" x14ac:dyDescent="0.25"/>
  <cols>
    <col min="3" max="3" width="16.140625" customWidth="1"/>
  </cols>
  <sheetData>
    <row r="2" spans="2:4" ht="20.25" thickBot="1" x14ac:dyDescent="0.35">
      <c r="B2" s="1" t="s">
        <v>19</v>
      </c>
      <c r="C2" s="1"/>
      <c r="D2" s="1"/>
    </row>
    <row r="3" spans="2:4" ht="15.75" thickTop="1" x14ac:dyDescent="0.25"/>
    <row r="4" spans="2:4" x14ac:dyDescent="0.25">
      <c r="B4" t="s">
        <v>6</v>
      </c>
      <c r="C4">
        <v>100</v>
      </c>
    </row>
    <row r="5" spans="2:4" x14ac:dyDescent="0.25">
      <c r="B5" t="s">
        <v>7</v>
      </c>
      <c r="C5">
        <v>0.5</v>
      </c>
    </row>
    <row r="7" spans="2:4" x14ac:dyDescent="0.25">
      <c r="B7" t="s">
        <v>20</v>
      </c>
      <c r="C7">
        <f>1-_xlfn.BINOM.DIST(39,C4,C5,TRUE)</f>
        <v>0.98239989989114762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Newton</vt:lpstr>
      <vt:lpstr>Schlitz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Craig, Nathan C.</dc:creator>
  <cp:lastModifiedBy>Craig, Nathan C.</cp:lastModifiedBy>
  <dcterms:created xsi:type="dcterms:W3CDTF">2020-02-03T14:05:03Z</dcterms:created>
  <dcterms:modified xsi:type="dcterms:W3CDTF">2020-02-03T15:00:19Z</dcterms:modified>
</cp:coreProperties>
</file>