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URNET.NL\Homes\singh012\AppData\FolderRedirection\Desktop\QTLTableMiner\"/>
    </mc:Choice>
  </mc:AlternateContent>
  <bookViews>
    <workbookView xWindow="0" yWindow="0" windowWidth="16380" windowHeight="8190" tabRatio="993" activeTab="3"/>
  </bookViews>
  <sheets>
    <sheet name="#ofTraitTables" sheetId="1" r:id="rId1"/>
    <sheet name="#ofabbreviations" sheetId="3" r:id="rId2"/>
    <sheet name="#ofBiologicalconceptsIdentified" sheetId="6" r:id="rId3"/>
    <sheet name="#ofQTLs" sheetId="9" r:id="rId4"/>
  </sheets>
  <calcPr calcId="162913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9" l="1"/>
  <c r="G17" i="9"/>
  <c r="F17" i="9"/>
  <c r="E17" i="9"/>
  <c r="D20" i="9" s="1"/>
  <c r="D17" i="9"/>
  <c r="C17" i="9"/>
  <c r="H17" i="6"/>
  <c r="G17" i="6"/>
  <c r="F17" i="6"/>
  <c r="E17" i="6"/>
  <c r="D17" i="6"/>
  <c r="C17" i="6"/>
  <c r="G32" i="3"/>
  <c r="F32" i="3"/>
  <c r="E32" i="3"/>
  <c r="D32" i="3"/>
  <c r="C35" i="3" s="1"/>
  <c r="C32" i="3"/>
  <c r="B32" i="3"/>
  <c r="F32" i="1"/>
  <c r="E32" i="1"/>
  <c r="D32" i="1"/>
  <c r="C32" i="1"/>
  <c r="B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" i="1" s="1"/>
  <c r="D20" i="6" l="1"/>
  <c r="C35" i="1"/>
  <c r="B35" i="1"/>
  <c r="B35" i="3"/>
  <c r="C20" i="6"/>
  <c r="C20" i="9"/>
</calcChain>
</file>

<file path=xl/sharedStrings.xml><?xml version="1.0" encoding="utf-8"?>
<sst xmlns="http://schemas.openxmlformats.org/spreadsheetml/2006/main" count="62" uniqueCount="35">
  <si>
    <t>Number of Actual QTL Tables</t>
  </si>
  <si>
    <t>Number of predicted QTL tables</t>
  </si>
  <si>
    <t>TP</t>
  </si>
  <si>
    <t>FP</t>
  </si>
  <si>
    <t>TN</t>
  </si>
  <si>
    <t>FN</t>
  </si>
  <si>
    <t>Precision</t>
  </si>
  <si>
    <t>Recall</t>
  </si>
  <si>
    <t>Number of Actual Abbreviations</t>
  </si>
  <si>
    <t>Number of predicted Abbreviations</t>
  </si>
  <si>
    <t>Tableid</t>
  </si>
  <si>
    <t>Actual</t>
  </si>
  <si>
    <t>Predicted</t>
  </si>
  <si>
    <t>PMC4354307_Table 2</t>
  </si>
  <si>
    <t>PMC4374564_Table 5</t>
  </si>
  <si>
    <t>PMC4448561_Table 4</t>
  </si>
  <si>
    <t>PMC4551535_Table 5</t>
  </si>
  <si>
    <t>PMC4551535_Table 6</t>
  </si>
  <si>
    <t>PMC4632055_Table 3</t>
  </si>
  <si>
    <t>PMC4648990_Table 1</t>
  </si>
  <si>
    <t>PMC4703618_Table 2</t>
  </si>
  <si>
    <t>PMC4773602_Table 6</t>
  </si>
  <si>
    <t>PMC4799268_Table 4</t>
  </si>
  <si>
    <t>PMC4855764_Table 4</t>
  </si>
  <si>
    <t>PMC4900573_Table 7</t>
  </si>
  <si>
    <t>PMC5345157_Table 2</t>
  </si>
  <si>
    <t>PMC5567664_Table 3</t>
  </si>
  <si>
    <t>PMC3023753_Table3</t>
  </si>
  <si>
    <t>Number of actual biological concepts</t>
  </si>
  <si>
    <t>Number of predicted biological concepts</t>
  </si>
  <si>
    <t>Number of Actual QTL Statements</t>
  </si>
  <si>
    <t>Number of Predicted QTL statements</t>
  </si>
  <si>
    <t/>
  </si>
  <si>
    <t>pmc_id</t>
  </si>
  <si>
    <t>tab_id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</si>
</sst>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NumberFormat="1"/>
    <xf numFmtId="0" fontId="0" fillId="0" borderId="1" xfId="0" applyNumberFormat="1" applyBorder="1"/>
    <xf numFmtId="0" fontId="0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150" zoomScaleNormal="150" workbookViewId="0">
      <selection activeCell="D1" sqref="D1:G1"/>
    </sheetView>
  </sheetViews>
  <sheetFormatPr defaultRowHeight="14.25" x14ac:dyDescent="0.2"/>
  <cols>
    <col min="2" max="2" width="25.625" customWidth="1"/>
    <col min="3" max="3" width="26.625" customWidth="1"/>
    <col min="4" max="4" width="11.75" customWidth="1"/>
    <col min="5" max="5" width="13.5" customWidth="1"/>
    <col min="6" max="6" width="12.5" customWidth="1"/>
    <col min="7" max="7" width="13" customWidth="1"/>
    <col min="8" max="9" width="8.875"/>
    <col min="11" max="1025" width="8.875"/>
  </cols>
  <sheetData>
    <row r="1" spans="1:10" x14ac:dyDescent="0.2">
      <c r="A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 s="1" customFormat="1" x14ac:dyDescent="0.2">
      <c r="A2" s="6">
        <v>3607734</v>
      </c>
      <c r="B2" s="1">
        <v>7</v>
      </c>
      <c r="C2" s="1">
        <v>7</v>
      </c>
      <c r="D2" s="1">
        <v>7</v>
      </c>
      <c r="E2">
        <v>0</v>
      </c>
      <c r="F2" s="1">
        <v>0</v>
      </c>
      <c r="G2" s="1">
        <f t="shared" ref="G2:G31" si="0">B2-C2</f>
        <v>0</v>
      </c>
      <c r="H2"/>
      <c r="J2" s="6"/>
    </row>
    <row r="3" spans="1:10" s="1" customFormat="1" x14ac:dyDescent="0.2">
      <c r="A3" s="6">
        <v>5526565</v>
      </c>
      <c r="B3" s="1">
        <v>6</v>
      </c>
      <c r="C3" s="1">
        <v>6</v>
      </c>
      <c r="D3" s="1">
        <v>6</v>
      </c>
      <c r="E3">
        <v>0</v>
      </c>
      <c r="F3" s="1">
        <v>0</v>
      </c>
      <c r="G3" s="1">
        <f t="shared" si="0"/>
        <v>0</v>
      </c>
      <c r="H3"/>
      <c r="J3" s="6"/>
    </row>
    <row r="4" spans="1:10" s="1" customFormat="1" x14ac:dyDescent="0.2">
      <c r="A4" s="6">
        <v>3023753</v>
      </c>
      <c r="B4" s="1">
        <v>5</v>
      </c>
      <c r="C4" s="1">
        <v>3</v>
      </c>
      <c r="D4" s="1">
        <v>3</v>
      </c>
      <c r="E4">
        <v>0</v>
      </c>
      <c r="F4" s="1">
        <v>0</v>
      </c>
      <c r="G4" s="1">
        <f t="shared" si="0"/>
        <v>2</v>
      </c>
      <c r="H4"/>
      <c r="J4" s="6"/>
    </row>
    <row r="5" spans="1:10" s="1" customFormat="1" x14ac:dyDescent="0.2">
      <c r="A5" s="6">
        <v>4551535</v>
      </c>
      <c r="B5" s="1">
        <v>4</v>
      </c>
      <c r="C5" s="1">
        <v>4</v>
      </c>
      <c r="D5" s="1">
        <v>4</v>
      </c>
      <c r="E5">
        <v>0</v>
      </c>
      <c r="F5" s="1">
        <v>0</v>
      </c>
      <c r="G5" s="1">
        <f t="shared" si="0"/>
        <v>0</v>
      </c>
      <c r="H5"/>
      <c r="J5" s="6"/>
    </row>
    <row r="6" spans="1:10" s="1" customFormat="1" x14ac:dyDescent="0.2">
      <c r="A6" s="6">
        <v>4773602</v>
      </c>
      <c r="B6" s="1">
        <v>4</v>
      </c>
      <c r="C6" s="1">
        <v>4</v>
      </c>
      <c r="D6" s="1">
        <v>4</v>
      </c>
      <c r="E6">
        <v>0</v>
      </c>
      <c r="F6" s="1">
        <v>0</v>
      </c>
      <c r="G6" s="1">
        <f t="shared" si="0"/>
        <v>0</v>
      </c>
      <c r="H6"/>
      <c r="J6" s="6"/>
    </row>
    <row r="7" spans="1:10" s="1" customFormat="1" x14ac:dyDescent="0.2">
      <c r="A7" s="6">
        <v>4799268</v>
      </c>
      <c r="B7" s="1">
        <v>4</v>
      </c>
      <c r="C7" s="1">
        <v>4</v>
      </c>
      <c r="D7" s="1">
        <v>4</v>
      </c>
      <c r="E7">
        <v>0</v>
      </c>
      <c r="F7" s="1">
        <v>0</v>
      </c>
      <c r="G7" s="1">
        <f t="shared" si="0"/>
        <v>0</v>
      </c>
      <c r="H7"/>
      <c r="J7" s="6"/>
    </row>
    <row r="8" spans="1:10" s="1" customFormat="1" x14ac:dyDescent="0.2">
      <c r="A8" s="6">
        <v>3037844</v>
      </c>
      <c r="B8" s="1">
        <v>4</v>
      </c>
      <c r="C8" s="1">
        <v>4</v>
      </c>
      <c r="D8" s="1">
        <v>4</v>
      </c>
      <c r="E8">
        <v>0</v>
      </c>
      <c r="F8" s="1">
        <v>0</v>
      </c>
      <c r="G8" s="1">
        <f t="shared" si="0"/>
        <v>0</v>
      </c>
      <c r="H8"/>
      <c r="J8" s="6"/>
    </row>
    <row r="9" spans="1:10" s="1" customFormat="1" x14ac:dyDescent="0.2">
      <c r="A9" s="6">
        <v>3460171</v>
      </c>
      <c r="B9" s="1">
        <v>3</v>
      </c>
      <c r="C9" s="1">
        <v>3</v>
      </c>
      <c r="D9" s="1">
        <v>3</v>
      </c>
      <c r="E9">
        <v>0</v>
      </c>
      <c r="F9" s="1">
        <v>0</v>
      </c>
      <c r="G9" s="1">
        <f t="shared" si="0"/>
        <v>0</v>
      </c>
      <c r="H9"/>
      <c r="J9" s="6"/>
    </row>
    <row r="10" spans="1:10" s="1" customFormat="1" x14ac:dyDescent="0.2">
      <c r="A10" s="6">
        <v>2358939</v>
      </c>
      <c r="B10" s="1">
        <v>2</v>
      </c>
      <c r="C10" s="1">
        <v>2</v>
      </c>
      <c r="D10" s="1">
        <v>2</v>
      </c>
      <c r="E10">
        <v>0</v>
      </c>
      <c r="F10" s="1">
        <v>0</v>
      </c>
      <c r="G10" s="1">
        <f t="shared" si="0"/>
        <v>0</v>
      </c>
      <c r="H10"/>
      <c r="J10" s="6"/>
    </row>
    <row r="11" spans="1:10" s="1" customFormat="1" x14ac:dyDescent="0.2">
      <c r="A11" s="6">
        <v>3546430</v>
      </c>
      <c r="B11" s="1">
        <v>2</v>
      </c>
      <c r="C11" s="1">
        <v>2</v>
      </c>
      <c r="D11" s="1">
        <v>2</v>
      </c>
      <c r="E11">
        <v>0</v>
      </c>
      <c r="F11" s="1">
        <v>0</v>
      </c>
      <c r="G11" s="1">
        <f t="shared" si="0"/>
        <v>0</v>
      </c>
      <c r="H11"/>
      <c r="J11" s="6"/>
    </row>
    <row r="12" spans="1:10" s="1" customFormat="1" x14ac:dyDescent="0.2">
      <c r="A12" s="6">
        <v>3660524</v>
      </c>
      <c r="B12" s="1">
        <v>2</v>
      </c>
      <c r="C12" s="1">
        <v>2</v>
      </c>
      <c r="D12" s="1">
        <v>2</v>
      </c>
      <c r="E12">
        <v>0</v>
      </c>
      <c r="F12" s="1">
        <v>0</v>
      </c>
      <c r="G12" s="1">
        <f t="shared" si="0"/>
        <v>0</v>
      </c>
      <c r="H12"/>
      <c r="J12" s="6"/>
    </row>
    <row r="13" spans="1:10" s="1" customFormat="1" x14ac:dyDescent="0.2">
      <c r="A13" s="6">
        <v>4199688</v>
      </c>
      <c r="B13" s="1">
        <v>2</v>
      </c>
      <c r="C13" s="1">
        <v>2</v>
      </c>
      <c r="D13" s="1">
        <v>2</v>
      </c>
      <c r="E13">
        <v>0</v>
      </c>
      <c r="F13" s="1">
        <v>0</v>
      </c>
      <c r="G13" s="1">
        <f t="shared" si="0"/>
        <v>0</v>
      </c>
      <c r="H13"/>
      <c r="J13" s="6"/>
    </row>
    <row r="14" spans="1:10" s="1" customFormat="1" x14ac:dyDescent="0.2">
      <c r="A14" s="6">
        <v>4374564</v>
      </c>
      <c r="B14" s="1">
        <v>2</v>
      </c>
      <c r="C14" s="1">
        <v>2</v>
      </c>
      <c r="D14" s="1">
        <v>2</v>
      </c>
      <c r="E14">
        <v>0</v>
      </c>
      <c r="F14" s="1">
        <v>0</v>
      </c>
      <c r="G14" s="1">
        <f t="shared" si="0"/>
        <v>0</v>
      </c>
      <c r="H14"/>
      <c r="J14" s="6"/>
    </row>
    <row r="15" spans="1:10" s="1" customFormat="1" x14ac:dyDescent="0.2">
      <c r="A15" s="6">
        <v>4448561</v>
      </c>
      <c r="B15" s="1">
        <v>2</v>
      </c>
      <c r="C15" s="1">
        <v>2</v>
      </c>
      <c r="D15" s="1">
        <v>2</v>
      </c>
      <c r="E15">
        <v>0</v>
      </c>
      <c r="F15" s="1">
        <v>0</v>
      </c>
      <c r="G15" s="1">
        <f t="shared" si="0"/>
        <v>0</v>
      </c>
      <c r="H15"/>
      <c r="J15" s="6"/>
    </row>
    <row r="16" spans="1:10" s="1" customFormat="1" x14ac:dyDescent="0.2">
      <c r="A16" s="6">
        <v>4480903</v>
      </c>
      <c r="B16" s="1">
        <v>2</v>
      </c>
      <c r="C16" s="1">
        <v>2</v>
      </c>
      <c r="D16" s="1">
        <v>2</v>
      </c>
      <c r="E16">
        <v>0</v>
      </c>
      <c r="F16" s="1">
        <v>0</v>
      </c>
      <c r="G16" s="1">
        <f t="shared" si="0"/>
        <v>0</v>
      </c>
      <c r="H16"/>
      <c r="J16" s="6"/>
    </row>
    <row r="17" spans="1:10" s="1" customFormat="1" x14ac:dyDescent="0.2">
      <c r="A17" s="6">
        <v>4632055</v>
      </c>
      <c r="B17" s="1">
        <v>2</v>
      </c>
      <c r="C17" s="1">
        <v>2</v>
      </c>
      <c r="D17" s="1">
        <v>2</v>
      </c>
      <c r="E17">
        <v>0</v>
      </c>
      <c r="F17" s="1">
        <v>0</v>
      </c>
      <c r="G17" s="1">
        <f t="shared" si="0"/>
        <v>0</v>
      </c>
      <c r="H17"/>
      <c r="J17" s="6"/>
    </row>
    <row r="18" spans="1:10" s="1" customFormat="1" x14ac:dyDescent="0.2">
      <c r="A18" s="6">
        <v>4648990</v>
      </c>
      <c r="B18" s="1">
        <v>2</v>
      </c>
      <c r="C18" s="1">
        <v>2</v>
      </c>
      <c r="D18" s="1">
        <v>2</v>
      </c>
      <c r="E18">
        <v>0</v>
      </c>
      <c r="F18" s="1">
        <v>0</v>
      </c>
      <c r="G18" s="1">
        <f t="shared" si="0"/>
        <v>0</v>
      </c>
      <c r="H18"/>
      <c r="J18" s="6"/>
    </row>
    <row r="19" spans="1:10" x14ac:dyDescent="0.2">
      <c r="A19" s="6">
        <v>4703618</v>
      </c>
      <c r="B19" s="1">
        <v>2</v>
      </c>
      <c r="C19" s="1">
        <v>2</v>
      </c>
      <c r="D19" s="1">
        <v>2</v>
      </c>
      <c r="E19">
        <v>0</v>
      </c>
      <c r="F19" s="1">
        <v>0</v>
      </c>
      <c r="G19" s="1">
        <f t="shared" si="0"/>
        <v>0</v>
      </c>
      <c r="J19" s="6"/>
    </row>
    <row r="20" spans="1:10" x14ac:dyDescent="0.2">
      <c r="A20" s="6">
        <v>5567664</v>
      </c>
      <c r="B20" s="1">
        <v>2</v>
      </c>
      <c r="C20" s="1">
        <v>2</v>
      </c>
      <c r="D20" s="1">
        <v>2</v>
      </c>
      <c r="E20">
        <v>0</v>
      </c>
      <c r="F20" s="1">
        <v>0</v>
      </c>
      <c r="G20" s="1">
        <f t="shared" si="0"/>
        <v>0</v>
      </c>
      <c r="J20" s="6"/>
    </row>
    <row r="21" spans="1:10" x14ac:dyDescent="0.2">
      <c r="A21" s="6">
        <v>2676307</v>
      </c>
      <c r="B21" s="1">
        <v>2</v>
      </c>
      <c r="C21" s="1">
        <v>2</v>
      </c>
      <c r="D21" s="1">
        <v>2</v>
      </c>
      <c r="E21">
        <v>0</v>
      </c>
      <c r="F21" s="1">
        <v>0</v>
      </c>
      <c r="G21" s="1">
        <f t="shared" si="0"/>
        <v>0</v>
      </c>
      <c r="J21" s="6"/>
    </row>
    <row r="22" spans="1:10" x14ac:dyDescent="0.2">
      <c r="A22" s="6">
        <v>2639024</v>
      </c>
      <c r="B22" s="1">
        <v>1</v>
      </c>
      <c r="C22" s="1">
        <v>1</v>
      </c>
      <c r="D22" s="1">
        <v>1</v>
      </c>
      <c r="E22">
        <v>0</v>
      </c>
      <c r="F22" s="1">
        <v>0</v>
      </c>
      <c r="G22" s="1">
        <f t="shared" si="0"/>
        <v>0</v>
      </c>
      <c r="J22" s="6"/>
    </row>
    <row r="23" spans="1:10" x14ac:dyDescent="0.2">
      <c r="A23" s="6">
        <v>4354307</v>
      </c>
      <c r="B23" s="1">
        <v>1</v>
      </c>
      <c r="C23" s="1">
        <v>1</v>
      </c>
      <c r="D23" s="1">
        <v>1</v>
      </c>
      <c r="E23">
        <v>0</v>
      </c>
      <c r="F23" s="1">
        <v>0</v>
      </c>
      <c r="G23" s="1">
        <f t="shared" si="0"/>
        <v>0</v>
      </c>
      <c r="J23" s="6"/>
    </row>
    <row r="24" spans="1:10" x14ac:dyDescent="0.2">
      <c r="A24" s="6">
        <v>4404978</v>
      </c>
      <c r="B24" s="1">
        <v>1</v>
      </c>
      <c r="C24" s="1">
        <v>1</v>
      </c>
      <c r="D24" s="1">
        <v>1</v>
      </c>
      <c r="E24">
        <v>0</v>
      </c>
      <c r="F24" s="1">
        <v>0</v>
      </c>
      <c r="G24" s="1">
        <f t="shared" si="0"/>
        <v>0</v>
      </c>
      <c r="J24" s="6"/>
    </row>
    <row r="25" spans="1:10" x14ac:dyDescent="0.2">
      <c r="A25" s="6">
        <v>4510777</v>
      </c>
      <c r="B25" s="1">
        <v>1</v>
      </c>
      <c r="C25" s="1">
        <v>1</v>
      </c>
      <c r="D25" s="1">
        <v>1</v>
      </c>
      <c r="E25">
        <v>0</v>
      </c>
      <c r="F25" s="1">
        <v>0</v>
      </c>
      <c r="G25" s="1">
        <f t="shared" si="0"/>
        <v>0</v>
      </c>
      <c r="J25" s="6"/>
    </row>
    <row r="26" spans="1:10" x14ac:dyDescent="0.2">
      <c r="A26" s="6">
        <v>4777548</v>
      </c>
      <c r="B26" s="1">
        <v>1</v>
      </c>
      <c r="C26" s="1">
        <v>1</v>
      </c>
      <c r="D26" s="1">
        <v>1</v>
      </c>
      <c r="E26">
        <v>0</v>
      </c>
      <c r="F26" s="1">
        <v>0</v>
      </c>
      <c r="G26" s="1">
        <f t="shared" si="0"/>
        <v>0</v>
      </c>
      <c r="J26" s="6"/>
    </row>
    <row r="27" spans="1:10" x14ac:dyDescent="0.2">
      <c r="A27" s="6">
        <v>4855764</v>
      </c>
      <c r="B27" s="1">
        <v>1</v>
      </c>
      <c r="C27" s="1">
        <v>1</v>
      </c>
      <c r="D27" s="1">
        <v>1</v>
      </c>
      <c r="E27">
        <v>0</v>
      </c>
      <c r="F27" s="1">
        <v>0</v>
      </c>
      <c r="G27" s="1">
        <f t="shared" si="0"/>
        <v>0</v>
      </c>
      <c r="J27" s="6"/>
    </row>
    <row r="28" spans="1:10" x14ac:dyDescent="0.2">
      <c r="A28" s="6">
        <v>4900573</v>
      </c>
      <c r="B28" s="1">
        <v>1</v>
      </c>
      <c r="C28" s="1">
        <v>1</v>
      </c>
      <c r="D28" s="1">
        <v>1</v>
      </c>
      <c r="E28">
        <v>0</v>
      </c>
      <c r="F28" s="1">
        <v>0</v>
      </c>
      <c r="G28" s="1">
        <f t="shared" si="0"/>
        <v>0</v>
      </c>
      <c r="J28" s="6"/>
    </row>
    <row r="29" spans="1:10" x14ac:dyDescent="0.2">
      <c r="A29" s="6">
        <v>4996988</v>
      </c>
      <c r="B29" s="1">
        <v>1</v>
      </c>
      <c r="C29" s="1">
        <v>1</v>
      </c>
      <c r="D29" s="1">
        <v>1</v>
      </c>
      <c r="E29">
        <v>0</v>
      </c>
      <c r="F29" s="1">
        <v>0</v>
      </c>
      <c r="G29" s="1">
        <f t="shared" si="0"/>
        <v>0</v>
      </c>
      <c r="J29" s="6"/>
    </row>
    <row r="30" spans="1:10" x14ac:dyDescent="0.2">
      <c r="A30" s="6">
        <v>5345157</v>
      </c>
      <c r="B30" s="1">
        <v>1</v>
      </c>
      <c r="C30" s="1">
        <v>1</v>
      </c>
      <c r="D30" s="1">
        <v>1</v>
      </c>
      <c r="E30">
        <v>0</v>
      </c>
      <c r="F30" s="1">
        <v>0</v>
      </c>
      <c r="G30" s="1">
        <f t="shared" si="0"/>
        <v>0</v>
      </c>
      <c r="J30" s="6"/>
    </row>
    <row r="31" spans="1:10" x14ac:dyDescent="0.2">
      <c r="A31" s="6">
        <v>3347998</v>
      </c>
      <c r="B31" s="1">
        <v>1</v>
      </c>
      <c r="C31" s="1">
        <v>1</v>
      </c>
      <c r="D31" s="1">
        <v>1</v>
      </c>
      <c r="E31">
        <v>0</v>
      </c>
      <c r="F31" s="1">
        <v>0</v>
      </c>
      <c r="G31" s="1">
        <f t="shared" si="0"/>
        <v>0</v>
      </c>
      <c r="J31" s="6"/>
    </row>
    <row r="32" spans="1:10" x14ac:dyDescent="0.2">
      <c r="A32" t="s">
        <v>32</v>
      </c>
      <c r="B32" s="1">
        <f t="shared" ref="B32:G32" si="1">SUM(B2:B31)</f>
        <v>71</v>
      </c>
      <c r="C32" s="1">
        <f t="shared" si="1"/>
        <v>69</v>
      </c>
      <c r="D32" s="1">
        <f t="shared" si="1"/>
        <v>69</v>
      </c>
      <c r="E32">
        <f t="shared" si="1"/>
        <v>0</v>
      </c>
      <c r="F32" s="1">
        <f t="shared" si="1"/>
        <v>0</v>
      </c>
      <c r="G32" s="1">
        <f t="shared" si="1"/>
        <v>2</v>
      </c>
    </row>
    <row r="34" spans="2:3" x14ac:dyDescent="0.2">
      <c r="B34" t="s">
        <v>6</v>
      </c>
      <c r="C34" t="s">
        <v>7</v>
      </c>
    </row>
    <row r="35" spans="2:3" x14ac:dyDescent="0.2">
      <c r="B35">
        <f>(D32/(D32+E32))</f>
        <v>1</v>
      </c>
      <c r="C35">
        <f>(D32/(D32+G32))</f>
        <v>0.971830985915493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1"/>
  <sheetViews>
    <sheetView zoomScale="150" zoomScaleNormal="150" workbookViewId="0">
      <selection activeCell="D1" sqref="D1:G1"/>
    </sheetView>
  </sheetViews>
  <sheetFormatPr defaultRowHeight="14.25" x14ac:dyDescent="0.2"/>
  <cols>
    <col min="2" max="2" width="26.75" customWidth="1"/>
    <col min="3" max="3" width="29" customWidth="1"/>
    <col min="4" max="4" width="11.5" bestFit="1" customWidth="1"/>
    <col min="5" max="5" width="12.25" bestFit="1" customWidth="1"/>
    <col min="6" max="6" width="12.125" bestFit="1" customWidth="1"/>
    <col min="7" max="1025" width="8.875"/>
  </cols>
  <sheetData>
    <row r="1" spans="1:1024" x14ac:dyDescent="0.2">
      <c r="A1" t="s">
        <v>33</v>
      </c>
      <c r="B1" t="s">
        <v>8</v>
      </c>
      <c r="C1" t="s">
        <v>9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24" s="1" customFormat="1" x14ac:dyDescent="0.2">
      <c r="A2" s="6">
        <v>3607734</v>
      </c>
      <c r="B2" s="1">
        <v>2</v>
      </c>
      <c r="C2" s="1">
        <v>0</v>
      </c>
      <c r="D2" s="1">
        <v>0</v>
      </c>
      <c r="E2" s="1">
        <v>0</v>
      </c>
      <c r="F2" s="1">
        <v>0</v>
      </c>
      <c r="G2" s="1">
        <v>2</v>
      </c>
      <c r="AMJ2"/>
    </row>
    <row r="3" spans="1:1024" s="1" customFormat="1" x14ac:dyDescent="0.2">
      <c r="A3" s="6">
        <v>5526565</v>
      </c>
      <c r="B3" s="1">
        <v>18</v>
      </c>
      <c r="C3" s="1">
        <v>9</v>
      </c>
      <c r="D3" s="1">
        <v>9</v>
      </c>
      <c r="E3" s="1">
        <v>0</v>
      </c>
      <c r="F3" s="1">
        <v>0</v>
      </c>
      <c r="G3" s="1">
        <v>7</v>
      </c>
      <c r="AMJ3"/>
    </row>
    <row r="4" spans="1:1024" s="1" customFormat="1" x14ac:dyDescent="0.2">
      <c r="A4" s="6">
        <v>3023753</v>
      </c>
      <c r="B4" s="1">
        <v>16</v>
      </c>
      <c r="C4" s="1">
        <v>12</v>
      </c>
      <c r="D4" s="1">
        <v>12</v>
      </c>
      <c r="E4" s="1">
        <v>0</v>
      </c>
      <c r="F4" s="1">
        <v>0</v>
      </c>
      <c r="G4" s="1">
        <v>4</v>
      </c>
      <c r="AMJ4"/>
    </row>
    <row r="5" spans="1:1024" s="1" customFormat="1" x14ac:dyDescent="0.2">
      <c r="A5" s="6">
        <v>4551535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AMJ5"/>
    </row>
    <row r="6" spans="1:1024" s="1" customFormat="1" x14ac:dyDescent="0.2">
      <c r="A6" s="6">
        <v>4773602</v>
      </c>
      <c r="B6" s="1">
        <v>32</v>
      </c>
      <c r="C6" s="1">
        <v>32</v>
      </c>
      <c r="D6" s="1">
        <v>32</v>
      </c>
      <c r="E6" s="1">
        <v>0</v>
      </c>
      <c r="F6" s="1">
        <v>0</v>
      </c>
      <c r="G6" s="1">
        <v>0</v>
      </c>
      <c r="AMJ6"/>
    </row>
    <row r="7" spans="1:1024" s="1" customFormat="1" x14ac:dyDescent="0.2">
      <c r="A7" s="6">
        <v>4799268</v>
      </c>
      <c r="B7" s="1">
        <v>1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AMJ7"/>
    </row>
    <row r="8" spans="1:1024" s="1" customFormat="1" x14ac:dyDescent="0.2">
      <c r="A8" s="6">
        <v>3037844</v>
      </c>
      <c r="B8" s="1">
        <v>7</v>
      </c>
      <c r="C8" s="1">
        <v>0</v>
      </c>
      <c r="D8" s="1">
        <v>0</v>
      </c>
      <c r="E8" s="1">
        <v>0</v>
      </c>
      <c r="F8" s="1">
        <v>0</v>
      </c>
      <c r="G8" s="1">
        <v>7</v>
      </c>
      <c r="AMJ8"/>
    </row>
    <row r="9" spans="1:1024" s="1" customFormat="1" x14ac:dyDescent="0.2">
      <c r="A9" s="6">
        <v>3460171</v>
      </c>
      <c r="B9" s="1">
        <v>11</v>
      </c>
      <c r="C9" s="1">
        <v>0</v>
      </c>
      <c r="D9" s="1">
        <v>0</v>
      </c>
      <c r="E9" s="1">
        <v>0</v>
      </c>
      <c r="F9" s="1">
        <v>0</v>
      </c>
      <c r="G9" s="1">
        <v>11</v>
      </c>
      <c r="AMJ9"/>
    </row>
    <row r="10" spans="1:1024" s="1" customFormat="1" x14ac:dyDescent="0.2">
      <c r="A10" s="6">
        <v>2358939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AMJ10"/>
    </row>
    <row r="11" spans="1:1024" s="1" customFormat="1" x14ac:dyDescent="0.2">
      <c r="A11" s="6">
        <v>3546430</v>
      </c>
      <c r="B11" s="1">
        <v>12</v>
      </c>
      <c r="C11" s="1">
        <v>12</v>
      </c>
      <c r="D11" s="1">
        <v>12</v>
      </c>
      <c r="E11" s="1">
        <v>0</v>
      </c>
      <c r="F11" s="1">
        <v>0</v>
      </c>
      <c r="G11" s="1">
        <v>0</v>
      </c>
      <c r="AMJ11"/>
    </row>
    <row r="12" spans="1:1024" s="1" customFormat="1" x14ac:dyDescent="0.2">
      <c r="A12" s="6">
        <v>3660524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AMJ12"/>
    </row>
    <row r="13" spans="1:1024" s="1" customFormat="1" x14ac:dyDescent="0.2">
      <c r="A13" s="6">
        <v>4199688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AMJ13"/>
    </row>
    <row r="14" spans="1:1024" s="1" customFormat="1" x14ac:dyDescent="0.2">
      <c r="A14" s="6">
        <v>4374564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AMJ14"/>
    </row>
    <row r="15" spans="1:1024" s="1" customFormat="1" x14ac:dyDescent="0.2">
      <c r="A15" s="6">
        <v>4448561</v>
      </c>
      <c r="B15" s="1">
        <v>6</v>
      </c>
      <c r="C15" s="1">
        <v>6</v>
      </c>
      <c r="D15" s="1">
        <v>6</v>
      </c>
      <c r="E15" s="1">
        <v>0</v>
      </c>
      <c r="F15" s="1">
        <v>0</v>
      </c>
      <c r="G15" s="1">
        <v>0</v>
      </c>
      <c r="AMJ15"/>
    </row>
    <row r="16" spans="1:1024" s="1" customFormat="1" x14ac:dyDescent="0.2">
      <c r="A16" s="6">
        <v>4480903</v>
      </c>
      <c r="B16" s="1">
        <v>19</v>
      </c>
      <c r="C16" s="1">
        <v>16</v>
      </c>
      <c r="D16" s="1">
        <v>16</v>
      </c>
      <c r="E16" s="1">
        <v>0</v>
      </c>
      <c r="F16" s="1">
        <v>0</v>
      </c>
      <c r="G16" s="1">
        <v>3</v>
      </c>
      <c r="AMJ16"/>
    </row>
    <row r="17" spans="1:1024" s="1" customFormat="1" x14ac:dyDescent="0.2">
      <c r="A17" s="6">
        <v>4632055</v>
      </c>
      <c r="B17" s="1">
        <v>4</v>
      </c>
      <c r="C17" s="1">
        <v>0</v>
      </c>
      <c r="D17" s="1">
        <v>0</v>
      </c>
      <c r="E17" s="1">
        <v>0</v>
      </c>
      <c r="F17" s="1">
        <v>0</v>
      </c>
      <c r="G17" s="1">
        <v>4</v>
      </c>
      <c r="AMJ17"/>
    </row>
    <row r="18" spans="1:1024" s="1" customFormat="1" x14ac:dyDescent="0.2">
      <c r="A18" s="6">
        <v>4648990</v>
      </c>
      <c r="B18" s="1">
        <v>9</v>
      </c>
      <c r="C18" s="1">
        <v>9</v>
      </c>
      <c r="D18" s="1">
        <v>9</v>
      </c>
      <c r="E18" s="1">
        <v>0</v>
      </c>
      <c r="F18" s="1">
        <v>0</v>
      </c>
      <c r="G18" s="1">
        <v>0</v>
      </c>
      <c r="AMJ18"/>
    </row>
    <row r="19" spans="1:1024" s="1" customFormat="1" x14ac:dyDescent="0.2">
      <c r="A19" s="6">
        <v>4703618</v>
      </c>
      <c r="B19" s="1">
        <v>12</v>
      </c>
      <c r="C19" s="1">
        <v>12</v>
      </c>
      <c r="D19" s="1">
        <v>12</v>
      </c>
      <c r="E19" s="1">
        <v>0</v>
      </c>
      <c r="F19" s="1">
        <v>0</v>
      </c>
      <c r="G19" s="1">
        <v>0</v>
      </c>
      <c r="AMJ19"/>
    </row>
    <row r="20" spans="1:1024" x14ac:dyDescent="0.2">
      <c r="A20" s="6">
        <v>5567664</v>
      </c>
      <c r="B20" s="1">
        <v>9</v>
      </c>
      <c r="C20" s="1">
        <v>9</v>
      </c>
      <c r="D20" s="1">
        <v>9</v>
      </c>
      <c r="E20" s="1">
        <v>0</v>
      </c>
      <c r="F20" s="1">
        <v>0</v>
      </c>
      <c r="G20" s="1">
        <v>0</v>
      </c>
    </row>
    <row r="21" spans="1:1024" x14ac:dyDescent="0.2">
      <c r="A21" s="6">
        <v>2676307</v>
      </c>
      <c r="B21" s="1">
        <v>15</v>
      </c>
      <c r="C21" s="1">
        <v>0</v>
      </c>
      <c r="D21" s="1">
        <v>0</v>
      </c>
      <c r="E21" s="1">
        <v>0</v>
      </c>
      <c r="F21" s="1">
        <v>0</v>
      </c>
      <c r="G21" s="1">
        <v>15</v>
      </c>
    </row>
    <row r="22" spans="1:1024" x14ac:dyDescent="0.2">
      <c r="A22" s="6">
        <v>2639024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1024" x14ac:dyDescent="0.2">
      <c r="A23" s="6">
        <v>4354307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1024" x14ac:dyDescent="0.2">
      <c r="A24" s="6">
        <v>4404978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024" x14ac:dyDescent="0.2">
      <c r="A25" s="6">
        <v>4510777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1024" x14ac:dyDescent="0.2">
      <c r="A26" s="6">
        <v>4777548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1024" x14ac:dyDescent="0.2">
      <c r="A27" s="6">
        <v>4855764</v>
      </c>
      <c r="B27">
        <v>21</v>
      </c>
      <c r="C27">
        <v>21</v>
      </c>
      <c r="D27">
        <v>21</v>
      </c>
      <c r="E27">
        <v>0</v>
      </c>
      <c r="F27">
        <v>0</v>
      </c>
      <c r="G27">
        <v>0</v>
      </c>
    </row>
    <row r="28" spans="1:1024" x14ac:dyDescent="0.2">
      <c r="A28" s="6">
        <v>4900573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024" x14ac:dyDescent="0.2">
      <c r="A29" s="6">
        <v>4996988</v>
      </c>
      <c r="B29">
        <v>5</v>
      </c>
      <c r="C29">
        <v>0</v>
      </c>
      <c r="D29">
        <v>0</v>
      </c>
      <c r="E29">
        <v>0</v>
      </c>
      <c r="F29">
        <v>0</v>
      </c>
      <c r="G29">
        <v>5</v>
      </c>
    </row>
    <row r="30" spans="1:1024" x14ac:dyDescent="0.2">
      <c r="A30" s="6">
        <v>5345157</v>
      </c>
      <c r="B30">
        <v>8</v>
      </c>
      <c r="C30">
        <v>8</v>
      </c>
      <c r="D30">
        <v>8</v>
      </c>
      <c r="E30">
        <v>0</v>
      </c>
      <c r="F30">
        <v>0</v>
      </c>
      <c r="G30">
        <v>0</v>
      </c>
    </row>
    <row r="31" spans="1:1024" x14ac:dyDescent="0.2">
      <c r="A31" s="6">
        <v>3347998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1024" x14ac:dyDescent="0.2">
      <c r="A32" t="s">
        <v>32</v>
      </c>
      <c r="B32">
        <f t="shared" ref="B32:G32" si="0">SUM(B2:B31)</f>
        <v>207</v>
      </c>
      <c r="C32">
        <f t="shared" si="0"/>
        <v>147</v>
      </c>
      <c r="D32">
        <f t="shared" si="0"/>
        <v>147</v>
      </c>
      <c r="E32">
        <f t="shared" si="0"/>
        <v>0</v>
      </c>
      <c r="F32">
        <f t="shared" si="0"/>
        <v>0</v>
      </c>
      <c r="G32">
        <f t="shared" si="0"/>
        <v>58</v>
      </c>
    </row>
    <row r="34" spans="2:3" x14ac:dyDescent="0.2">
      <c r="B34" t="s">
        <v>6</v>
      </c>
      <c r="C34" t="s">
        <v>7</v>
      </c>
    </row>
    <row r="35" spans="2:3" x14ac:dyDescent="0.2">
      <c r="B35">
        <f>(D32/(D32+E32))</f>
        <v>1</v>
      </c>
      <c r="C35">
        <f>(D32/(D32+G32))</f>
        <v>0.71707317073170729</v>
      </c>
    </row>
    <row r="56" spans="3:9" x14ac:dyDescent="0.2">
      <c r="C56" t="s">
        <v>10</v>
      </c>
      <c r="D56" t="s">
        <v>11</v>
      </c>
      <c r="E56" t="s">
        <v>12</v>
      </c>
      <c r="F56" t="s">
        <v>2</v>
      </c>
      <c r="G56" t="s">
        <v>4</v>
      </c>
      <c r="H56" t="s">
        <v>3</v>
      </c>
      <c r="I56" t="s">
        <v>5</v>
      </c>
    </row>
    <row r="57" spans="3:9" x14ac:dyDescent="0.2">
      <c r="C57" s="2" t="s">
        <v>13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3:9" x14ac:dyDescent="0.2">
      <c r="C58" s="2" t="s">
        <v>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3:9" x14ac:dyDescent="0.2">
      <c r="C59" s="2" t="s">
        <v>15</v>
      </c>
      <c r="D59">
        <v>6</v>
      </c>
      <c r="E59">
        <v>6</v>
      </c>
      <c r="F59">
        <v>6</v>
      </c>
      <c r="G59">
        <v>0</v>
      </c>
      <c r="H59">
        <v>0</v>
      </c>
      <c r="I59">
        <v>0</v>
      </c>
    </row>
    <row r="60" spans="3:9" x14ac:dyDescent="0.2">
      <c r="C60" s="2" t="s">
        <v>16</v>
      </c>
    </row>
    <row r="61" spans="3:9" x14ac:dyDescent="0.2">
      <c r="C61" s="2" t="s">
        <v>17</v>
      </c>
    </row>
    <row r="62" spans="3:9" x14ac:dyDescent="0.2">
      <c r="C62" s="2" t="s">
        <v>18</v>
      </c>
    </row>
    <row r="63" spans="3:9" x14ac:dyDescent="0.2">
      <c r="C63" s="2" t="s">
        <v>19</v>
      </c>
    </row>
    <row r="64" spans="3:9" x14ac:dyDescent="0.2">
      <c r="C64" s="2" t="s">
        <v>20</v>
      </c>
    </row>
    <row r="65" spans="3:3" x14ac:dyDescent="0.2">
      <c r="C65" s="2" t="s">
        <v>21</v>
      </c>
    </row>
    <row r="66" spans="3:3" x14ac:dyDescent="0.2">
      <c r="C66" s="2" t="s">
        <v>22</v>
      </c>
    </row>
    <row r="67" spans="3:3" x14ac:dyDescent="0.2">
      <c r="C67" s="2" t="s">
        <v>23</v>
      </c>
    </row>
    <row r="68" spans="3:3" x14ac:dyDescent="0.2">
      <c r="C68" s="2" t="s">
        <v>24</v>
      </c>
    </row>
    <row r="69" spans="3:3" x14ac:dyDescent="0.2">
      <c r="C69" s="2" t="s">
        <v>25</v>
      </c>
    </row>
    <row r="70" spans="3:3" x14ac:dyDescent="0.2">
      <c r="C70" s="2" t="s">
        <v>26</v>
      </c>
    </row>
    <row r="71" spans="3:3" x14ac:dyDescent="0.2">
      <c r="C71" s="2" t="s">
        <v>27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20"/>
  <sheetViews>
    <sheetView zoomScale="150" zoomScaleNormal="150" workbookViewId="0">
      <selection sqref="A1:B1048576"/>
    </sheetView>
  </sheetViews>
  <sheetFormatPr defaultRowHeight="14.25" x14ac:dyDescent="0.2"/>
  <cols>
    <col min="2" max="2" width="6.25" style="1" customWidth="1"/>
    <col min="3" max="3" width="23.25" style="1" customWidth="1"/>
    <col min="4" max="4" width="25.25" customWidth="1"/>
    <col min="5" max="5" width="19.5"/>
    <col min="6" max="6" width="8.875"/>
    <col min="7" max="7" width="12.125" customWidth="1"/>
    <col min="8" max="8" width="15" customWidth="1"/>
    <col min="9" max="1017" width="8.875"/>
  </cols>
  <sheetData>
    <row r="1" spans="1:1016" s="4" customFormat="1" ht="23.65" customHeight="1" x14ac:dyDescent="0.2">
      <c r="A1" s="4" t="s">
        <v>33</v>
      </c>
      <c r="B1" s="2" t="s">
        <v>34</v>
      </c>
      <c r="C1" s="2" t="s">
        <v>28</v>
      </c>
      <c r="D1" s="2" t="s">
        <v>29</v>
      </c>
      <c r="E1" s="1" t="s">
        <v>2</v>
      </c>
      <c r="F1" s="1" t="s">
        <v>3</v>
      </c>
      <c r="G1" s="1" t="s">
        <v>4</v>
      </c>
      <c r="H1" s="1" t="s">
        <v>5</v>
      </c>
      <c r="AMB1"/>
    </row>
    <row r="2" spans="1:1016" x14ac:dyDescent="0.2">
      <c r="A2" s="6">
        <v>4354307</v>
      </c>
      <c r="B2" s="9">
        <v>2</v>
      </c>
      <c r="C2" s="2">
        <v>10</v>
      </c>
      <c r="D2" s="2">
        <v>0</v>
      </c>
      <c r="E2" s="2">
        <v>0</v>
      </c>
      <c r="F2" s="5">
        <v>0</v>
      </c>
      <c r="G2" s="2">
        <v>0</v>
      </c>
      <c r="H2" s="5">
        <v>10</v>
      </c>
    </row>
    <row r="3" spans="1:1016" s="4" customFormat="1" x14ac:dyDescent="0.2">
      <c r="A3" s="7">
        <v>4374564</v>
      </c>
      <c r="B3" s="9">
        <v>5</v>
      </c>
      <c r="C3" s="2">
        <v>0</v>
      </c>
      <c r="D3" s="2">
        <v>0</v>
      </c>
      <c r="E3" s="2">
        <v>0</v>
      </c>
      <c r="F3" s="5">
        <v>0</v>
      </c>
      <c r="G3" s="2">
        <v>0</v>
      </c>
      <c r="H3" s="5">
        <v>0</v>
      </c>
      <c r="AMB3"/>
    </row>
    <row r="4" spans="1:1016" s="4" customFormat="1" x14ac:dyDescent="0.2">
      <c r="A4" s="7">
        <v>4448561</v>
      </c>
      <c r="B4" s="9">
        <v>4</v>
      </c>
      <c r="C4" s="2">
        <v>7</v>
      </c>
      <c r="D4" s="2">
        <v>4</v>
      </c>
      <c r="E4" s="2">
        <v>4</v>
      </c>
      <c r="F4" s="5">
        <v>0</v>
      </c>
      <c r="G4" s="2">
        <v>0</v>
      </c>
      <c r="H4" s="5">
        <v>3</v>
      </c>
      <c r="AMB4"/>
    </row>
    <row r="5" spans="1:1016" x14ac:dyDescent="0.2">
      <c r="A5" s="6">
        <v>4551535</v>
      </c>
      <c r="B5" s="9">
        <v>5</v>
      </c>
      <c r="C5" s="2">
        <v>6</v>
      </c>
      <c r="D5" s="2">
        <v>5</v>
      </c>
      <c r="E5" s="2">
        <v>5</v>
      </c>
      <c r="F5" s="5">
        <v>0</v>
      </c>
      <c r="G5" s="2">
        <v>0</v>
      </c>
      <c r="H5" s="2">
        <v>1</v>
      </c>
    </row>
    <row r="6" spans="1:1016" x14ac:dyDescent="0.2">
      <c r="A6" s="6">
        <v>4551535</v>
      </c>
      <c r="B6" s="9">
        <v>6</v>
      </c>
      <c r="C6" s="2">
        <v>5</v>
      </c>
      <c r="D6" s="2">
        <v>2</v>
      </c>
      <c r="E6" s="2">
        <v>2</v>
      </c>
      <c r="F6" s="5">
        <v>0</v>
      </c>
      <c r="G6" s="2">
        <v>0</v>
      </c>
      <c r="H6" s="5">
        <v>3</v>
      </c>
    </row>
    <row r="7" spans="1:1016" x14ac:dyDescent="0.2">
      <c r="A7" s="6">
        <v>4632055</v>
      </c>
      <c r="B7" s="9">
        <v>3</v>
      </c>
      <c r="C7" s="2">
        <v>6</v>
      </c>
      <c r="D7" s="2">
        <v>2</v>
      </c>
      <c r="E7" s="2">
        <v>2</v>
      </c>
      <c r="F7" s="5">
        <v>0</v>
      </c>
      <c r="G7" s="2">
        <v>0</v>
      </c>
      <c r="H7" s="5">
        <v>4</v>
      </c>
    </row>
    <row r="8" spans="1:1016" x14ac:dyDescent="0.2">
      <c r="A8" s="6">
        <v>4648990</v>
      </c>
      <c r="B8" s="9">
        <v>1</v>
      </c>
      <c r="C8" s="2">
        <v>20</v>
      </c>
      <c r="D8" s="2">
        <v>8</v>
      </c>
      <c r="E8" s="2">
        <v>0</v>
      </c>
      <c r="F8" s="5">
        <v>0</v>
      </c>
      <c r="G8" s="2">
        <v>0</v>
      </c>
      <c r="H8" s="5">
        <v>12</v>
      </c>
    </row>
    <row r="9" spans="1:1016" s="2" customFormat="1" x14ac:dyDescent="0.2">
      <c r="A9" s="8">
        <v>4703618</v>
      </c>
      <c r="B9" s="9">
        <v>2</v>
      </c>
      <c r="C9" s="2">
        <v>22</v>
      </c>
      <c r="D9" s="2">
        <v>0</v>
      </c>
      <c r="E9" s="2">
        <v>0</v>
      </c>
      <c r="F9" s="5">
        <v>0</v>
      </c>
      <c r="G9" s="2">
        <v>0</v>
      </c>
      <c r="H9" s="5">
        <v>22</v>
      </c>
      <c r="AMB9"/>
    </row>
    <row r="10" spans="1:1016" s="4" customFormat="1" x14ac:dyDescent="0.2">
      <c r="A10" s="7">
        <v>4773602</v>
      </c>
      <c r="B10" s="9">
        <v>6</v>
      </c>
      <c r="C10" s="2">
        <v>10</v>
      </c>
      <c r="D10" s="2">
        <v>0</v>
      </c>
      <c r="E10" s="2">
        <v>0</v>
      </c>
      <c r="F10" s="5">
        <v>0</v>
      </c>
      <c r="G10" s="2">
        <v>0</v>
      </c>
      <c r="H10" s="5">
        <v>10</v>
      </c>
      <c r="AMB10"/>
    </row>
    <row r="11" spans="1:1016" x14ac:dyDescent="0.2">
      <c r="A11" s="6">
        <v>4799268</v>
      </c>
      <c r="B11" s="9">
        <v>4</v>
      </c>
      <c r="C11" s="5">
        <v>5</v>
      </c>
      <c r="D11" s="5">
        <v>0</v>
      </c>
      <c r="E11" s="5">
        <v>0</v>
      </c>
      <c r="F11" s="5">
        <v>0</v>
      </c>
      <c r="G11" s="2">
        <v>0</v>
      </c>
      <c r="H11" s="5">
        <v>5</v>
      </c>
    </row>
    <row r="12" spans="1:1016" x14ac:dyDescent="0.2">
      <c r="A12" s="6">
        <v>4855764</v>
      </c>
      <c r="B12" s="9">
        <v>4</v>
      </c>
      <c r="C12" s="2">
        <v>43</v>
      </c>
      <c r="D12" s="2">
        <v>25</v>
      </c>
      <c r="E12" s="2">
        <v>22</v>
      </c>
      <c r="F12" s="5">
        <v>3</v>
      </c>
      <c r="G12" s="2">
        <v>0</v>
      </c>
      <c r="H12" s="5">
        <v>18</v>
      </c>
    </row>
    <row r="13" spans="1:1016" x14ac:dyDescent="0.2">
      <c r="A13" s="6">
        <v>4900573</v>
      </c>
      <c r="B13" s="9">
        <v>7</v>
      </c>
      <c r="C13" s="2">
        <v>20</v>
      </c>
      <c r="D13" s="2">
        <v>13</v>
      </c>
      <c r="E13" s="2">
        <v>13</v>
      </c>
      <c r="F13" s="5">
        <v>0</v>
      </c>
      <c r="G13" s="2">
        <v>0</v>
      </c>
      <c r="H13" s="5">
        <v>7</v>
      </c>
    </row>
    <row r="14" spans="1:1016" x14ac:dyDescent="0.2">
      <c r="A14" s="6">
        <v>5345157</v>
      </c>
      <c r="B14" s="9">
        <v>2</v>
      </c>
      <c r="C14" s="5">
        <v>14</v>
      </c>
      <c r="D14" s="5">
        <v>6</v>
      </c>
      <c r="E14" s="5">
        <v>6</v>
      </c>
      <c r="F14" s="5">
        <v>0</v>
      </c>
      <c r="G14" s="2">
        <v>0</v>
      </c>
      <c r="H14" s="5">
        <v>8</v>
      </c>
    </row>
    <row r="15" spans="1:1016" x14ac:dyDescent="0.2">
      <c r="A15" s="6">
        <v>5567664</v>
      </c>
      <c r="B15" s="9">
        <v>3</v>
      </c>
      <c r="C15" s="2">
        <v>20</v>
      </c>
      <c r="D15" s="2">
        <v>8</v>
      </c>
      <c r="E15" s="2">
        <v>8</v>
      </c>
      <c r="F15" s="5">
        <v>0</v>
      </c>
      <c r="G15" s="2">
        <v>0</v>
      </c>
      <c r="H15" s="5">
        <v>12</v>
      </c>
    </row>
    <row r="16" spans="1:1016" x14ac:dyDescent="0.2">
      <c r="A16" s="6">
        <v>3023753</v>
      </c>
      <c r="B16" s="9">
        <v>3</v>
      </c>
      <c r="C16" s="2">
        <v>12</v>
      </c>
      <c r="D16" s="2">
        <v>0</v>
      </c>
      <c r="E16" s="5">
        <v>0</v>
      </c>
      <c r="F16" s="2">
        <v>0</v>
      </c>
      <c r="G16" s="2">
        <v>0</v>
      </c>
      <c r="H16" s="2">
        <v>12</v>
      </c>
    </row>
    <row r="17" spans="3:8" x14ac:dyDescent="0.2">
      <c r="C17" s="1">
        <f t="shared" ref="C17:H17" si="0">SUM(C2:C16)</f>
        <v>200</v>
      </c>
      <c r="D17">
        <f t="shared" si="0"/>
        <v>73</v>
      </c>
      <c r="E17">
        <f t="shared" si="0"/>
        <v>62</v>
      </c>
      <c r="F17">
        <f t="shared" si="0"/>
        <v>3</v>
      </c>
      <c r="G17">
        <f t="shared" si="0"/>
        <v>0</v>
      </c>
      <c r="H17">
        <f t="shared" si="0"/>
        <v>127</v>
      </c>
    </row>
    <row r="18" spans="3:8" x14ac:dyDescent="0.2">
      <c r="C18"/>
    </row>
    <row r="19" spans="3:8" x14ac:dyDescent="0.2">
      <c r="C19" t="s">
        <v>6</v>
      </c>
      <c r="D19" t="s">
        <v>7</v>
      </c>
    </row>
    <row r="20" spans="3:8" x14ac:dyDescent="0.2">
      <c r="C20">
        <f>(E17/(E17+F17))</f>
        <v>0.9538461538461539</v>
      </c>
      <c r="D20">
        <f>(E17/(E17+H17))</f>
        <v>0.32804232804232802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7"/>
  <sheetViews>
    <sheetView tabSelected="1" zoomScale="91" zoomScaleNormal="91" workbookViewId="0">
      <selection activeCell="I26" sqref="I26"/>
    </sheetView>
  </sheetViews>
  <sheetFormatPr defaultRowHeight="14.25" x14ac:dyDescent="0.2"/>
  <cols>
    <col min="2" max="2" width="6.25" style="1" customWidth="1"/>
    <col min="3" max="3" width="29.875" style="5" customWidth="1"/>
    <col min="4" max="4" width="33.125" style="5" customWidth="1"/>
    <col min="5" max="5" width="4.875" style="5" customWidth="1"/>
    <col min="6" max="6" width="5.625" style="5" customWidth="1"/>
    <col min="7" max="7" width="5.25" style="5" customWidth="1"/>
    <col min="8" max="8" width="5.875" style="5" customWidth="1"/>
    <col min="9" max="1023" width="21.125" style="5"/>
    <col min="1024" max="1025" width="13.375"/>
  </cols>
  <sheetData>
    <row r="1" spans="1:1024" s="4" customFormat="1" ht="23.65" customHeight="1" x14ac:dyDescent="0.2">
      <c r="A1" s="4" t="s">
        <v>33</v>
      </c>
      <c r="B1" s="2" t="s">
        <v>34</v>
      </c>
      <c r="C1" s="2" t="s">
        <v>30</v>
      </c>
      <c r="D1" s="2" t="s">
        <v>31</v>
      </c>
      <c r="E1" s="1" t="s">
        <v>2</v>
      </c>
      <c r="F1" s="1" t="s">
        <v>3</v>
      </c>
      <c r="G1" s="1" t="s">
        <v>4</v>
      </c>
      <c r="H1" s="1" t="s">
        <v>5</v>
      </c>
      <c r="AMJ1"/>
    </row>
    <row r="2" spans="1:1024" x14ac:dyDescent="0.2">
      <c r="A2" s="6">
        <v>4354307</v>
      </c>
      <c r="B2" s="9">
        <v>2</v>
      </c>
      <c r="C2" s="2">
        <v>13</v>
      </c>
      <c r="D2" s="2">
        <v>13</v>
      </c>
      <c r="E2" s="2">
        <v>13</v>
      </c>
      <c r="F2" s="5">
        <v>0</v>
      </c>
      <c r="G2" s="2">
        <v>0</v>
      </c>
      <c r="H2" s="5">
        <v>0</v>
      </c>
      <c r="I2"/>
      <c r="J2"/>
      <c r="K2"/>
      <c r="L2"/>
      <c r="M2"/>
      <c r="N2"/>
      <c r="O2"/>
      <c r="P2" s="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4" s="4" customFormat="1" x14ac:dyDescent="0.2">
      <c r="A3" s="7">
        <v>4374564</v>
      </c>
      <c r="B3" s="9">
        <v>5</v>
      </c>
      <c r="C3" s="2">
        <v>0</v>
      </c>
      <c r="D3" s="2">
        <v>5</v>
      </c>
      <c r="E3" s="2">
        <v>0</v>
      </c>
      <c r="F3" s="5">
        <v>5</v>
      </c>
      <c r="G3" s="2">
        <v>0</v>
      </c>
      <c r="H3" s="5">
        <v>0</v>
      </c>
      <c r="P3" s="2"/>
      <c r="AMJ3"/>
    </row>
    <row r="4" spans="1:1024" s="4" customFormat="1" x14ac:dyDescent="0.2">
      <c r="A4" s="7">
        <v>4448561</v>
      </c>
      <c r="B4" s="9">
        <v>4</v>
      </c>
      <c r="C4" s="2">
        <v>6</v>
      </c>
      <c r="D4" s="2">
        <v>6</v>
      </c>
      <c r="E4" s="2">
        <v>6</v>
      </c>
      <c r="F4" s="5">
        <v>0</v>
      </c>
      <c r="G4" s="2">
        <v>0</v>
      </c>
      <c r="H4" s="5">
        <v>0</v>
      </c>
      <c r="P4" s="2"/>
      <c r="AMJ4"/>
    </row>
    <row r="5" spans="1:1024" x14ac:dyDescent="0.2">
      <c r="A5" s="6">
        <v>4551535</v>
      </c>
      <c r="B5" s="9">
        <v>5</v>
      </c>
      <c r="C5" s="2">
        <v>16</v>
      </c>
      <c r="D5" s="2">
        <v>3</v>
      </c>
      <c r="E5" s="2">
        <v>3</v>
      </c>
      <c r="F5" s="5">
        <v>13</v>
      </c>
      <c r="G5" s="2">
        <v>0</v>
      </c>
      <c r="H5" s="2">
        <v>0</v>
      </c>
      <c r="I5"/>
      <c r="J5"/>
      <c r="K5"/>
      <c r="L5"/>
      <c r="M5"/>
      <c r="N5"/>
      <c r="O5"/>
      <c r="P5" s="2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4" x14ac:dyDescent="0.2">
      <c r="A6" s="6">
        <v>4551535</v>
      </c>
      <c r="B6" s="9">
        <v>6</v>
      </c>
      <c r="C6" s="2">
        <v>6</v>
      </c>
      <c r="D6" s="2">
        <v>3</v>
      </c>
      <c r="E6" s="2">
        <v>3</v>
      </c>
      <c r="F6" s="5">
        <v>3</v>
      </c>
      <c r="G6" s="2">
        <v>0</v>
      </c>
      <c r="H6" s="5">
        <v>0</v>
      </c>
      <c r="I6"/>
      <c r="J6"/>
      <c r="K6"/>
      <c r="L6"/>
      <c r="M6"/>
      <c r="N6"/>
      <c r="O6"/>
      <c r="P6" s="2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</row>
    <row r="7" spans="1:1024" x14ac:dyDescent="0.2">
      <c r="A7" s="6">
        <v>4632055</v>
      </c>
      <c r="B7" s="9">
        <v>3</v>
      </c>
      <c r="C7" s="2">
        <v>4</v>
      </c>
      <c r="D7" s="2">
        <v>4</v>
      </c>
      <c r="E7" s="2">
        <v>4</v>
      </c>
      <c r="F7" s="5">
        <v>0</v>
      </c>
      <c r="G7" s="2">
        <v>0</v>
      </c>
      <c r="H7" s="5">
        <v>0</v>
      </c>
      <c r="I7"/>
      <c r="J7"/>
      <c r="K7"/>
      <c r="L7"/>
      <c r="M7"/>
      <c r="N7"/>
      <c r="O7"/>
      <c r="P7" s="2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</row>
    <row r="8" spans="1:1024" x14ac:dyDescent="0.2">
      <c r="A8" s="6">
        <v>4648990</v>
      </c>
      <c r="B8" s="9">
        <v>1</v>
      </c>
      <c r="C8" s="2">
        <v>12</v>
      </c>
      <c r="D8" s="2">
        <v>12</v>
      </c>
      <c r="E8" s="2">
        <v>12</v>
      </c>
      <c r="F8" s="5">
        <v>0</v>
      </c>
      <c r="G8" s="2">
        <v>0</v>
      </c>
      <c r="H8" s="5">
        <v>0</v>
      </c>
      <c r="I8"/>
      <c r="J8"/>
      <c r="K8"/>
      <c r="L8"/>
      <c r="M8"/>
      <c r="N8"/>
      <c r="O8"/>
      <c r="P8" s="2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4" s="2" customFormat="1" x14ac:dyDescent="0.2">
      <c r="A9" s="8">
        <v>4703618</v>
      </c>
      <c r="B9" s="9">
        <v>2</v>
      </c>
      <c r="C9" s="2">
        <v>22</v>
      </c>
      <c r="D9" s="2">
        <v>22</v>
      </c>
      <c r="E9" s="2">
        <v>22</v>
      </c>
      <c r="F9" s="5">
        <v>0</v>
      </c>
      <c r="G9" s="2">
        <v>0</v>
      </c>
      <c r="H9" s="5">
        <v>0</v>
      </c>
      <c r="AMJ9"/>
    </row>
    <row r="10" spans="1:1024" s="4" customFormat="1" x14ac:dyDescent="0.2">
      <c r="A10" s="7">
        <v>4773602</v>
      </c>
      <c r="B10" s="9">
        <v>6</v>
      </c>
      <c r="C10" s="2">
        <v>17</v>
      </c>
      <c r="D10" s="2">
        <v>14</v>
      </c>
      <c r="E10" s="2">
        <v>14</v>
      </c>
      <c r="F10" s="5">
        <v>0</v>
      </c>
      <c r="G10" s="2">
        <v>0</v>
      </c>
      <c r="H10" s="5">
        <v>3</v>
      </c>
      <c r="P10" s="2"/>
      <c r="AMJ10"/>
    </row>
    <row r="11" spans="1:1024" x14ac:dyDescent="0.2">
      <c r="A11" s="6">
        <v>4799268</v>
      </c>
      <c r="B11" s="9">
        <v>4</v>
      </c>
      <c r="C11" s="5">
        <v>0</v>
      </c>
      <c r="D11" s="5">
        <v>5</v>
      </c>
      <c r="E11" s="5">
        <v>0</v>
      </c>
      <c r="F11" s="5">
        <v>5</v>
      </c>
      <c r="G11" s="2">
        <v>0</v>
      </c>
      <c r="H11" s="5">
        <v>0</v>
      </c>
      <c r="I11"/>
      <c r="J11"/>
      <c r="K11"/>
      <c r="L11"/>
      <c r="M11"/>
      <c r="N11"/>
      <c r="O11"/>
      <c r="P11" s="2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4" x14ac:dyDescent="0.2">
      <c r="A12" s="6">
        <v>4855764</v>
      </c>
      <c r="B12" s="9">
        <v>4</v>
      </c>
      <c r="C12" s="2">
        <v>43</v>
      </c>
      <c r="D12" s="2">
        <v>43</v>
      </c>
      <c r="E12" s="2">
        <v>43</v>
      </c>
      <c r="F12" s="5">
        <v>0</v>
      </c>
      <c r="G12" s="2">
        <v>0</v>
      </c>
      <c r="H12" s="5">
        <v>0</v>
      </c>
      <c r="I12"/>
      <c r="J12"/>
      <c r="K12"/>
      <c r="L12"/>
      <c r="M12"/>
      <c r="N12"/>
      <c r="O12"/>
      <c r="P12" s="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4" x14ac:dyDescent="0.2">
      <c r="A13" s="6">
        <v>4900573</v>
      </c>
      <c r="B13" s="9">
        <v>7</v>
      </c>
      <c r="C13" s="2">
        <v>14</v>
      </c>
      <c r="D13" s="2">
        <v>14</v>
      </c>
      <c r="E13" s="2">
        <v>14</v>
      </c>
      <c r="F13" s="5">
        <v>0</v>
      </c>
      <c r="G13" s="2">
        <v>0</v>
      </c>
      <c r="H13" s="5">
        <v>0</v>
      </c>
      <c r="I13"/>
      <c r="J13"/>
      <c r="K13"/>
      <c r="L13"/>
      <c r="M13"/>
      <c r="N13"/>
      <c r="O13"/>
      <c r="P13" s="2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4" x14ac:dyDescent="0.2">
      <c r="A14" s="6">
        <v>5345157</v>
      </c>
      <c r="B14" s="9">
        <v>2</v>
      </c>
      <c r="C14" s="5">
        <v>7</v>
      </c>
      <c r="D14" s="5">
        <v>7</v>
      </c>
      <c r="E14" s="5">
        <v>7</v>
      </c>
      <c r="F14" s="5">
        <v>0</v>
      </c>
      <c r="G14" s="2">
        <v>0</v>
      </c>
      <c r="H14" s="5">
        <v>0</v>
      </c>
      <c r="I14"/>
      <c r="J14"/>
      <c r="K14"/>
      <c r="L14"/>
      <c r="M14"/>
      <c r="N14"/>
      <c r="O14"/>
      <c r="P14" s="2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4" x14ac:dyDescent="0.2">
      <c r="A15" s="6">
        <v>5567664</v>
      </c>
      <c r="B15" s="9">
        <v>3</v>
      </c>
      <c r="C15" s="2">
        <v>11</v>
      </c>
      <c r="D15" s="2">
        <v>11</v>
      </c>
      <c r="E15" s="2">
        <v>11</v>
      </c>
      <c r="F15" s="5">
        <v>0</v>
      </c>
      <c r="G15" s="2">
        <v>0</v>
      </c>
      <c r="H15" s="5">
        <v>0</v>
      </c>
      <c r="I15"/>
      <c r="J15"/>
      <c r="K15"/>
      <c r="L15"/>
      <c r="M15"/>
      <c r="N15"/>
      <c r="O15"/>
      <c r="P15" s="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4" x14ac:dyDescent="0.2">
      <c r="A16" s="6">
        <v>3023753</v>
      </c>
      <c r="B16" s="9">
        <v>3</v>
      </c>
      <c r="C16" s="2">
        <v>4</v>
      </c>
      <c r="D16" s="2">
        <v>1</v>
      </c>
      <c r="E16" s="5">
        <v>1</v>
      </c>
      <c r="F16" s="2">
        <v>0</v>
      </c>
      <c r="G16" s="2">
        <v>0</v>
      </c>
      <c r="H16" s="2">
        <v>3</v>
      </c>
      <c r="I16"/>
      <c r="J16"/>
      <c r="K16"/>
      <c r="L16"/>
      <c r="M16"/>
      <c r="N16"/>
      <c r="O16"/>
      <c r="P16" s="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4" s="4" customFormat="1" x14ac:dyDescent="0.2">
      <c r="A17"/>
      <c r="B17" s="1"/>
      <c r="C17" s="2">
        <f t="shared" ref="C17:H17" si="0">SUM(C2:C16)</f>
        <v>175</v>
      </c>
      <c r="D17" s="2">
        <f t="shared" si="0"/>
        <v>163</v>
      </c>
      <c r="E17" s="5">
        <f t="shared" si="0"/>
        <v>153</v>
      </c>
      <c r="F17" s="2">
        <f t="shared" si="0"/>
        <v>26</v>
      </c>
      <c r="G17" s="2">
        <f t="shared" si="0"/>
        <v>0</v>
      </c>
      <c r="H17" s="2">
        <f t="shared" si="0"/>
        <v>6</v>
      </c>
      <c r="P17" s="2"/>
      <c r="AMJ17"/>
    </row>
    <row r="18" spans="1:1024" x14ac:dyDescent="0.2">
      <c r="C18" s="2"/>
      <c r="D18" s="2"/>
      <c r="E18"/>
      <c r="F18" s="2"/>
      <c r="G18" s="3"/>
      <c r="H18" s="2"/>
      <c r="I18"/>
      <c r="J18"/>
      <c r="K18"/>
      <c r="L18"/>
      <c r="M18"/>
      <c r="N18"/>
      <c r="O18"/>
      <c r="P18" s="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</row>
    <row r="19" spans="1:1024" s="2" customFormat="1" x14ac:dyDescent="0.2">
      <c r="A19"/>
      <c r="B19" s="1"/>
      <c r="C19" t="s">
        <v>6</v>
      </c>
      <c r="D19" t="s">
        <v>7</v>
      </c>
      <c r="AMJ19"/>
    </row>
    <row r="20" spans="1:1024" s="4" customFormat="1" x14ac:dyDescent="0.2">
      <c r="A20"/>
      <c r="B20" s="1"/>
      <c r="C20">
        <f>(E17/(E17+F17))</f>
        <v>0.85474860335195535</v>
      </c>
      <c r="D20">
        <f>(E17/(E17+H17))</f>
        <v>0.96226415094339623</v>
      </c>
      <c r="E20" s="5"/>
      <c r="F20" s="5"/>
      <c r="G20" s="2"/>
      <c r="H20" s="5"/>
      <c r="P20" s="2"/>
      <c r="AMJ20"/>
    </row>
    <row r="36" ht="12.75" customHeight="1" x14ac:dyDescent="0.2"/>
    <row r="37" ht="23.65" customHeight="1" x14ac:dyDescent="0.2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#ofTraitTables</vt:lpstr>
      <vt:lpstr>#ofabbreviations</vt:lpstr>
      <vt:lpstr>#ofBiologicalconceptsIdentified</vt:lpstr>
      <vt:lpstr>#ofQTLs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Singh, Gurnoor</dc:creator>
  <dc:description/>
  <cp:lastModifiedBy>Singh, Gurnoor</cp:lastModifiedBy>
  <cp:revision>62</cp:revision>
  <cp:lastPrinted>2017-01-24T08:08:09Z</cp:lastPrinted>
  <dcterms:created xsi:type="dcterms:W3CDTF">2017-01-24T06:32:06Z</dcterms:created>
  <dcterms:modified xsi:type="dcterms:W3CDTF">2018-01-15T11:17:55Z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