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defaultThemeVersion="166925"/>
  <mc:AlternateContent xmlns:mc="http://schemas.openxmlformats.org/markup-compatibility/2006">
    <mc:Choice Requires="x15">
      <x15ac:absPath xmlns:x15ac="http://schemas.microsoft.com/office/spreadsheetml/2010/11/ac" url="https://sbotlightcompany.sharepoint.com/sites/Sbotlight/Freigegebene Dokumente/General/Cloud/20_Externe Projekte/FPGA Switch/01 RD Elektronik/04 Leiterplatten/GIT Upload/CM4 to FMC Adapter/CM4 to FMC Adapter r2.0/Output Data 230405/PCBA/"/>
    </mc:Choice>
  </mc:AlternateContent>
  <xr:revisionPtr revIDLastSave="59" documentId="8_{14FDE42F-B753-49BC-85AA-9AAC3D56D6E2}" xr6:coauthVersionLast="47" xr6:coauthVersionMax="47" xr10:uidLastSave="{DC61D40B-F493-4523-AA55-97556667D483}"/>
  <bookViews>
    <workbookView xWindow="-120" yWindow="-120" windowWidth="29040" windowHeight="15840" xr2:uid="{00000000-000D-0000-FFFF-FFFF00000000}"/>
  </bookViews>
  <sheets>
    <sheet name="Part List Report" sheetId="3"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4" i="3" l="1"/>
  <c r="B53" i="3"/>
  <c r="B52" i="3"/>
  <c r="B51" i="3"/>
  <c r="B50" i="3"/>
  <c r="B49" i="3"/>
  <c r="B48" i="3"/>
  <c r="B47" i="3"/>
  <c r="B46" i="3"/>
  <c r="B45" i="3"/>
  <c r="B44" i="3"/>
  <c r="B43" i="3"/>
  <c r="B42" i="3"/>
  <c r="B41" i="3"/>
  <c r="B40" i="3"/>
  <c r="B39" i="3"/>
  <c r="B38" i="3"/>
  <c r="B37" i="3"/>
  <c r="B36" i="3"/>
  <c r="B35" i="3"/>
  <c r="B34" i="3"/>
  <c r="B33" i="3"/>
  <c r="B32" i="3"/>
  <c r="B31" i="3"/>
  <c r="B30" i="3"/>
  <c r="B29" i="3"/>
  <c r="B28" i="3"/>
  <c r="B27" i="3"/>
  <c r="B26" i="3"/>
  <c r="B25" i="3"/>
  <c r="B24" i="3"/>
  <c r="B23" i="3"/>
  <c r="B22" i="3"/>
  <c r="B21" i="3"/>
  <c r="B20" i="3"/>
  <c r="B19" i="3"/>
  <c r="B18" i="3"/>
  <c r="B17" i="3"/>
  <c r="B16" i="3"/>
  <c r="B15" i="3"/>
  <c r="B14" i="3"/>
  <c r="B13" i="3"/>
  <c r="B12" i="3"/>
  <c r="B11" i="3"/>
  <c r="B10" i="3"/>
  <c r="D8" i="3"/>
  <c r="E8" i="3"/>
</calcChain>
</file>

<file path=xl/sharedStrings.xml><?xml version="1.0" encoding="utf-8"?>
<sst xmlns="http://schemas.openxmlformats.org/spreadsheetml/2006/main" count="381" uniqueCount="263">
  <si>
    <t>Bill of Materials</t>
  </si>
  <si>
    <t>Source Data From:</t>
  </si>
  <si>
    <t>Project:</t>
  </si>
  <si>
    <t>Variant:</t>
  </si>
  <si>
    <t>Report Date:</t>
  </si>
  <si>
    <t>Print Date:</t>
  </si>
  <si>
    <t>#</t>
  </si>
  <si>
    <t>Approved</t>
  </si>
  <si>
    <t>Notes</t>
  </si>
  <si>
    <t>The  information  contained  in  these  documents  is  confidential,
privileged  and  only  for  the  information of the intended recipient
and may not be used, published or redistributed without 
the prior written consent from PCB Arts GmbH.</t>
  </si>
  <si>
    <r>
      <rPr>
        <u/>
        <sz val="9"/>
        <color theme="0"/>
        <rFont val="Calibri"/>
        <family val="2"/>
        <scheme val="minor"/>
      </rPr>
      <t>PCB Arts GmbH</t>
    </r>
    <r>
      <rPr>
        <sz val="9"/>
        <color theme="0"/>
        <rFont val="Calibri"/>
        <family val="2"/>
        <scheme val="minor"/>
      </rPr>
      <t xml:space="preserve">
https://pcb-arts.com/
Sitz: Fürth, Bayern
Registergericht: Amtsgericht Fürth, HRB 16070
Geschäftsführer: Saber Kaygusuz</t>
    </r>
  </si>
  <si>
    <t>RPi_CM4_Testadapter.PrjPcb</t>
  </si>
  <si>
    <t>None</t>
  </si>
  <si>
    <t>05.04.2023</t>
  </si>
  <si>
    <t>10:20</t>
  </si>
  <si>
    <t>129</t>
  </si>
  <si>
    <t>Comment</t>
  </si>
  <si>
    <t>100µF 10V</t>
  </si>
  <si>
    <t>1µF 16V</t>
  </si>
  <si>
    <t>100nF 50V</t>
  </si>
  <si>
    <t>10nF 50V</t>
  </si>
  <si>
    <t>1nF 2000V</t>
  </si>
  <si>
    <t>10µF 6.3V</t>
  </si>
  <si>
    <t>10µF 16V</t>
  </si>
  <si>
    <t>22nF 50V</t>
  </si>
  <si>
    <t>12pF 50V</t>
  </si>
  <si>
    <t>1.8nF 50V</t>
  </si>
  <si>
    <t>LTST-S270KGKT</t>
  </si>
  <si>
    <t>CESDP0402UC5VB</t>
  </si>
  <si>
    <t>LTST-S270KRKT</t>
  </si>
  <si>
    <t>9774030151R</t>
  </si>
  <si>
    <t>9774100151R</t>
  </si>
  <si>
    <t>Hirose Hirose DF40HC(3.0)-100DS-0.4V</t>
  </si>
  <si>
    <t>Hirose DF40HC(3.0)-100DS-0.4V PiMC4 Pin 101-200</t>
  </si>
  <si>
    <t>CU01SAH0S00</t>
  </si>
  <si>
    <t>MICRO5.9mmusb</t>
  </si>
  <si>
    <t>DC-005-5A-2.0</t>
  </si>
  <si>
    <t>LCSC C60561</t>
  </si>
  <si>
    <t>TF-115</t>
  </si>
  <si>
    <t>R-RJ45R08P-C000</t>
  </si>
  <si>
    <t>HDMI-001_C138388</t>
  </si>
  <si>
    <t>ASP-134604-01</t>
  </si>
  <si>
    <t>MS1350-3R3M</t>
  </si>
  <si>
    <t>RPiCM4</t>
  </si>
  <si>
    <t>1k 1%</t>
  </si>
  <si>
    <t>75R 1%</t>
  </si>
  <si>
    <t>0R Jumper</t>
  </si>
  <si>
    <t>16.2k 1%</t>
  </si>
  <si>
    <t>52.3k 1%</t>
  </si>
  <si>
    <t>4.02k 1%</t>
  </si>
  <si>
    <t>2.21k 1%</t>
  </si>
  <si>
    <t>10k 1%</t>
  </si>
  <si>
    <t>2.2k 1%</t>
  </si>
  <si>
    <t>LL3301BF065QJ</t>
  </si>
  <si>
    <t>Solderbridge_0402</t>
  </si>
  <si>
    <t>QT24A01</t>
  </si>
  <si>
    <t>AP22811AW5-7</t>
  </si>
  <si>
    <t>AP21510FM-7</t>
  </si>
  <si>
    <t>TPS54821RHLR</t>
  </si>
  <si>
    <t>NL17SZ07DFT2G</t>
  </si>
  <si>
    <t>FSUSB42MUX</t>
  </si>
  <si>
    <t>Description</t>
  </si>
  <si>
    <t>Organische Polymer-Aluminiumkondensatoren 100uF 10 Volts 20%</t>
  </si>
  <si>
    <t>Multilayer Ceramic Capacitors MLCC - SMD/SMT 0402 16VDC</t>
  </si>
  <si>
    <t>Multilayer Ceramic Capacitors MLCC - SMD/SMT 0402 50VDC</t>
  </si>
  <si>
    <t>Multilayer Ceramic Capacitors MLCC - SMD/SMT 1206 2000VDC</t>
  </si>
  <si>
    <t>Multilayer Ceramic Capacitors MLCC - SMD/SMT 0603 6.3VDC</t>
  </si>
  <si>
    <t>Multilayer Ceramic Capacitors MLCC - SMD/SMT 0805 16VDC</t>
  </si>
  <si>
    <t>GREEN  0603 Light Emitting Diode</t>
  </si>
  <si>
    <t>Low Capacitance ESD Protection Diode 0402</t>
  </si>
  <si>
    <t>RED  0603 Light Emitting Diode</t>
  </si>
  <si>
    <t>Würth Standoff M2.5 h:3.0mm 9774030151R</t>
  </si>
  <si>
    <t>Würth Standoff M2.5 h:10mm 9774050151R</t>
  </si>
  <si>
    <t>Hirose DF40HC(3.0)-100DS-0.4V 3mm heigth receptacle for Raspberry Pi CM4, Pin 1-100</t>
  </si>
  <si>
    <t>Hirose DF40C-100DS-0.4V 3mm heigth receptacle for Raspberry Pi CM4, Pin 101-200</t>
  </si>
  <si>
    <t>USB-A USB 2.0 Buchse Steckverbinder, rechtwinklig</t>
  </si>
  <si>
    <t>SHOU HAN  MICRO5.9mmusb</t>
  </si>
  <si>
    <t>DC Power Receptacle Jack 5.5/2.1mm</t>
  </si>
  <si>
    <t>Pin header 2.54mm 4Pol right angle</t>
  </si>
  <si>
    <t>microSD™ Memory Card 8 connector&amp;Ejector 14.5x14.75x1.85mm Card Sockets Connector</t>
  </si>
  <si>
    <t>RJ45 8 1 Shielded Yellow - Green Through Hole Ethernet Connectors/Modular Connectors (RJ45 RJ11) RoHS</t>
  </si>
  <si>
    <t>HDMI Connector Female 19 Pin LCSC C138388</t>
  </si>
  <si>
    <t>Female FMC-Connector mating plug</t>
  </si>
  <si>
    <t>3.3uH ±20% 13A 7.5mΩ SMD,13.8x12.6x5mm Inductor</t>
  </si>
  <si>
    <t>Raspberry Pi 4 Compute Module 4</t>
  </si>
  <si>
    <t>Thick Film Resistors - SMD 1kOhm 1%</t>
  </si>
  <si>
    <t>Thick Film Resistors - SMD 75Ohm 1%</t>
  </si>
  <si>
    <t>Thick Film Resistors - SMD 0Ohm</t>
  </si>
  <si>
    <t>Thick Film Resistors - SMD 16.2kOhm 1%</t>
  </si>
  <si>
    <t>Thick Film Resistors - SMD 52.3kOhm 1%</t>
  </si>
  <si>
    <t>Thick Film Resistors - SMD 4.02kOhm 1%</t>
  </si>
  <si>
    <t>Thick Film Resistors - SMD 2.21kOhm 1%</t>
  </si>
  <si>
    <t>Thick Film Resistors - SMD 10kOhm 1%</t>
  </si>
  <si>
    <t>Thick Film Resistors - SMD 2.2kOhm 1%</t>
  </si>
  <si>
    <t>SPST Top Actuated  Button, 65gf, SMD h: 9.8mm</t>
  </si>
  <si>
    <t>1:1 350 28 1.2 -1 -16 SMD,24PIN RJ45 Transformer RoHS</t>
  </si>
  <si>
    <t>Power Switch ICs - Power Distribution Load Switch</t>
  </si>
  <si>
    <t>Power Switch ICs - Power Distribution 0.5A SGL Ch USB 2.0 Curr Limited Switch</t>
  </si>
  <si>
    <t>4.5 V to 17 V Input, 8 A Synchronous Step Down Converter</t>
  </si>
  <si>
    <t>Puffer u. Leitungstreiber 1.65-5.5V Single Non-Inverting</t>
  </si>
  <si>
    <t>IC USB SWITCH DPDT</t>
  </si>
  <si>
    <t>Designator</t>
  </si>
  <si>
    <t>C1</t>
  </si>
  <si>
    <t>C2, C25</t>
  </si>
  <si>
    <t>C3, C10, C11, C13, C16, C22, C23, C24, C27</t>
  </si>
  <si>
    <t>C4, C5, C6, C7</t>
  </si>
  <si>
    <t>C8</t>
  </si>
  <si>
    <t>C9, C17, C18, C26</t>
  </si>
  <si>
    <t>C12, C14</t>
  </si>
  <si>
    <t>C19</t>
  </si>
  <si>
    <t>C20</t>
  </si>
  <si>
    <t>C21</t>
  </si>
  <si>
    <t>C28</t>
  </si>
  <si>
    <t>D1</t>
  </si>
  <si>
    <t>D2, D3, D4, D5, D6, D7, D8, D9, D10, D11, D12, D13, D14, D15, D16, D17, D18, D19, D20, D22, D23, D24, D25, D26, D27, D28, D29, D30, D31, D32, D33, D34, D35, D36, D37, D38, D39, D40, D41, D42, D43, D44, D45, D46, D47, D48, D49, D50, D51, D52, D53, D54</t>
  </si>
  <si>
    <t>D21</t>
  </si>
  <si>
    <t>H1, H2, H3, H4</t>
  </si>
  <si>
    <t>H5, H6</t>
  </si>
  <si>
    <t>J1</t>
  </si>
  <si>
    <t>J2</t>
  </si>
  <si>
    <t>J3</t>
  </si>
  <si>
    <t>J4</t>
  </si>
  <si>
    <t>J6</t>
  </si>
  <si>
    <t>J10</t>
  </si>
  <si>
    <t>J11</t>
  </si>
  <si>
    <t>J12</t>
  </si>
  <si>
    <t>J13</t>
  </si>
  <si>
    <t>J14</t>
  </si>
  <si>
    <t>L2</t>
  </si>
  <si>
    <t>PC1</t>
  </si>
  <si>
    <t>R1, R12, R13, R14</t>
  </si>
  <si>
    <t>R2, R3, R9, R10</t>
  </si>
  <si>
    <t>R4, R15</t>
  </si>
  <si>
    <t>R5</t>
  </si>
  <si>
    <t>R6</t>
  </si>
  <si>
    <t>R7</t>
  </si>
  <si>
    <t>R8</t>
  </si>
  <si>
    <t>R11</t>
  </si>
  <si>
    <t>R16, R17</t>
  </si>
  <si>
    <t>S1</t>
  </si>
  <si>
    <t>SJ1, SJ2, SJ3, SJ4</t>
  </si>
  <si>
    <t>T1</t>
  </si>
  <si>
    <t>U1, U3</t>
  </si>
  <si>
    <t>U2</t>
  </si>
  <si>
    <t>U4</t>
  </si>
  <si>
    <t>U5, U6</t>
  </si>
  <si>
    <t>U7</t>
  </si>
  <si>
    <t>Footprint</t>
  </si>
  <si>
    <t>WCAP-ASLI_D5H5.5</t>
  </si>
  <si>
    <t>CAP_0402</t>
  </si>
  <si>
    <t>CAP_1206</t>
  </si>
  <si>
    <t>CAP_0603</t>
  </si>
  <si>
    <t>CAP_0805</t>
  </si>
  <si>
    <t>CAP_0402_L</t>
  </si>
  <si>
    <t>LED-0603 Sideview</t>
  </si>
  <si>
    <t>TVS_0402</t>
  </si>
  <si>
    <t>Hirose DF40HC(3.0)-100DS-0.4V_1-100</t>
  </si>
  <si>
    <t>Hirose DF40HC(3.0)-100DS-0.4V_PiCM4_101_200</t>
  </si>
  <si>
    <t>USB_A_2.0_single</t>
  </si>
  <si>
    <t>Ckmtw - R-RJ45R08P-C000</t>
  </si>
  <si>
    <t>BOOMELE HDMI-001</t>
  </si>
  <si>
    <t>MS1350</t>
  </si>
  <si>
    <t>RaspberryPi_CM4</t>
  </si>
  <si>
    <t>RES_0402</t>
  </si>
  <si>
    <t>RES_0805</t>
  </si>
  <si>
    <t>RES_0402_L</t>
  </si>
  <si>
    <t>SOT95P285X140-5N</t>
  </si>
  <si>
    <t>QFN50P201X181X60_HS-7N</t>
  </si>
  <si>
    <t>VQFN14U3535</t>
  </si>
  <si>
    <t>SOT65P210X110-5N</t>
  </si>
  <si>
    <t>SOP50P300X300X110-10N</t>
  </si>
  <si>
    <t>Library Name</t>
  </si>
  <si>
    <t>Cap.SchLib</t>
  </si>
  <si>
    <t>Cap.SchLib, AlemNano 201029.SchLib</t>
  </si>
  <si>
    <t>AlemNano 201029.SchLib</t>
  </si>
  <si>
    <t>Active.SchLib</t>
  </si>
  <si>
    <t>Protec.SchLib</t>
  </si>
  <si>
    <t>Electro_Mech.SchLib</t>
  </si>
  <si>
    <t>Conn.SchLib</t>
  </si>
  <si>
    <t>Mechanical.SchLib</t>
  </si>
  <si>
    <t>Res.SchLib</t>
  </si>
  <si>
    <t>Indc.SchLib</t>
  </si>
  <si>
    <t>Power.SchLib</t>
  </si>
  <si>
    <t>Digital.SchLib</t>
  </si>
  <si>
    <t>Manufacturer 1</t>
  </si>
  <si>
    <t>Würth Elektronik</t>
  </si>
  <si>
    <t>Taiyo Yuden</t>
  </si>
  <si>
    <t>Murata Electronics</t>
  </si>
  <si>
    <t>Wurth Elektronik</t>
  </si>
  <si>
    <t>Yageo</t>
  </si>
  <si>
    <t>lite-On</t>
  </si>
  <si>
    <t>CREATEK</t>
  </si>
  <si>
    <t>Hirose</t>
  </si>
  <si>
    <t>Cvilux USA</t>
  </si>
  <si>
    <t>SHOU HAN</t>
  </si>
  <si>
    <t>XKB Enterprise</t>
  </si>
  <si>
    <t>BOOMELE(Boom Precision Elec)</t>
  </si>
  <si>
    <t>XUNPU</t>
  </si>
  <si>
    <t>Ckmtw(Shenzhen Cankemeng)</t>
  </si>
  <si>
    <t>Samtec</t>
  </si>
  <si>
    <t>COILMX</t>
  </si>
  <si>
    <t>Raspberry Pi</t>
  </si>
  <si>
    <t>Vishay / Dale</t>
  </si>
  <si>
    <t>Bourns</t>
  </si>
  <si>
    <t>XKB Connectivity</t>
  </si>
  <si>
    <t>TNK</t>
  </si>
  <si>
    <t>Diodes Incorporated</t>
  </si>
  <si>
    <t>Texas Instruments</t>
  </si>
  <si>
    <t>ON Semiconductor</t>
  </si>
  <si>
    <t>onsemi / Fairchild</t>
  </si>
  <si>
    <t>Manufacturer 1 Prt. Nr.</t>
  </si>
  <si>
    <t>EMK105BJ105MVHF</t>
  </si>
  <si>
    <t>GCM155L8EH104KE07D</t>
  </si>
  <si>
    <t>CC1206MKX7RDBB102</t>
  </si>
  <si>
    <t>GRM188R60J106ME84J</t>
  </si>
  <si>
    <t>EMK212ABJ106KG-T</t>
  </si>
  <si>
    <t>GCM155R71H223KA55D</t>
  </si>
  <si>
    <t>GCM1555C1H120JA16J</t>
  </si>
  <si>
    <t>CC0402JRX7R9BB182</t>
  </si>
  <si>
    <t>DF40HC(3.0)-100DS-0.4V</t>
  </si>
  <si>
    <t>C60561</t>
  </si>
  <si>
    <t>HDMI-001</t>
  </si>
  <si>
    <t>Compute Module 4</t>
  </si>
  <si>
    <t>CRCW04021K00FKEDC</t>
  </si>
  <si>
    <t>CR0805-FX-75R0ELF</t>
  </si>
  <si>
    <t>CRCW04020000Z0EDC</t>
  </si>
  <si>
    <t>CRCW040216K2FKED</t>
  </si>
  <si>
    <t>CRCW040252K3FKEDC</t>
  </si>
  <si>
    <t>CRCW04024K02FKEDC</t>
  </si>
  <si>
    <t>CRCW04022K21FKEDC</t>
  </si>
  <si>
    <t>CRCW040210K0FKEDC</t>
  </si>
  <si>
    <t>CRCW04022K20FKEDC</t>
  </si>
  <si>
    <t>TC-1109DE-C-B</t>
  </si>
  <si>
    <t>Manufacturer 2</t>
  </si>
  <si>
    <t>TDK</t>
  </si>
  <si>
    <t>Walsin</t>
  </si>
  <si>
    <t>KEMET</t>
  </si>
  <si>
    <t>BORN</t>
  </si>
  <si>
    <t>Panasonic</t>
  </si>
  <si>
    <t>Manufacturer 2 Prt. Nr.</t>
  </si>
  <si>
    <t>GRM155R61E105KA12D</t>
  </si>
  <si>
    <t>UMK105B7104KV-FR</t>
  </si>
  <si>
    <t>AC0402KPX7R9BB103</t>
  </si>
  <si>
    <t>1206B102M202CT</t>
  </si>
  <si>
    <t>JMK107ABJ106MA-T</t>
  </si>
  <si>
    <t>C2012X5R1C106K085AC</t>
  </si>
  <si>
    <t>UMK105B7223KV-FR</t>
  </si>
  <si>
    <t>C0402C120J5GACTU</t>
  </si>
  <si>
    <t>GCM155R71H182JA37D</t>
  </si>
  <si>
    <t>BPESD0402-05ST</t>
  </si>
  <si>
    <t>RC0402FR-7W1KL</t>
  </si>
  <si>
    <t>ERJ-6ENF75R0V</t>
  </si>
  <si>
    <t>RC0402JR-070RL</t>
  </si>
  <si>
    <t>RC0402FR-0716K2L</t>
  </si>
  <si>
    <t>AC0402FR-0752K3L</t>
  </si>
  <si>
    <t>ERJ-2RKF4021X</t>
  </si>
  <si>
    <t>RC0402FR-7W2K21L</t>
  </si>
  <si>
    <t>RC0402FR-7W10KL</t>
  </si>
  <si>
    <t>AF0402FR-072K2L</t>
  </si>
  <si>
    <t>Quantity</t>
  </si>
  <si>
    <t>RPi_CM4_Testadapter</t>
  </si>
  <si>
    <t>875105242010</t>
  </si>
  <si>
    <t>885012205067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</si>
</sst>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9]dd\-mmm\-yy;@"/>
    <numFmt numFmtId="165" formatCode="[$-409]h:mm:ss\ AM/PM;@"/>
  </numFmts>
  <fonts count="17" x14ac:knownFonts="1">
    <font>
      <sz val="10"/>
      <name val="Arial"/>
    </font>
    <font>
      <sz val="10"/>
      <name val="Arial"/>
      <family val="2"/>
    </font>
    <font>
      <b/>
      <sz val="10"/>
      <name val="Arial"/>
      <family val="2"/>
    </font>
    <font>
      <sz val="10"/>
      <name val="Arial"/>
      <family val="2"/>
    </font>
    <font>
      <b/>
      <sz val="8"/>
      <color indexed="13"/>
      <name val="Arial"/>
      <family val="2"/>
    </font>
    <font>
      <sz val="10"/>
      <color indexed="13"/>
      <name val="Arial"/>
      <family val="2"/>
    </font>
    <font>
      <b/>
      <sz val="12"/>
      <color indexed="13"/>
      <name val="Arial"/>
      <family val="2"/>
    </font>
    <font>
      <sz val="8"/>
      <color indexed="10"/>
      <name val="Arial"/>
      <family val="2"/>
    </font>
    <font>
      <b/>
      <sz val="10"/>
      <color indexed="10"/>
      <name val="Arial"/>
      <family val="2"/>
    </font>
    <font>
      <sz val="10"/>
      <color indexed="10"/>
      <name val="Arial"/>
      <family val="2"/>
    </font>
    <font>
      <sz val="9"/>
      <color indexed="10"/>
      <name val="Arial"/>
      <family val="2"/>
    </font>
    <font>
      <b/>
      <sz val="24"/>
      <color indexed="10"/>
      <name val="Arial"/>
      <family val="2"/>
    </font>
    <font>
      <b/>
      <sz val="8"/>
      <color indexed="10"/>
      <name val="Arial"/>
      <family val="2"/>
      <charset val="204"/>
    </font>
    <font>
      <sz val="10"/>
      <color theme="0"/>
      <name val="Arial"/>
      <family val="2"/>
    </font>
    <font>
      <sz val="9"/>
      <color theme="0"/>
      <name val="Calibri"/>
      <family val="2"/>
      <scheme val="minor"/>
    </font>
    <font>
      <u/>
      <sz val="9"/>
      <color theme="0"/>
      <name val="Calibri"/>
      <family val="2"/>
      <scheme val="minor"/>
    </font>
    <font>
      <sz val="8"/>
      <color theme="0"/>
      <name val="Arial"/>
      <family val="2"/>
    </font>
  </fonts>
  <fills count="6">
    <fill>
      <patternFill patternType="none"/>
    </fill>
    <fill>
      <patternFill patternType="gray125"/>
    </fill>
    <fill>
      <patternFill patternType="solid">
        <fgColor indexed="13"/>
        <bgColor indexed="64"/>
      </patternFill>
    </fill>
    <fill>
      <patternFill patternType="solid">
        <fgColor rgb="FF222744"/>
        <bgColor indexed="64"/>
      </patternFill>
    </fill>
    <fill>
      <patternFill patternType="solid">
        <fgColor rgb="FFC2C4EA"/>
        <bgColor indexed="64"/>
      </patternFill>
    </fill>
    <fill>
      <patternFill patternType="solid">
        <fgColor rgb="FFE6E7FF"/>
        <bgColor indexed="64"/>
      </patternFill>
    </fill>
  </fills>
  <borders count="38">
    <border>
      <left/>
      <right/>
      <top/>
      <bottom/>
      <diagonal/>
    </border>
    <border>
      <left/>
      <right/>
      <top style="thin">
        <color indexed="64"/>
      </top>
      <bottom style="medium">
        <color indexed="62"/>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right style="medium">
        <color indexed="64"/>
      </right>
      <top/>
      <bottom/>
      <diagonal/>
    </border>
    <border>
      <left/>
      <right style="thin">
        <color indexed="64"/>
      </right>
      <top/>
      <bottom style="medium">
        <color indexed="64"/>
      </bottom>
      <diagonal/>
    </border>
    <border>
      <left/>
      <right/>
      <top/>
      <bottom style="medium">
        <color indexed="64"/>
      </bottom>
      <diagonal/>
    </border>
    <border>
      <left/>
      <right style="medium">
        <color indexed="64"/>
      </right>
      <top style="thin">
        <color indexed="64"/>
      </top>
      <bottom/>
      <diagonal/>
    </border>
    <border>
      <left/>
      <right style="medium">
        <color indexed="64"/>
      </right>
      <top/>
      <bottom style="medium">
        <color indexed="64"/>
      </bottom>
      <diagonal/>
    </border>
    <border>
      <left style="medium">
        <color indexed="64"/>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medium">
        <color indexed="62"/>
      </top>
      <bottom/>
      <diagonal/>
    </border>
    <border>
      <left/>
      <right style="medium">
        <color indexed="64"/>
      </right>
      <top style="medium">
        <color indexed="62"/>
      </top>
      <bottom/>
      <diagonal/>
    </border>
    <border>
      <left style="medium">
        <color indexed="64"/>
      </left>
      <right/>
      <top/>
      <bottom style="medium">
        <color indexed="64"/>
      </bottom>
      <diagonal/>
    </border>
    <border>
      <left/>
      <right style="thin">
        <color indexed="64"/>
      </right>
      <top/>
      <bottom style="hair">
        <color indexed="64"/>
      </bottom>
      <diagonal/>
    </border>
    <border>
      <left style="medium">
        <color indexed="64"/>
      </left>
      <right style="thin">
        <color indexed="64"/>
      </right>
      <top/>
      <bottom/>
      <diagonal/>
    </border>
    <border>
      <left style="thin">
        <color indexed="64"/>
      </left>
      <right style="thin">
        <color indexed="64"/>
      </right>
      <top/>
      <bottom style="hair">
        <color indexed="64"/>
      </bottom>
      <diagonal/>
    </border>
    <border>
      <left style="medium">
        <color indexed="64"/>
      </left>
      <right/>
      <top style="thin">
        <color indexed="64"/>
      </top>
      <bottom style="thin">
        <color indexed="64"/>
      </bottom>
      <diagonal/>
    </border>
    <border>
      <left style="medium">
        <color indexed="64"/>
      </left>
      <right style="thin">
        <color indexed="64"/>
      </right>
      <top style="hair">
        <color indexed="64"/>
      </top>
      <bottom/>
      <diagonal/>
    </border>
    <border>
      <left style="thin">
        <color indexed="64"/>
      </left>
      <right style="medium">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medium">
        <color indexed="64"/>
      </right>
      <top/>
      <bottom style="hair">
        <color indexed="64"/>
      </bottom>
      <diagonal/>
    </border>
    <border>
      <left style="thin">
        <color indexed="64"/>
      </left>
      <right style="medium">
        <color indexed="64"/>
      </right>
      <top style="hair">
        <color indexed="64"/>
      </top>
      <bottom style="hair">
        <color indexed="64"/>
      </bottom>
      <diagonal/>
    </border>
    <border>
      <left style="medium">
        <color indexed="64"/>
      </left>
      <right/>
      <top/>
      <bottom style="thin">
        <color indexed="64"/>
      </bottom>
      <diagonal/>
    </border>
    <border>
      <left style="thick">
        <color theme="0"/>
      </left>
      <right/>
      <top style="thick">
        <color theme="0"/>
      </top>
      <bottom/>
      <diagonal/>
    </border>
    <border>
      <left/>
      <right style="thick">
        <color theme="0"/>
      </right>
      <top style="thick">
        <color theme="0"/>
      </top>
      <bottom/>
      <diagonal/>
    </border>
    <border>
      <left style="thick">
        <color theme="0"/>
      </left>
      <right/>
      <top/>
      <bottom/>
      <diagonal/>
    </border>
    <border>
      <left/>
      <right style="thick">
        <color theme="0"/>
      </right>
      <top/>
      <bottom/>
      <diagonal/>
    </border>
    <border>
      <left style="thick">
        <color theme="0"/>
      </left>
      <right/>
      <top/>
      <bottom style="thick">
        <color theme="0"/>
      </bottom>
      <diagonal/>
    </border>
    <border>
      <left/>
      <right style="thick">
        <color theme="0"/>
      </right>
      <top/>
      <bottom style="thick">
        <color theme="0"/>
      </bottom>
      <diagonal/>
    </border>
    <border>
      <left style="thick">
        <color theme="0"/>
      </left>
      <right style="thick">
        <color theme="0"/>
      </right>
      <top style="thick">
        <color theme="0"/>
      </top>
      <bottom/>
      <diagonal/>
    </border>
    <border>
      <left style="thick">
        <color theme="0"/>
      </left>
      <right style="thick">
        <color theme="0"/>
      </right>
      <top/>
      <bottom/>
      <diagonal/>
    </border>
    <border>
      <left style="thick">
        <color theme="0"/>
      </left>
      <right style="thick">
        <color theme="0"/>
      </right>
      <top/>
      <bottom style="thick">
        <color theme="0"/>
      </bottom>
      <diagonal/>
    </border>
  </borders>
  <cellStyleXfs count="1">
    <xf numFmtId="0" fontId="0" fillId="0" borderId="0"/>
  </cellStyleXfs>
  <cellXfs count="78">
    <xf numFmtId="0" fontId="0" fillId="0" borderId="0" xfId="0"/>
    <xf numFmtId="0" fontId="0" fillId="0" borderId="0" xfId="0" applyAlignment="1">
      <alignment vertical="top"/>
    </xf>
    <xf numFmtId="0" fontId="2" fillId="0" borderId="0" xfId="0" applyFont="1" applyAlignment="1">
      <alignment vertical="center"/>
    </xf>
    <xf numFmtId="0" fontId="3" fillId="0" borderId="0" xfId="0" applyFont="1" applyAlignment="1">
      <alignment vertical="top"/>
    </xf>
    <xf numFmtId="0" fontId="0" fillId="0" borderId="0" xfId="0" applyAlignment="1">
      <alignment horizontal="left" vertical="top"/>
    </xf>
    <xf numFmtId="0" fontId="1" fillId="0" borderId="2" xfId="0" applyFont="1" applyBorder="1" applyAlignment="1" applyProtection="1">
      <alignment horizontal="left" vertical="top"/>
      <protection locked="0"/>
    </xf>
    <xf numFmtId="0" fontId="1" fillId="0" borderId="0" xfId="0" applyFont="1" applyAlignment="1" applyProtection="1">
      <alignment horizontal="left" vertical="top"/>
      <protection locked="0"/>
    </xf>
    <xf numFmtId="0" fontId="1" fillId="0" borderId="0" xfId="0" applyFont="1" applyAlignment="1" applyProtection="1">
      <alignment vertical="top"/>
      <protection locked="0"/>
    </xf>
    <xf numFmtId="0" fontId="1" fillId="0" borderId="3" xfId="0" applyFont="1" applyBorder="1" applyAlignment="1" applyProtection="1">
      <alignment horizontal="left" vertical="top"/>
      <protection locked="0"/>
    </xf>
    <xf numFmtId="0" fontId="1" fillId="0" borderId="4" xfId="0" applyFont="1" applyBorder="1" applyAlignment="1" applyProtection="1">
      <alignment horizontal="left" vertical="top"/>
      <protection locked="0"/>
    </xf>
    <xf numFmtId="0" fontId="1" fillId="0" borderId="6" xfId="0" applyFont="1" applyBorder="1" applyAlignment="1" applyProtection="1">
      <alignment horizontal="left" vertical="top"/>
      <protection locked="0"/>
    </xf>
    <xf numFmtId="0" fontId="1" fillId="0" borderId="7" xfId="0" applyFont="1" applyBorder="1" applyAlignment="1" applyProtection="1">
      <alignment horizontal="left" vertical="top"/>
      <protection locked="0"/>
    </xf>
    <xf numFmtId="0" fontId="1" fillId="0" borderId="7" xfId="0" applyFont="1" applyBorder="1" applyAlignment="1" applyProtection="1">
      <alignment vertical="top"/>
      <protection locked="0"/>
    </xf>
    <xf numFmtId="0" fontId="1" fillId="0" borderId="8" xfId="0" applyFont="1" applyBorder="1" applyAlignment="1" applyProtection="1">
      <alignment vertical="top"/>
      <protection locked="0"/>
    </xf>
    <xf numFmtId="0" fontId="1" fillId="0" borderId="5" xfId="0" applyFont="1" applyBorder="1" applyAlignment="1" applyProtection="1">
      <alignment vertical="top"/>
      <protection locked="0"/>
    </xf>
    <xf numFmtId="0" fontId="1" fillId="0" borderId="9" xfId="0" applyFont="1" applyBorder="1" applyAlignment="1" applyProtection="1">
      <alignment vertical="top"/>
      <protection locked="0"/>
    </xf>
    <xf numFmtId="0" fontId="0" fillId="0" borderId="10" xfId="0" applyBorder="1" applyAlignment="1">
      <alignment vertical="top"/>
    </xf>
    <xf numFmtId="0" fontId="8" fillId="2" borderId="0" xfId="0" applyFont="1" applyFill="1"/>
    <xf numFmtId="0" fontId="9" fillId="2" borderId="0" xfId="0" applyFont="1" applyFill="1" applyAlignment="1">
      <alignment horizontal="left"/>
    </xf>
    <xf numFmtId="0" fontId="8" fillId="2" borderId="0" xfId="0" applyFont="1" applyFill="1" applyAlignment="1">
      <alignment horizontal="left"/>
    </xf>
    <xf numFmtId="0" fontId="9" fillId="2" borderId="0" xfId="0" applyFont="1" applyFill="1"/>
    <xf numFmtId="0" fontId="9" fillId="2" borderId="5" xfId="0" applyFont="1" applyFill="1" applyBorder="1"/>
    <xf numFmtId="0" fontId="8" fillId="2" borderId="14" xfId="0" applyFont="1" applyFill="1" applyBorder="1" applyAlignment="1">
      <alignment horizontal="left"/>
    </xf>
    <xf numFmtId="0" fontId="9" fillId="2" borderId="14" xfId="0" applyFont="1" applyFill="1" applyBorder="1"/>
    <xf numFmtId="0" fontId="8" fillId="2" borderId="15" xfId="0" applyFont="1" applyFill="1" applyBorder="1" applyAlignment="1">
      <alignment horizontal="left"/>
    </xf>
    <xf numFmtId="0" fontId="9" fillId="2" borderId="15" xfId="0" applyFont="1" applyFill="1" applyBorder="1"/>
    <xf numFmtId="0" fontId="8" fillId="2" borderId="15" xfId="0" applyFont="1" applyFill="1" applyBorder="1"/>
    <xf numFmtId="0" fontId="9" fillId="2" borderId="15" xfId="0" applyFont="1" applyFill="1" applyBorder="1" applyAlignment="1">
      <alignment horizontal="left"/>
    </xf>
    <xf numFmtId="0" fontId="8" fillId="2" borderId="5" xfId="0" applyFont="1" applyFill="1" applyBorder="1"/>
    <xf numFmtId="0" fontId="10" fillId="2" borderId="0" xfId="0" applyFont="1" applyFill="1"/>
    <xf numFmtId="164" fontId="9" fillId="2" borderId="15" xfId="0" applyNumberFormat="1" applyFont="1" applyFill="1" applyBorder="1" applyAlignment="1">
      <alignment horizontal="left"/>
    </xf>
    <xf numFmtId="165" fontId="9" fillId="2" borderId="15" xfId="0" applyNumberFormat="1" applyFont="1" applyFill="1" applyBorder="1" applyAlignment="1">
      <alignment horizontal="left"/>
    </xf>
    <xf numFmtId="0" fontId="11" fillId="2" borderId="16" xfId="0" applyFont="1" applyFill="1" applyBorder="1" applyAlignment="1">
      <alignment vertical="center"/>
    </xf>
    <xf numFmtId="0" fontId="11" fillId="2" borderId="17" xfId="0" applyFont="1" applyFill="1" applyBorder="1" applyAlignment="1">
      <alignment vertical="center"/>
    </xf>
    <xf numFmtId="0" fontId="1" fillId="0" borderId="18" xfId="0" applyFont="1" applyBorder="1" applyAlignment="1" applyProtection="1">
      <alignment vertical="top"/>
      <protection locked="0"/>
    </xf>
    <xf numFmtId="165" fontId="9" fillId="2" borderId="0" xfId="0" applyNumberFormat="1" applyFont="1" applyFill="1" applyAlignment="1">
      <alignment horizontal="left"/>
    </xf>
    <xf numFmtId="0" fontId="4" fillId="3" borderId="11" xfId="0" applyFont="1" applyFill="1" applyBorder="1" applyAlignment="1">
      <alignment horizontal="center" vertical="center"/>
    </xf>
    <xf numFmtId="0" fontId="4" fillId="3" borderId="13" xfId="0" applyFont="1" applyFill="1" applyBorder="1" applyAlignment="1">
      <alignment horizontal="center" vertical="center"/>
    </xf>
    <xf numFmtId="0" fontId="4" fillId="3" borderId="22" xfId="0" applyFont="1" applyFill="1" applyBorder="1" applyAlignment="1">
      <alignment horizontal="center" vertical="center"/>
    </xf>
    <xf numFmtId="0" fontId="4" fillId="3" borderId="12" xfId="0" applyFont="1" applyFill="1" applyBorder="1" applyAlignment="1">
      <alignment horizontal="center" vertical="center"/>
    </xf>
    <xf numFmtId="0" fontId="5" fillId="3" borderId="2" xfId="0" applyFont="1" applyFill="1" applyBorder="1"/>
    <xf numFmtId="0" fontId="5" fillId="3" borderId="8" xfId="0" applyFont="1" applyFill="1" applyBorder="1"/>
    <xf numFmtId="0" fontId="6" fillId="3" borderId="7" xfId="0" applyFont="1" applyFill="1" applyBorder="1" applyAlignment="1">
      <alignment vertical="center"/>
    </xf>
    <xf numFmtId="0" fontId="5" fillId="3" borderId="9" xfId="0" applyFont="1" applyFill="1" applyBorder="1"/>
    <xf numFmtId="0" fontId="5" fillId="3" borderId="0" xfId="0" applyFont="1" applyFill="1"/>
    <xf numFmtId="0" fontId="5" fillId="3" borderId="1" xfId="0" applyFont="1" applyFill="1" applyBorder="1"/>
    <xf numFmtId="0" fontId="5" fillId="3" borderId="5" xfId="0" applyFont="1" applyFill="1" applyBorder="1"/>
    <xf numFmtId="0" fontId="13" fillId="3" borderId="30" xfId="0" applyFont="1" applyFill="1" applyBorder="1" applyAlignment="1">
      <alignment vertical="top"/>
    </xf>
    <xf numFmtId="0" fontId="13" fillId="3" borderId="32" xfId="0" applyFont="1" applyFill="1" applyBorder="1" applyAlignment="1">
      <alignment vertical="top"/>
    </xf>
    <xf numFmtId="0" fontId="13" fillId="3" borderId="34" xfId="0" applyFont="1" applyFill="1" applyBorder="1" applyAlignment="1">
      <alignment vertical="top"/>
    </xf>
    <xf numFmtId="0" fontId="7" fillId="4" borderId="23" xfId="0" applyFont="1" applyFill="1" applyBorder="1" applyAlignment="1">
      <alignment vertical="top" wrapText="1"/>
    </xf>
    <xf numFmtId="0" fontId="7" fillId="4" borderId="25" xfId="0" applyFont="1" applyFill="1" applyBorder="1" applyAlignment="1">
      <alignment vertical="top" wrapText="1"/>
    </xf>
    <xf numFmtId="0" fontId="7" fillId="4" borderId="27" xfId="0" applyFont="1" applyFill="1" applyBorder="1" applyAlignment="1">
      <alignment vertical="top" wrapText="1"/>
    </xf>
    <xf numFmtId="0" fontId="7" fillId="5" borderId="20" xfId="0" applyFont="1" applyFill="1" applyBorder="1" applyAlignment="1">
      <alignment vertical="top" wrapText="1"/>
    </xf>
    <xf numFmtId="0" fontId="7" fillId="5" borderId="19" xfId="0" applyFont="1" applyFill="1" applyBorder="1" applyAlignment="1">
      <alignment vertical="top" wrapText="1"/>
    </xf>
    <xf numFmtId="0" fontId="7" fillId="5" borderId="21" xfId="0" applyFont="1" applyFill="1" applyBorder="1" applyAlignment="1">
      <alignment vertical="top" wrapText="1"/>
    </xf>
    <xf numFmtId="0" fontId="7" fillId="5" borderId="26" xfId="0" applyFont="1" applyFill="1" applyBorder="1" applyAlignment="1">
      <alignment vertical="top" wrapText="1"/>
    </xf>
    <xf numFmtId="0" fontId="1" fillId="0" borderId="0" xfId="0" applyFont="1" applyAlignment="1">
      <alignment vertical="top"/>
    </xf>
    <xf numFmtId="0" fontId="2" fillId="0" borderId="0" xfId="0" applyFont="1" applyAlignment="1" applyProtection="1">
      <alignment horizontal="left" vertical="top"/>
      <protection locked="0"/>
    </xf>
    <xf numFmtId="0" fontId="6" fillId="3" borderId="7" xfId="0" quotePrefix="1" applyFont="1" applyFill="1" applyBorder="1" applyAlignment="1">
      <alignment vertical="center"/>
    </xf>
    <xf numFmtId="0" fontId="8" fillId="2" borderId="0" xfId="0" quotePrefix="1" applyFont="1" applyFill="1" applyAlignment="1">
      <alignment horizontal="left"/>
    </xf>
    <xf numFmtId="0" fontId="8" fillId="2" borderId="14" xfId="0" quotePrefix="1" applyFont="1" applyFill="1" applyBorder="1" applyAlignment="1">
      <alignment horizontal="left"/>
    </xf>
    <xf numFmtId="0" fontId="8" fillId="2" borderId="15" xfId="0" quotePrefix="1" applyFont="1" applyFill="1" applyBorder="1" applyAlignment="1">
      <alignment horizontal="left"/>
    </xf>
    <xf numFmtId="0" fontId="9" fillId="2" borderId="2" xfId="0" quotePrefix="1" applyFont="1" applyFill="1" applyBorder="1" applyAlignment="1">
      <alignment horizontal="left"/>
    </xf>
    <xf numFmtId="0" fontId="12" fillId="2" borderId="24" xfId="0" quotePrefix="1" applyFont="1" applyFill="1" applyBorder="1" applyAlignment="1">
      <alignment vertical="top" wrapText="1"/>
    </xf>
    <xf numFmtId="0" fontId="7" fillId="5" borderId="21" xfId="0" quotePrefix="1" applyFont="1" applyFill="1" applyBorder="1" applyAlignment="1">
      <alignment vertical="top" wrapText="1"/>
    </xf>
    <xf numFmtId="0" fontId="7" fillId="4" borderId="25" xfId="0" quotePrefix="1" applyFont="1" applyFill="1" applyBorder="1" applyAlignment="1">
      <alignment vertical="top" wrapText="1"/>
    </xf>
    <xf numFmtId="0" fontId="2" fillId="0" borderId="28" xfId="0" applyFont="1" applyBorder="1" applyAlignment="1" applyProtection="1">
      <alignment horizontal="left" vertical="top"/>
      <protection locked="0"/>
    </xf>
    <xf numFmtId="0" fontId="2" fillId="0" borderId="15" xfId="0" applyFont="1" applyBorder="1" applyAlignment="1" applyProtection="1">
      <alignment horizontal="left" vertical="top"/>
      <protection locked="0"/>
    </xf>
    <xf numFmtId="0" fontId="16" fillId="3" borderId="29" xfId="0" applyFont="1" applyFill="1" applyBorder="1" applyAlignment="1">
      <alignment vertical="top" wrapText="1"/>
    </xf>
    <xf numFmtId="0" fontId="16" fillId="3" borderId="30" xfId="0" applyFont="1" applyFill="1" applyBorder="1" applyAlignment="1">
      <alignment vertical="top"/>
    </xf>
    <xf numFmtId="0" fontId="16" fillId="3" borderId="31" xfId="0" applyFont="1" applyFill="1" applyBorder="1" applyAlignment="1">
      <alignment vertical="top"/>
    </xf>
    <xf numFmtId="0" fontId="16" fillId="3" borderId="32" xfId="0" applyFont="1" applyFill="1" applyBorder="1" applyAlignment="1">
      <alignment vertical="top"/>
    </xf>
    <xf numFmtId="0" fontId="16" fillId="3" borderId="33" xfId="0" applyFont="1" applyFill="1" applyBorder="1" applyAlignment="1">
      <alignment vertical="top"/>
    </xf>
    <xf numFmtId="0" fontId="16" fillId="3" borderId="34" xfId="0" applyFont="1" applyFill="1" applyBorder="1" applyAlignment="1">
      <alignment vertical="top"/>
    </xf>
    <xf numFmtId="0" fontId="14" fillId="3" borderId="35" xfId="0" applyFont="1" applyFill="1" applyBorder="1" applyAlignment="1">
      <alignment horizontal="left" vertical="top" wrapText="1"/>
    </xf>
    <xf numFmtId="0" fontId="14" fillId="3" borderId="36" xfId="0" applyFont="1" applyFill="1" applyBorder="1" applyAlignment="1">
      <alignment horizontal="left" vertical="top" wrapText="1"/>
    </xf>
    <xf numFmtId="0" fontId="14" fillId="3" borderId="37" xfId="0" applyFont="1" applyFill="1" applyBorder="1" applyAlignment="1">
      <alignment horizontal="left" vertical="top" wrapText="1"/>
    </xf>
  </cellXfs>
  <cellStyles count="1">
    <cellStyle name="Standard"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ECE9D8"/>
      <rgbColor rgb="00000000"/>
      <rgbColor rgb="00ECE9D8"/>
      <rgbColor rgb="00000000"/>
      <rgbColor rgb="00FFFFFF"/>
      <rgbColor rgb="00000000"/>
      <rgbColor rgb="00FFFFFF"/>
      <rgbColor rgb="00000000"/>
      <rgbColor rgb="00ECE9D8"/>
      <rgbColor rgb="00000000"/>
      <rgbColor rgb="00F1EFE2"/>
      <rgbColor rgb="0000000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6E7FF"/>
      <color rgb="FFC2C4EA"/>
      <color rgb="FF9C9EC3"/>
      <color rgb="FF222744"/>
      <color rgb="FF7A7C9F"/>
      <color rgb="FF8E141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30480</xdr:colOff>
      <xdr:row>62</xdr:row>
      <xdr:rowOff>11573</xdr:rowOff>
    </xdr:from>
    <xdr:to>
      <xdr:col>10</xdr:col>
      <xdr:colOff>353658</xdr:colOff>
      <xdr:row>63</xdr:row>
      <xdr:rowOff>139606</xdr:rowOff>
    </xdr:to>
    <xdr:pic>
      <xdr:nvPicPr>
        <xdr:cNvPr id="3" name="Grafik 2">
          <a:extLst>
            <a:ext uri="{FF2B5EF4-FFF2-40B4-BE49-F238E27FC236}">
              <a16:creationId xmlns:a16="http://schemas.microsoft.com/office/drawing/2014/main" id="{98E0CAF0-6000-4706-92AB-B059E84114C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10222230" y="4012073"/>
          <a:ext cx="1813560" cy="289958"/>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M66"/>
  <sheetViews>
    <sheetView showGridLines="0" tabSelected="1" topLeftCell="A7" zoomScale="85" zoomScaleNormal="85" workbookViewId="0">
      <selection activeCell="F29" sqref="F29"/>
    </sheetView>
  </sheetViews>
  <sheetFormatPr baseColWidth="10" defaultColWidth="9.140625" defaultRowHeight="12.75" x14ac:dyDescent="0.2"/>
  <cols>
    <col min="1" max="1" width="3.140625" style="1" customWidth="1"/>
    <col min="2" max="2" width="5" style="1" customWidth="1"/>
    <col min="3" max="3" width="28.7109375" style="4" customWidth="1"/>
    <col min="4" max="4" width="39.28515625" style="4" customWidth="1"/>
    <col min="5" max="5" width="26.42578125" style="1" bestFit="1" customWidth="1"/>
    <col min="6" max="6" width="17.5703125" style="1" bestFit="1" customWidth="1"/>
    <col min="7" max="7" width="14.5703125" style="1" bestFit="1" customWidth="1"/>
    <col min="8" max="8" width="22" style="1" bestFit="1" customWidth="1"/>
    <col min="9" max="9" width="37.5703125" style="1" bestFit="1" customWidth="1"/>
    <col min="10" max="10" width="22.28515625" style="1" bestFit="1" customWidth="1"/>
    <col min="11" max="11" width="29.28515625" style="1" bestFit="1" customWidth="1"/>
    <col min="12" max="12" width="17.85546875" style="1" customWidth="1"/>
    <col min="13" max="13" width="10" style="1" customWidth="1"/>
    <col min="14" max="16384" width="9.140625" style="1"/>
  </cols>
  <sheetData>
    <row r="1" spans="1:13" ht="13.5" thickBot="1" x14ac:dyDescent="0.25">
      <c r="A1" s="44"/>
      <c r="B1" s="44"/>
      <c r="C1" s="45"/>
      <c r="D1" s="45"/>
      <c r="E1" s="40"/>
      <c r="F1" s="40"/>
      <c r="G1" s="40"/>
      <c r="H1" s="40"/>
      <c r="I1" s="40"/>
      <c r="J1" s="40"/>
      <c r="K1" s="40"/>
      <c r="L1" s="41"/>
      <c r="M1" s="16"/>
    </row>
    <row r="2" spans="1:13" ht="37.5" customHeight="1" thickBot="1" x14ac:dyDescent="0.25">
      <c r="A2" s="46"/>
      <c r="B2" s="32"/>
      <c r="C2" s="32" t="s">
        <v>0</v>
      </c>
      <c r="D2" s="33"/>
      <c r="E2" s="59" t="s">
        <v>260</v>
      </c>
      <c r="F2" s="42"/>
      <c r="G2" s="42"/>
      <c r="H2" s="42"/>
      <c r="I2" s="42"/>
      <c r="J2" s="42"/>
      <c r="K2" s="42"/>
      <c r="L2" s="43"/>
    </row>
    <row r="3" spans="1:13" ht="23.25" customHeight="1" x14ac:dyDescent="0.2">
      <c r="A3" s="46"/>
      <c r="B3" s="17"/>
      <c r="C3" s="17" t="s">
        <v>1</v>
      </c>
      <c r="D3" s="18"/>
      <c r="E3" s="60" t="s">
        <v>11</v>
      </c>
      <c r="F3" s="19"/>
      <c r="G3" s="19"/>
      <c r="H3" s="19"/>
      <c r="I3" s="17"/>
      <c r="J3" s="17"/>
      <c r="K3" s="17"/>
      <c r="L3" s="21"/>
    </row>
    <row r="4" spans="1:13" ht="17.25" customHeight="1" x14ac:dyDescent="0.2">
      <c r="A4" s="46"/>
      <c r="B4" s="17"/>
      <c r="C4" s="17" t="s">
        <v>2</v>
      </c>
      <c r="D4" s="18"/>
      <c r="E4" s="61" t="s">
        <v>11</v>
      </c>
      <c r="F4" s="22"/>
      <c r="G4" s="22"/>
      <c r="H4" s="22"/>
      <c r="I4" s="23"/>
      <c r="J4" s="20"/>
      <c r="K4" s="20"/>
      <c r="L4" s="21"/>
    </row>
    <row r="5" spans="1:13" ht="17.25" customHeight="1" x14ac:dyDescent="0.2">
      <c r="A5" s="46"/>
      <c r="B5" s="17"/>
      <c r="C5" s="17" t="s">
        <v>3</v>
      </c>
      <c r="D5" s="18"/>
      <c r="E5" s="62" t="s">
        <v>12</v>
      </c>
      <c r="F5" s="24"/>
      <c r="G5" s="24"/>
      <c r="H5" s="24"/>
      <c r="I5" s="25"/>
      <c r="J5" s="20"/>
      <c r="K5" s="20"/>
      <c r="L5" s="21"/>
    </row>
    <row r="6" spans="1:13" x14ac:dyDescent="0.2">
      <c r="A6" s="46"/>
      <c r="B6" s="26"/>
      <c r="C6" s="26"/>
      <c r="D6" s="24"/>
      <c r="E6" s="27"/>
      <c r="F6" s="27"/>
      <c r="G6" s="27"/>
      <c r="H6" s="27"/>
      <c r="I6" s="25"/>
      <c r="J6" s="20"/>
      <c r="K6" s="20"/>
      <c r="L6" s="28"/>
    </row>
    <row r="7" spans="1:13" ht="15.75" customHeight="1" x14ac:dyDescent="0.2">
      <c r="A7" s="46"/>
      <c r="B7" s="29"/>
      <c r="C7" s="29" t="s">
        <v>4</v>
      </c>
      <c r="D7" s="63" t="s">
        <v>13</v>
      </c>
      <c r="E7" s="63" t="s">
        <v>14</v>
      </c>
      <c r="F7" s="18"/>
      <c r="G7" s="18"/>
      <c r="H7" s="18"/>
      <c r="I7" s="29"/>
      <c r="J7" s="29"/>
      <c r="K7" s="29"/>
      <c r="L7" s="21"/>
    </row>
    <row r="8" spans="1:13" ht="15.75" customHeight="1" x14ac:dyDescent="0.2">
      <c r="A8" s="46"/>
      <c r="B8" s="25"/>
      <c r="C8" s="25" t="s">
        <v>5</v>
      </c>
      <c r="D8" s="30">
        <f ca="1">TODAY()</f>
        <v>45021</v>
      </c>
      <c r="E8" s="31">
        <f ca="1">NOW()</f>
        <v>45021.700117245367</v>
      </c>
      <c r="F8" s="35"/>
      <c r="G8" s="35"/>
      <c r="H8" s="35"/>
      <c r="I8" s="29"/>
      <c r="J8" s="29"/>
      <c r="K8" s="29"/>
      <c r="L8" s="21"/>
    </row>
    <row r="9" spans="1:13" s="2" customFormat="1" ht="18" customHeight="1" x14ac:dyDescent="0.2">
      <c r="A9" s="46"/>
      <c r="B9" s="38" t="s">
        <v>6</v>
      </c>
      <c r="C9" s="39" t="s">
        <v>16</v>
      </c>
      <c r="D9" s="36" t="s">
        <v>61</v>
      </c>
      <c r="E9" s="36" t="s">
        <v>101</v>
      </c>
      <c r="F9" s="36" t="s">
        <v>147</v>
      </c>
      <c r="G9" s="36" t="s">
        <v>171</v>
      </c>
      <c r="H9" s="36" t="s">
        <v>184</v>
      </c>
      <c r="I9" s="36" t="s">
        <v>210</v>
      </c>
      <c r="J9" s="36" t="s">
        <v>233</v>
      </c>
      <c r="K9" s="36" t="s">
        <v>239</v>
      </c>
      <c r="L9" s="37" t="s">
        <v>259</v>
      </c>
    </row>
    <row r="10" spans="1:13" s="3" customFormat="1" ht="13.5" customHeight="1" x14ac:dyDescent="0.2">
      <c r="A10" s="46"/>
      <c r="B10" s="53">
        <f t="shared" ref="B10:B54" si="0">ROW(B10) - ROW($B$9)</f>
        <v>1</v>
      </c>
      <c r="C10" s="54" t="s">
        <v>17</v>
      </c>
      <c r="D10" s="55" t="s">
        <v>62</v>
      </c>
      <c r="E10" s="55" t="s">
        <v>102</v>
      </c>
      <c r="F10" s="55" t="s">
        <v>148</v>
      </c>
      <c r="G10" s="55" t="s">
        <v>172</v>
      </c>
      <c r="H10" s="55" t="s">
        <v>185</v>
      </c>
      <c r="I10" s="65" t="s">
        <v>261</v>
      </c>
      <c r="J10" s="55"/>
      <c r="K10" s="55"/>
      <c r="L10" s="56">
        <v>1</v>
      </c>
      <c r="M10" s="57"/>
    </row>
    <row r="11" spans="1:13" s="3" customFormat="1" ht="13.5" customHeight="1" x14ac:dyDescent="0.2">
      <c r="A11" s="46"/>
      <c r="B11" s="50">
        <f t="shared" si="0"/>
        <v>2</v>
      </c>
      <c r="C11" s="51" t="s">
        <v>18</v>
      </c>
      <c r="D11" s="51" t="s">
        <v>63</v>
      </c>
      <c r="E11" s="51" t="s">
        <v>103</v>
      </c>
      <c r="F11" s="51" t="s">
        <v>149</v>
      </c>
      <c r="G11" s="51" t="s">
        <v>172</v>
      </c>
      <c r="H11" s="51" t="s">
        <v>186</v>
      </c>
      <c r="I11" s="51" t="s">
        <v>211</v>
      </c>
      <c r="J11" s="51" t="s">
        <v>187</v>
      </c>
      <c r="K11" s="51" t="s">
        <v>240</v>
      </c>
      <c r="L11" s="52">
        <v>2</v>
      </c>
      <c r="M11" s="57"/>
    </row>
    <row r="12" spans="1:13" s="3" customFormat="1" ht="13.5" customHeight="1" x14ac:dyDescent="0.2">
      <c r="A12" s="46"/>
      <c r="B12" s="53">
        <f t="shared" si="0"/>
        <v>3</v>
      </c>
      <c r="C12" s="54" t="s">
        <v>19</v>
      </c>
      <c r="D12" s="55" t="s">
        <v>64</v>
      </c>
      <c r="E12" s="55" t="s">
        <v>104</v>
      </c>
      <c r="F12" s="55" t="s">
        <v>149</v>
      </c>
      <c r="G12" s="55" t="s">
        <v>173</v>
      </c>
      <c r="H12" s="55" t="s">
        <v>187</v>
      </c>
      <c r="I12" s="55" t="s">
        <v>212</v>
      </c>
      <c r="J12" s="55" t="s">
        <v>234</v>
      </c>
      <c r="K12" s="55" t="s">
        <v>241</v>
      </c>
      <c r="L12" s="56">
        <v>9</v>
      </c>
      <c r="M12" s="57"/>
    </row>
    <row r="13" spans="1:13" s="3" customFormat="1" ht="13.5" customHeight="1" x14ac:dyDescent="0.2">
      <c r="A13" s="46"/>
      <c r="B13" s="50">
        <f t="shared" si="0"/>
        <v>4</v>
      </c>
      <c r="C13" s="51" t="s">
        <v>20</v>
      </c>
      <c r="D13" s="51" t="s">
        <v>64</v>
      </c>
      <c r="E13" s="51" t="s">
        <v>105</v>
      </c>
      <c r="F13" s="51" t="s">
        <v>149</v>
      </c>
      <c r="G13" s="51" t="s">
        <v>172</v>
      </c>
      <c r="H13" s="51" t="s">
        <v>188</v>
      </c>
      <c r="I13" s="66" t="s">
        <v>262</v>
      </c>
      <c r="J13" s="51" t="s">
        <v>189</v>
      </c>
      <c r="K13" s="51" t="s">
        <v>242</v>
      </c>
      <c r="L13" s="52">
        <v>4</v>
      </c>
      <c r="M13" s="57"/>
    </row>
    <row r="14" spans="1:13" s="3" customFormat="1" ht="13.5" customHeight="1" x14ac:dyDescent="0.2">
      <c r="A14" s="46"/>
      <c r="B14" s="53">
        <f t="shared" si="0"/>
        <v>5</v>
      </c>
      <c r="C14" s="54" t="s">
        <v>21</v>
      </c>
      <c r="D14" s="55" t="s">
        <v>65</v>
      </c>
      <c r="E14" s="55" t="s">
        <v>106</v>
      </c>
      <c r="F14" s="55" t="s">
        <v>150</v>
      </c>
      <c r="G14" s="55" t="s">
        <v>172</v>
      </c>
      <c r="H14" s="55" t="s">
        <v>189</v>
      </c>
      <c r="I14" s="55" t="s">
        <v>213</v>
      </c>
      <c r="J14" s="55" t="s">
        <v>235</v>
      </c>
      <c r="K14" s="55" t="s">
        <v>243</v>
      </c>
      <c r="L14" s="56">
        <v>1</v>
      </c>
      <c r="M14" s="57"/>
    </row>
    <row r="15" spans="1:13" s="3" customFormat="1" ht="13.5" customHeight="1" x14ac:dyDescent="0.2">
      <c r="A15" s="46"/>
      <c r="B15" s="50">
        <f t="shared" si="0"/>
        <v>6</v>
      </c>
      <c r="C15" s="51" t="s">
        <v>22</v>
      </c>
      <c r="D15" s="51" t="s">
        <v>66</v>
      </c>
      <c r="E15" s="51" t="s">
        <v>107</v>
      </c>
      <c r="F15" s="51" t="s">
        <v>151</v>
      </c>
      <c r="G15" s="51" t="s">
        <v>173</v>
      </c>
      <c r="H15" s="51" t="s">
        <v>187</v>
      </c>
      <c r="I15" s="51" t="s">
        <v>214</v>
      </c>
      <c r="J15" s="51" t="s">
        <v>186</v>
      </c>
      <c r="K15" s="51" t="s">
        <v>244</v>
      </c>
      <c r="L15" s="52">
        <v>4</v>
      </c>
      <c r="M15" s="57"/>
    </row>
    <row r="16" spans="1:13" s="3" customFormat="1" ht="13.5" customHeight="1" x14ac:dyDescent="0.2">
      <c r="A16" s="46"/>
      <c r="B16" s="53">
        <f t="shared" si="0"/>
        <v>7</v>
      </c>
      <c r="C16" s="54" t="s">
        <v>23</v>
      </c>
      <c r="D16" s="55" t="s">
        <v>67</v>
      </c>
      <c r="E16" s="55" t="s">
        <v>108</v>
      </c>
      <c r="F16" s="55" t="s">
        <v>152</v>
      </c>
      <c r="G16" s="55" t="s">
        <v>174</v>
      </c>
      <c r="H16" s="55" t="s">
        <v>186</v>
      </c>
      <c r="I16" s="55" t="s">
        <v>215</v>
      </c>
      <c r="J16" s="55" t="s">
        <v>234</v>
      </c>
      <c r="K16" s="55" t="s">
        <v>245</v>
      </c>
      <c r="L16" s="56">
        <v>2</v>
      </c>
      <c r="M16" s="57"/>
    </row>
    <row r="17" spans="1:13" s="3" customFormat="1" ht="13.5" customHeight="1" x14ac:dyDescent="0.2">
      <c r="A17" s="46"/>
      <c r="B17" s="50">
        <f t="shared" si="0"/>
        <v>8</v>
      </c>
      <c r="C17" s="51" t="s">
        <v>24</v>
      </c>
      <c r="D17" s="51" t="s">
        <v>64</v>
      </c>
      <c r="E17" s="51" t="s">
        <v>109</v>
      </c>
      <c r="F17" s="51" t="s">
        <v>149</v>
      </c>
      <c r="G17" s="51" t="s">
        <v>174</v>
      </c>
      <c r="H17" s="51" t="s">
        <v>187</v>
      </c>
      <c r="I17" s="51" t="s">
        <v>216</v>
      </c>
      <c r="J17" s="51" t="s">
        <v>234</v>
      </c>
      <c r="K17" s="51" t="s">
        <v>246</v>
      </c>
      <c r="L17" s="52">
        <v>1</v>
      </c>
      <c r="M17" s="57"/>
    </row>
    <row r="18" spans="1:13" s="3" customFormat="1" ht="13.5" customHeight="1" x14ac:dyDescent="0.2">
      <c r="A18" s="46"/>
      <c r="B18" s="53">
        <f t="shared" si="0"/>
        <v>9</v>
      </c>
      <c r="C18" s="54" t="s">
        <v>25</v>
      </c>
      <c r="D18" s="55" t="s">
        <v>64</v>
      </c>
      <c r="E18" s="55" t="s">
        <v>110</v>
      </c>
      <c r="F18" s="55" t="s">
        <v>149</v>
      </c>
      <c r="G18" s="55" t="s">
        <v>174</v>
      </c>
      <c r="H18" s="55" t="s">
        <v>187</v>
      </c>
      <c r="I18" s="55" t="s">
        <v>217</v>
      </c>
      <c r="J18" s="55" t="s">
        <v>236</v>
      </c>
      <c r="K18" s="55" t="s">
        <v>247</v>
      </c>
      <c r="L18" s="56">
        <v>1</v>
      </c>
      <c r="M18" s="57"/>
    </row>
    <row r="19" spans="1:13" s="3" customFormat="1" ht="13.5" customHeight="1" x14ac:dyDescent="0.2">
      <c r="A19" s="46"/>
      <c r="B19" s="50">
        <f t="shared" si="0"/>
        <v>10</v>
      </c>
      <c r="C19" s="51" t="s">
        <v>26</v>
      </c>
      <c r="D19" s="51" t="s">
        <v>64</v>
      </c>
      <c r="E19" s="51" t="s">
        <v>111</v>
      </c>
      <c r="F19" s="51" t="s">
        <v>149</v>
      </c>
      <c r="G19" s="51" t="s">
        <v>174</v>
      </c>
      <c r="H19" s="51" t="s">
        <v>189</v>
      </c>
      <c r="I19" s="51" t="s">
        <v>218</v>
      </c>
      <c r="J19" s="51" t="s">
        <v>187</v>
      </c>
      <c r="K19" s="51" t="s">
        <v>248</v>
      </c>
      <c r="L19" s="52">
        <v>1</v>
      </c>
      <c r="M19" s="57"/>
    </row>
    <row r="20" spans="1:13" s="3" customFormat="1" ht="13.5" customHeight="1" x14ac:dyDescent="0.2">
      <c r="A20" s="46"/>
      <c r="B20" s="53">
        <f t="shared" si="0"/>
        <v>11</v>
      </c>
      <c r="C20" s="54" t="s">
        <v>19</v>
      </c>
      <c r="D20" s="55" t="s">
        <v>64</v>
      </c>
      <c r="E20" s="55" t="s">
        <v>112</v>
      </c>
      <c r="F20" s="55" t="s">
        <v>153</v>
      </c>
      <c r="G20" s="55" t="s">
        <v>172</v>
      </c>
      <c r="H20" s="55" t="s">
        <v>187</v>
      </c>
      <c r="I20" s="55" t="s">
        <v>212</v>
      </c>
      <c r="J20" s="55" t="s">
        <v>234</v>
      </c>
      <c r="K20" s="55" t="s">
        <v>241</v>
      </c>
      <c r="L20" s="56">
        <v>1</v>
      </c>
      <c r="M20" s="57"/>
    </row>
    <row r="21" spans="1:13" s="3" customFormat="1" ht="13.5" customHeight="1" x14ac:dyDescent="0.2">
      <c r="A21" s="46"/>
      <c r="B21" s="50">
        <f t="shared" si="0"/>
        <v>12</v>
      </c>
      <c r="C21" s="51" t="s">
        <v>27</v>
      </c>
      <c r="D21" s="51" t="s">
        <v>68</v>
      </c>
      <c r="E21" s="51" t="s">
        <v>113</v>
      </c>
      <c r="F21" s="51" t="s">
        <v>154</v>
      </c>
      <c r="G21" s="51" t="s">
        <v>175</v>
      </c>
      <c r="H21" s="51" t="s">
        <v>190</v>
      </c>
      <c r="I21" s="51" t="s">
        <v>27</v>
      </c>
      <c r="J21" s="51"/>
      <c r="K21" s="51"/>
      <c r="L21" s="52">
        <v>1</v>
      </c>
      <c r="M21" s="57"/>
    </row>
    <row r="22" spans="1:13" s="3" customFormat="1" ht="13.5" customHeight="1" x14ac:dyDescent="0.2">
      <c r="A22" s="46"/>
      <c r="B22" s="53">
        <f t="shared" si="0"/>
        <v>13</v>
      </c>
      <c r="C22" s="54" t="s">
        <v>28</v>
      </c>
      <c r="D22" s="55" t="s">
        <v>69</v>
      </c>
      <c r="E22" s="55" t="s">
        <v>114</v>
      </c>
      <c r="F22" s="55" t="s">
        <v>155</v>
      </c>
      <c r="G22" s="55" t="s">
        <v>176</v>
      </c>
      <c r="H22" s="55" t="s">
        <v>191</v>
      </c>
      <c r="I22" s="55" t="s">
        <v>28</v>
      </c>
      <c r="J22" s="55" t="s">
        <v>237</v>
      </c>
      <c r="K22" s="55" t="s">
        <v>249</v>
      </c>
      <c r="L22" s="56">
        <v>52</v>
      </c>
      <c r="M22" s="57"/>
    </row>
    <row r="23" spans="1:13" s="3" customFormat="1" ht="13.5" customHeight="1" x14ac:dyDescent="0.2">
      <c r="A23" s="46"/>
      <c r="B23" s="50">
        <f t="shared" si="0"/>
        <v>14</v>
      </c>
      <c r="C23" s="51" t="s">
        <v>29</v>
      </c>
      <c r="D23" s="51" t="s">
        <v>70</v>
      </c>
      <c r="E23" s="51" t="s">
        <v>115</v>
      </c>
      <c r="F23" s="51" t="s">
        <v>154</v>
      </c>
      <c r="G23" s="51" t="s">
        <v>175</v>
      </c>
      <c r="H23" s="51" t="s">
        <v>190</v>
      </c>
      <c r="I23" s="51" t="s">
        <v>29</v>
      </c>
      <c r="J23" s="51"/>
      <c r="K23" s="51"/>
      <c r="L23" s="52">
        <v>1</v>
      </c>
      <c r="M23" s="57"/>
    </row>
    <row r="24" spans="1:13" s="3" customFormat="1" ht="13.5" customHeight="1" x14ac:dyDescent="0.2">
      <c r="A24" s="46"/>
      <c r="B24" s="53">
        <f t="shared" si="0"/>
        <v>15</v>
      </c>
      <c r="C24" s="54" t="s">
        <v>30</v>
      </c>
      <c r="D24" s="55" t="s">
        <v>71</v>
      </c>
      <c r="E24" s="55" t="s">
        <v>116</v>
      </c>
      <c r="F24" s="55" t="s">
        <v>30</v>
      </c>
      <c r="G24" s="55" t="s">
        <v>177</v>
      </c>
      <c r="H24" s="55" t="s">
        <v>185</v>
      </c>
      <c r="I24" s="55" t="s">
        <v>30</v>
      </c>
      <c r="J24" s="55"/>
      <c r="K24" s="55"/>
      <c r="L24" s="56">
        <v>4</v>
      </c>
      <c r="M24" s="57"/>
    </row>
    <row r="25" spans="1:13" s="3" customFormat="1" ht="13.5" customHeight="1" x14ac:dyDescent="0.2">
      <c r="A25" s="46"/>
      <c r="B25" s="50">
        <f t="shared" si="0"/>
        <v>16</v>
      </c>
      <c r="C25" s="51" t="s">
        <v>31</v>
      </c>
      <c r="D25" s="51" t="s">
        <v>72</v>
      </c>
      <c r="E25" s="51" t="s">
        <v>117</v>
      </c>
      <c r="F25" s="51" t="s">
        <v>31</v>
      </c>
      <c r="G25" s="51" t="s">
        <v>177</v>
      </c>
      <c r="H25" s="51" t="s">
        <v>185</v>
      </c>
      <c r="I25" s="51" t="s">
        <v>31</v>
      </c>
      <c r="J25" s="51"/>
      <c r="K25" s="51"/>
      <c r="L25" s="52">
        <v>2</v>
      </c>
      <c r="M25" s="57"/>
    </row>
    <row r="26" spans="1:13" s="3" customFormat="1" ht="13.5" customHeight="1" x14ac:dyDescent="0.2">
      <c r="A26" s="46"/>
      <c r="B26" s="53">
        <f t="shared" si="0"/>
        <v>17</v>
      </c>
      <c r="C26" s="54" t="s">
        <v>32</v>
      </c>
      <c r="D26" s="55" t="s">
        <v>73</v>
      </c>
      <c r="E26" s="55" t="s">
        <v>118</v>
      </c>
      <c r="F26" s="55" t="s">
        <v>156</v>
      </c>
      <c r="G26" s="55" t="s">
        <v>178</v>
      </c>
      <c r="H26" s="55" t="s">
        <v>192</v>
      </c>
      <c r="I26" s="55" t="s">
        <v>219</v>
      </c>
      <c r="J26" s="55"/>
      <c r="K26" s="55"/>
      <c r="L26" s="56">
        <v>1</v>
      </c>
      <c r="M26" s="57"/>
    </row>
    <row r="27" spans="1:13" s="3" customFormat="1" ht="13.5" customHeight="1" x14ac:dyDescent="0.2">
      <c r="A27" s="46"/>
      <c r="B27" s="50">
        <f t="shared" si="0"/>
        <v>18</v>
      </c>
      <c r="C27" s="51" t="s">
        <v>33</v>
      </c>
      <c r="D27" s="51" t="s">
        <v>74</v>
      </c>
      <c r="E27" s="51" t="s">
        <v>119</v>
      </c>
      <c r="F27" s="51" t="s">
        <v>157</v>
      </c>
      <c r="G27" s="51" t="s">
        <v>178</v>
      </c>
      <c r="H27" s="51" t="s">
        <v>192</v>
      </c>
      <c r="I27" s="51" t="s">
        <v>219</v>
      </c>
      <c r="J27" s="51"/>
      <c r="K27" s="51"/>
      <c r="L27" s="52">
        <v>1</v>
      </c>
      <c r="M27" s="57"/>
    </row>
    <row r="28" spans="1:13" s="3" customFormat="1" ht="13.5" customHeight="1" x14ac:dyDescent="0.2">
      <c r="A28" s="46"/>
      <c r="B28" s="53">
        <f t="shared" si="0"/>
        <v>19</v>
      </c>
      <c r="C28" s="54" t="s">
        <v>34</v>
      </c>
      <c r="D28" s="55" t="s">
        <v>75</v>
      </c>
      <c r="E28" s="55" t="s">
        <v>120</v>
      </c>
      <c r="F28" s="55" t="s">
        <v>158</v>
      </c>
      <c r="G28" s="55" t="s">
        <v>178</v>
      </c>
      <c r="H28" s="55" t="s">
        <v>193</v>
      </c>
      <c r="I28" s="55" t="s">
        <v>34</v>
      </c>
      <c r="J28" s="55"/>
      <c r="K28" s="55"/>
      <c r="L28" s="56">
        <v>1</v>
      </c>
      <c r="M28" s="57"/>
    </row>
    <row r="29" spans="1:13" s="3" customFormat="1" ht="13.5" customHeight="1" x14ac:dyDescent="0.2">
      <c r="A29" s="46"/>
      <c r="B29" s="50">
        <f t="shared" si="0"/>
        <v>20</v>
      </c>
      <c r="C29" s="51" t="s">
        <v>35</v>
      </c>
      <c r="D29" s="51" t="s">
        <v>76</v>
      </c>
      <c r="E29" s="51" t="s">
        <v>121</v>
      </c>
      <c r="F29" s="51" t="s">
        <v>35</v>
      </c>
      <c r="G29" s="51" t="s">
        <v>178</v>
      </c>
      <c r="H29" s="51" t="s">
        <v>194</v>
      </c>
      <c r="I29" s="51" t="s">
        <v>35</v>
      </c>
      <c r="J29" s="51"/>
      <c r="K29" s="51"/>
      <c r="L29" s="52">
        <v>1</v>
      </c>
      <c r="M29" s="57"/>
    </row>
    <row r="30" spans="1:13" s="3" customFormat="1" ht="13.5" customHeight="1" x14ac:dyDescent="0.2">
      <c r="A30" s="46"/>
      <c r="B30" s="53">
        <f t="shared" si="0"/>
        <v>21</v>
      </c>
      <c r="C30" s="54" t="s">
        <v>36</v>
      </c>
      <c r="D30" s="55" t="s">
        <v>77</v>
      </c>
      <c r="E30" s="55" t="s">
        <v>122</v>
      </c>
      <c r="F30" s="55" t="s">
        <v>36</v>
      </c>
      <c r="G30" s="55" t="s">
        <v>178</v>
      </c>
      <c r="H30" s="55" t="s">
        <v>195</v>
      </c>
      <c r="I30" s="55" t="s">
        <v>36</v>
      </c>
      <c r="J30" s="55"/>
      <c r="K30" s="55"/>
      <c r="L30" s="56">
        <v>1</v>
      </c>
      <c r="M30" s="57"/>
    </row>
    <row r="31" spans="1:13" s="3" customFormat="1" ht="13.5" customHeight="1" x14ac:dyDescent="0.2">
      <c r="A31" s="46"/>
      <c r="B31" s="50">
        <f t="shared" si="0"/>
        <v>22</v>
      </c>
      <c r="C31" s="51" t="s">
        <v>37</v>
      </c>
      <c r="D31" s="51" t="s">
        <v>78</v>
      </c>
      <c r="E31" s="51" t="s">
        <v>123</v>
      </c>
      <c r="F31" s="51" t="s">
        <v>37</v>
      </c>
      <c r="G31" s="51" t="s">
        <v>178</v>
      </c>
      <c r="H31" s="51" t="s">
        <v>196</v>
      </c>
      <c r="I31" s="51" t="s">
        <v>220</v>
      </c>
      <c r="J31" s="51"/>
      <c r="K31" s="51"/>
      <c r="L31" s="52">
        <v>1</v>
      </c>
      <c r="M31" s="57"/>
    </row>
    <row r="32" spans="1:13" s="3" customFormat="1" ht="13.5" customHeight="1" x14ac:dyDescent="0.2">
      <c r="A32" s="46"/>
      <c r="B32" s="53">
        <f t="shared" si="0"/>
        <v>23</v>
      </c>
      <c r="C32" s="54" t="s">
        <v>38</v>
      </c>
      <c r="D32" s="55" t="s">
        <v>79</v>
      </c>
      <c r="E32" s="55" t="s">
        <v>124</v>
      </c>
      <c r="F32" s="55" t="s">
        <v>38</v>
      </c>
      <c r="G32" s="55" t="s">
        <v>178</v>
      </c>
      <c r="H32" s="55" t="s">
        <v>197</v>
      </c>
      <c r="I32" s="55" t="s">
        <v>38</v>
      </c>
      <c r="J32" s="55"/>
      <c r="K32" s="55"/>
      <c r="L32" s="56">
        <v>1</v>
      </c>
      <c r="M32" s="57"/>
    </row>
    <row r="33" spans="1:13" s="3" customFormat="1" ht="13.5" customHeight="1" x14ac:dyDescent="0.2">
      <c r="A33" s="46"/>
      <c r="B33" s="50">
        <f t="shared" si="0"/>
        <v>24</v>
      </c>
      <c r="C33" s="51" t="s">
        <v>39</v>
      </c>
      <c r="D33" s="51" t="s">
        <v>80</v>
      </c>
      <c r="E33" s="51" t="s">
        <v>125</v>
      </c>
      <c r="F33" s="51" t="s">
        <v>159</v>
      </c>
      <c r="G33" s="51" t="s">
        <v>178</v>
      </c>
      <c r="H33" s="51" t="s">
        <v>198</v>
      </c>
      <c r="I33" s="51" t="s">
        <v>39</v>
      </c>
      <c r="J33" s="51"/>
      <c r="K33" s="51"/>
      <c r="L33" s="52">
        <v>1</v>
      </c>
      <c r="M33" s="57"/>
    </row>
    <row r="34" spans="1:13" s="3" customFormat="1" ht="13.5" customHeight="1" x14ac:dyDescent="0.2">
      <c r="A34" s="46"/>
      <c r="B34" s="53">
        <f t="shared" si="0"/>
        <v>25</v>
      </c>
      <c r="C34" s="54" t="s">
        <v>40</v>
      </c>
      <c r="D34" s="55" t="s">
        <v>81</v>
      </c>
      <c r="E34" s="55" t="s">
        <v>126</v>
      </c>
      <c r="F34" s="55" t="s">
        <v>160</v>
      </c>
      <c r="G34" s="55" t="s">
        <v>178</v>
      </c>
      <c r="H34" s="55" t="s">
        <v>196</v>
      </c>
      <c r="I34" s="55" t="s">
        <v>221</v>
      </c>
      <c r="J34" s="55"/>
      <c r="K34" s="55"/>
      <c r="L34" s="56">
        <v>1</v>
      </c>
      <c r="M34" s="57"/>
    </row>
    <row r="35" spans="1:13" s="3" customFormat="1" ht="13.5" customHeight="1" x14ac:dyDescent="0.2">
      <c r="A35" s="46"/>
      <c r="B35" s="50">
        <f t="shared" si="0"/>
        <v>26</v>
      </c>
      <c r="C35" s="51" t="s">
        <v>41</v>
      </c>
      <c r="D35" s="51" t="s">
        <v>82</v>
      </c>
      <c r="E35" s="51" t="s">
        <v>127</v>
      </c>
      <c r="F35" s="51" t="s">
        <v>41</v>
      </c>
      <c r="G35" s="51" t="s">
        <v>178</v>
      </c>
      <c r="H35" s="51" t="s">
        <v>199</v>
      </c>
      <c r="I35" s="51" t="s">
        <v>41</v>
      </c>
      <c r="J35" s="51"/>
      <c r="K35" s="51"/>
      <c r="L35" s="52">
        <v>1</v>
      </c>
      <c r="M35" s="57"/>
    </row>
    <row r="36" spans="1:13" s="3" customFormat="1" ht="13.5" customHeight="1" x14ac:dyDescent="0.2">
      <c r="A36" s="46"/>
      <c r="B36" s="53">
        <f t="shared" si="0"/>
        <v>27</v>
      </c>
      <c r="C36" s="54" t="s">
        <v>42</v>
      </c>
      <c r="D36" s="55" t="s">
        <v>83</v>
      </c>
      <c r="E36" s="55" t="s">
        <v>128</v>
      </c>
      <c r="F36" s="55" t="s">
        <v>161</v>
      </c>
      <c r="G36" s="55" t="s">
        <v>174</v>
      </c>
      <c r="H36" s="55" t="s">
        <v>200</v>
      </c>
      <c r="I36" s="55" t="s">
        <v>42</v>
      </c>
      <c r="J36" s="55"/>
      <c r="K36" s="55"/>
      <c r="L36" s="56">
        <v>1</v>
      </c>
      <c r="M36" s="57"/>
    </row>
    <row r="37" spans="1:13" s="3" customFormat="1" ht="13.5" customHeight="1" x14ac:dyDescent="0.2">
      <c r="A37" s="46"/>
      <c r="B37" s="50">
        <f t="shared" si="0"/>
        <v>28</v>
      </c>
      <c r="C37" s="51" t="s">
        <v>43</v>
      </c>
      <c r="D37" s="51" t="s">
        <v>84</v>
      </c>
      <c r="E37" s="51" t="s">
        <v>129</v>
      </c>
      <c r="F37" s="51" t="s">
        <v>162</v>
      </c>
      <c r="G37" s="51" t="s">
        <v>179</v>
      </c>
      <c r="H37" s="51" t="s">
        <v>201</v>
      </c>
      <c r="I37" s="51" t="s">
        <v>222</v>
      </c>
      <c r="J37" s="51"/>
      <c r="K37" s="51"/>
      <c r="L37" s="52">
        <v>1</v>
      </c>
      <c r="M37" s="57"/>
    </row>
    <row r="38" spans="1:13" s="3" customFormat="1" ht="13.5" customHeight="1" x14ac:dyDescent="0.2">
      <c r="A38" s="46"/>
      <c r="B38" s="53">
        <f t="shared" si="0"/>
        <v>29</v>
      </c>
      <c r="C38" s="54" t="s">
        <v>44</v>
      </c>
      <c r="D38" s="55" t="s">
        <v>85</v>
      </c>
      <c r="E38" s="55" t="s">
        <v>130</v>
      </c>
      <c r="F38" s="55" t="s">
        <v>163</v>
      </c>
      <c r="G38" s="55" t="s">
        <v>180</v>
      </c>
      <c r="H38" s="55" t="s">
        <v>202</v>
      </c>
      <c r="I38" s="55" t="s">
        <v>223</v>
      </c>
      <c r="J38" s="55" t="s">
        <v>189</v>
      </c>
      <c r="K38" s="55" t="s">
        <v>250</v>
      </c>
      <c r="L38" s="56">
        <v>4</v>
      </c>
      <c r="M38" s="57"/>
    </row>
    <row r="39" spans="1:13" s="3" customFormat="1" ht="13.5" customHeight="1" x14ac:dyDescent="0.2">
      <c r="A39" s="46"/>
      <c r="B39" s="50">
        <f t="shared" si="0"/>
        <v>30</v>
      </c>
      <c r="C39" s="51" t="s">
        <v>45</v>
      </c>
      <c r="D39" s="51" t="s">
        <v>86</v>
      </c>
      <c r="E39" s="51" t="s">
        <v>131</v>
      </c>
      <c r="F39" s="51" t="s">
        <v>164</v>
      </c>
      <c r="G39" s="51" t="s">
        <v>180</v>
      </c>
      <c r="H39" s="51" t="s">
        <v>203</v>
      </c>
      <c r="I39" s="51" t="s">
        <v>224</v>
      </c>
      <c r="J39" s="51" t="s">
        <v>238</v>
      </c>
      <c r="K39" s="51" t="s">
        <v>251</v>
      </c>
      <c r="L39" s="52">
        <v>4</v>
      </c>
      <c r="M39" s="57"/>
    </row>
    <row r="40" spans="1:13" s="3" customFormat="1" ht="13.5" customHeight="1" x14ac:dyDescent="0.2">
      <c r="A40" s="46"/>
      <c r="B40" s="53">
        <f t="shared" si="0"/>
        <v>31</v>
      </c>
      <c r="C40" s="54" t="s">
        <v>46</v>
      </c>
      <c r="D40" s="55" t="s">
        <v>87</v>
      </c>
      <c r="E40" s="55" t="s">
        <v>132</v>
      </c>
      <c r="F40" s="55" t="s">
        <v>163</v>
      </c>
      <c r="G40" s="55" t="s">
        <v>180</v>
      </c>
      <c r="H40" s="55" t="s">
        <v>202</v>
      </c>
      <c r="I40" s="55" t="s">
        <v>225</v>
      </c>
      <c r="J40" s="55" t="s">
        <v>189</v>
      </c>
      <c r="K40" s="55" t="s">
        <v>252</v>
      </c>
      <c r="L40" s="56">
        <v>2</v>
      </c>
      <c r="M40" s="57"/>
    </row>
    <row r="41" spans="1:13" s="3" customFormat="1" ht="13.5" customHeight="1" x14ac:dyDescent="0.2">
      <c r="A41" s="46"/>
      <c r="B41" s="50">
        <f t="shared" si="0"/>
        <v>32</v>
      </c>
      <c r="C41" s="51" t="s">
        <v>47</v>
      </c>
      <c r="D41" s="51" t="s">
        <v>88</v>
      </c>
      <c r="E41" s="51" t="s">
        <v>133</v>
      </c>
      <c r="F41" s="51" t="s">
        <v>163</v>
      </c>
      <c r="G41" s="51" t="s">
        <v>174</v>
      </c>
      <c r="H41" s="51" t="s">
        <v>202</v>
      </c>
      <c r="I41" s="51" t="s">
        <v>226</v>
      </c>
      <c r="J41" s="51" t="s">
        <v>189</v>
      </c>
      <c r="K41" s="51" t="s">
        <v>253</v>
      </c>
      <c r="L41" s="52">
        <v>1</v>
      </c>
      <c r="M41" s="57"/>
    </row>
    <row r="42" spans="1:13" s="3" customFormat="1" ht="13.5" customHeight="1" x14ac:dyDescent="0.2">
      <c r="A42" s="46"/>
      <c r="B42" s="53">
        <f t="shared" si="0"/>
        <v>33</v>
      </c>
      <c r="C42" s="54" t="s">
        <v>48</v>
      </c>
      <c r="D42" s="55" t="s">
        <v>89</v>
      </c>
      <c r="E42" s="55" t="s">
        <v>134</v>
      </c>
      <c r="F42" s="55" t="s">
        <v>163</v>
      </c>
      <c r="G42" s="55" t="s">
        <v>174</v>
      </c>
      <c r="H42" s="55" t="s">
        <v>202</v>
      </c>
      <c r="I42" s="55" t="s">
        <v>227</v>
      </c>
      <c r="J42" s="55" t="s">
        <v>189</v>
      </c>
      <c r="K42" s="55" t="s">
        <v>254</v>
      </c>
      <c r="L42" s="56">
        <v>1</v>
      </c>
      <c r="M42" s="57"/>
    </row>
    <row r="43" spans="1:13" s="3" customFormat="1" ht="13.5" customHeight="1" x14ac:dyDescent="0.2">
      <c r="A43" s="46"/>
      <c r="B43" s="50">
        <f t="shared" si="0"/>
        <v>34</v>
      </c>
      <c r="C43" s="51" t="s">
        <v>49</v>
      </c>
      <c r="D43" s="51" t="s">
        <v>90</v>
      </c>
      <c r="E43" s="51" t="s">
        <v>135</v>
      </c>
      <c r="F43" s="51" t="s">
        <v>163</v>
      </c>
      <c r="G43" s="51" t="s">
        <v>174</v>
      </c>
      <c r="H43" s="51" t="s">
        <v>202</v>
      </c>
      <c r="I43" s="51" t="s">
        <v>228</v>
      </c>
      <c r="J43" s="51" t="s">
        <v>238</v>
      </c>
      <c r="K43" s="51" t="s">
        <v>255</v>
      </c>
      <c r="L43" s="52">
        <v>1</v>
      </c>
      <c r="M43" s="57"/>
    </row>
    <row r="44" spans="1:13" s="3" customFormat="1" ht="13.5" customHeight="1" x14ac:dyDescent="0.2">
      <c r="A44" s="46"/>
      <c r="B44" s="53">
        <f t="shared" si="0"/>
        <v>35</v>
      </c>
      <c r="C44" s="54" t="s">
        <v>50</v>
      </c>
      <c r="D44" s="55" t="s">
        <v>91</v>
      </c>
      <c r="E44" s="55" t="s">
        <v>136</v>
      </c>
      <c r="F44" s="55" t="s">
        <v>163</v>
      </c>
      <c r="G44" s="55" t="s">
        <v>174</v>
      </c>
      <c r="H44" s="55" t="s">
        <v>202</v>
      </c>
      <c r="I44" s="55" t="s">
        <v>229</v>
      </c>
      <c r="J44" s="55" t="s">
        <v>189</v>
      </c>
      <c r="K44" s="55" t="s">
        <v>256</v>
      </c>
      <c r="L44" s="56">
        <v>1</v>
      </c>
      <c r="M44" s="57"/>
    </row>
    <row r="45" spans="1:13" s="3" customFormat="1" ht="13.5" customHeight="1" x14ac:dyDescent="0.2">
      <c r="A45" s="46"/>
      <c r="B45" s="50">
        <f t="shared" si="0"/>
        <v>36</v>
      </c>
      <c r="C45" s="51" t="s">
        <v>51</v>
      </c>
      <c r="D45" s="51" t="s">
        <v>92</v>
      </c>
      <c r="E45" s="51" t="s">
        <v>137</v>
      </c>
      <c r="F45" s="51" t="s">
        <v>163</v>
      </c>
      <c r="G45" s="51" t="s">
        <v>180</v>
      </c>
      <c r="H45" s="51" t="s">
        <v>202</v>
      </c>
      <c r="I45" s="51" t="s">
        <v>230</v>
      </c>
      <c r="J45" s="51" t="s">
        <v>189</v>
      </c>
      <c r="K45" s="51" t="s">
        <v>257</v>
      </c>
      <c r="L45" s="52">
        <v>1</v>
      </c>
      <c r="M45" s="57"/>
    </row>
    <row r="46" spans="1:13" s="3" customFormat="1" ht="13.5" customHeight="1" x14ac:dyDescent="0.2">
      <c r="A46" s="46"/>
      <c r="B46" s="53">
        <f t="shared" si="0"/>
        <v>37</v>
      </c>
      <c r="C46" s="54" t="s">
        <v>52</v>
      </c>
      <c r="D46" s="55" t="s">
        <v>93</v>
      </c>
      <c r="E46" s="55" t="s">
        <v>138</v>
      </c>
      <c r="F46" s="55" t="s">
        <v>165</v>
      </c>
      <c r="G46" s="55" t="s">
        <v>180</v>
      </c>
      <c r="H46" s="55" t="s">
        <v>202</v>
      </c>
      <c r="I46" s="55" t="s">
        <v>231</v>
      </c>
      <c r="J46" s="55" t="s">
        <v>189</v>
      </c>
      <c r="K46" s="55" t="s">
        <v>258</v>
      </c>
      <c r="L46" s="56">
        <v>2</v>
      </c>
      <c r="M46" s="57"/>
    </row>
    <row r="47" spans="1:13" s="3" customFormat="1" ht="13.5" customHeight="1" x14ac:dyDescent="0.2">
      <c r="A47" s="46"/>
      <c r="B47" s="50">
        <f t="shared" si="0"/>
        <v>38</v>
      </c>
      <c r="C47" s="51" t="s">
        <v>53</v>
      </c>
      <c r="D47" s="51" t="s">
        <v>94</v>
      </c>
      <c r="E47" s="51" t="s">
        <v>139</v>
      </c>
      <c r="F47" s="51" t="s">
        <v>53</v>
      </c>
      <c r="G47" s="51" t="s">
        <v>177</v>
      </c>
      <c r="H47" s="51" t="s">
        <v>204</v>
      </c>
      <c r="I47" s="51" t="s">
        <v>232</v>
      </c>
      <c r="J47" s="51"/>
      <c r="K47" s="51"/>
      <c r="L47" s="52">
        <v>1</v>
      </c>
      <c r="M47" s="57"/>
    </row>
    <row r="48" spans="1:13" s="3" customFormat="1" ht="13.5" customHeight="1" x14ac:dyDescent="0.2">
      <c r="A48" s="46"/>
      <c r="B48" s="53">
        <f t="shared" si="0"/>
        <v>39</v>
      </c>
      <c r="C48" s="54" t="s">
        <v>54</v>
      </c>
      <c r="D48" s="55" t="s">
        <v>54</v>
      </c>
      <c r="E48" s="55" t="s">
        <v>140</v>
      </c>
      <c r="F48" s="55" t="s">
        <v>54</v>
      </c>
      <c r="G48" s="55" t="s">
        <v>178</v>
      </c>
      <c r="H48" s="55"/>
      <c r="I48" s="55"/>
      <c r="J48" s="55"/>
      <c r="K48" s="55"/>
      <c r="L48" s="56">
        <v>4</v>
      </c>
      <c r="M48" s="57"/>
    </row>
    <row r="49" spans="1:13" s="3" customFormat="1" ht="13.5" customHeight="1" x14ac:dyDescent="0.2">
      <c r="A49" s="46"/>
      <c r="B49" s="50">
        <f t="shared" si="0"/>
        <v>40</v>
      </c>
      <c r="C49" s="51" t="s">
        <v>55</v>
      </c>
      <c r="D49" s="51" t="s">
        <v>95</v>
      </c>
      <c r="E49" s="51" t="s">
        <v>141</v>
      </c>
      <c r="F49" s="51" t="s">
        <v>55</v>
      </c>
      <c r="G49" s="51" t="s">
        <v>181</v>
      </c>
      <c r="H49" s="51" t="s">
        <v>205</v>
      </c>
      <c r="I49" s="51" t="s">
        <v>55</v>
      </c>
      <c r="J49" s="51"/>
      <c r="K49" s="51"/>
      <c r="L49" s="52">
        <v>1</v>
      </c>
      <c r="M49" s="57"/>
    </row>
    <row r="50" spans="1:13" s="3" customFormat="1" ht="13.5" customHeight="1" x14ac:dyDescent="0.2">
      <c r="A50" s="46"/>
      <c r="B50" s="53">
        <f t="shared" si="0"/>
        <v>41</v>
      </c>
      <c r="C50" s="54" t="s">
        <v>56</v>
      </c>
      <c r="D50" s="55" t="s">
        <v>96</v>
      </c>
      <c r="E50" s="55" t="s">
        <v>142</v>
      </c>
      <c r="F50" s="55" t="s">
        <v>166</v>
      </c>
      <c r="G50" s="55" t="s">
        <v>182</v>
      </c>
      <c r="H50" s="55" t="s">
        <v>206</v>
      </c>
      <c r="I50" s="55" t="s">
        <v>56</v>
      </c>
      <c r="J50" s="55"/>
      <c r="K50" s="55"/>
      <c r="L50" s="56">
        <v>2</v>
      </c>
      <c r="M50" s="57"/>
    </row>
    <row r="51" spans="1:13" s="3" customFormat="1" ht="13.5" customHeight="1" x14ac:dyDescent="0.2">
      <c r="A51" s="46"/>
      <c r="B51" s="50">
        <f t="shared" si="0"/>
        <v>42</v>
      </c>
      <c r="C51" s="51" t="s">
        <v>57</v>
      </c>
      <c r="D51" s="51" t="s">
        <v>97</v>
      </c>
      <c r="E51" s="51" t="s">
        <v>143</v>
      </c>
      <c r="F51" s="51" t="s">
        <v>167</v>
      </c>
      <c r="G51" s="51" t="s">
        <v>182</v>
      </c>
      <c r="H51" s="51" t="s">
        <v>206</v>
      </c>
      <c r="I51" s="51" t="s">
        <v>57</v>
      </c>
      <c r="J51" s="51"/>
      <c r="K51" s="51"/>
      <c r="L51" s="52">
        <v>1</v>
      </c>
      <c r="M51" s="57"/>
    </row>
    <row r="52" spans="1:13" s="3" customFormat="1" ht="13.5" customHeight="1" x14ac:dyDescent="0.2">
      <c r="A52" s="46"/>
      <c r="B52" s="53">
        <f t="shared" si="0"/>
        <v>43</v>
      </c>
      <c r="C52" s="54" t="s">
        <v>58</v>
      </c>
      <c r="D52" s="55" t="s">
        <v>98</v>
      </c>
      <c r="E52" s="55" t="s">
        <v>144</v>
      </c>
      <c r="F52" s="55" t="s">
        <v>168</v>
      </c>
      <c r="G52" s="55" t="s">
        <v>174</v>
      </c>
      <c r="H52" s="55" t="s">
        <v>207</v>
      </c>
      <c r="I52" s="55" t="s">
        <v>58</v>
      </c>
      <c r="J52" s="55"/>
      <c r="K52" s="55"/>
      <c r="L52" s="56">
        <v>1</v>
      </c>
      <c r="M52" s="57"/>
    </row>
    <row r="53" spans="1:13" s="3" customFormat="1" ht="13.5" customHeight="1" x14ac:dyDescent="0.2">
      <c r="A53" s="46"/>
      <c r="B53" s="50">
        <f t="shared" si="0"/>
        <v>44</v>
      </c>
      <c r="C53" s="51" t="s">
        <v>59</v>
      </c>
      <c r="D53" s="51" t="s">
        <v>99</v>
      </c>
      <c r="E53" s="51" t="s">
        <v>145</v>
      </c>
      <c r="F53" s="51" t="s">
        <v>169</v>
      </c>
      <c r="G53" s="51" t="s">
        <v>183</v>
      </c>
      <c r="H53" s="51" t="s">
        <v>208</v>
      </c>
      <c r="I53" s="51" t="s">
        <v>59</v>
      </c>
      <c r="J53" s="51"/>
      <c r="K53" s="51"/>
      <c r="L53" s="52">
        <v>2</v>
      </c>
      <c r="M53" s="57"/>
    </row>
    <row r="54" spans="1:13" s="3" customFormat="1" ht="13.5" customHeight="1" x14ac:dyDescent="0.2">
      <c r="A54" s="46"/>
      <c r="B54" s="53">
        <f t="shared" si="0"/>
        <v>45</v>
      </c>
      <c r="C54" s="54" t="s">
        <v>60</v>
      </c>
      <c r="D54" s="55" t="s">
        <v>100</v>
      </c>
      <c r="E54" s="55" t="s">
        <v>146</v>
      </c>
      <c r="F54" s="55" t="s">
        <v>170</v>
      </c>
      <c r="G54" s="55" t="s">
        <v>183</v>
      </c>
      <c r="H54" s="55" t="s">
        <v>209</v>
      </c>
      <c r="I54" s="55" t="s">
        <v>60</v>
      </c>
      <c r="J54" s="55"/>
      <c r="K54" s="55"/>
      <c r="L54" s="56">
        <v>1</v>
      </c>
      <c r="M54" s="57"/>
    </row>
    <row r="55" spans="1:13" x14ac:dyDescent="0.2">
      <c r="A55" s="46"/>
      <c r="B55" s="67" t="s">
        <v>7</v>
      </c>
      <c r="C55" s="68"/>
      <c r="D55" s="8"/>
      <c r="E55" s="58" t="s">
        <v>8</v>
      </c>
      <c r="F55" s="58"/>
      <c r="G55" s="58"/>
      <c r="H55" s="58"/>
      <c r="L55" s="64" t="s">
        <v>15</v>
      </c>
    </row>
    <row r="56" spans="1:13" x14ac:dyDescent="0.2">
      <c r="A56" s="46"/>
      <c r="B56" s="7"/>
      <c r="C56" s="7"/>
      <c r="D56" s="8"/>
      <c r="E56" s="5"/>
      <c r="F56" s="5"/>
      <c r="G56" s="5"/>
      <c r="H56" s="5"/>
      <c r="I56" s="5"/>
      <c r="J56" s="5"/>
      <c r="K56" s="5"/>
      <c r="L56" s="13"/>
    </row>
    <row r="57" spans="1:13" x14ac:dyDescent="0.2">
      <c r="A57" s="46"/>
      <c r="B57" s="7"/>
      <c r="C57" s="7"/>
      <c r="D57" s="9"/>
      <c r="E57" s="6"/>
      <c r="F57" s="6"/>
      <c r="G57" s="6"/>
      <c r="H57" s="6"/>
      <c r="I57" s="6"/>
      <c r="J57" s="6"/>
      <c r="K57" s="6"/>
      <c r="L57" s="14"/>
    </row>
    <row r="58" spans="1:13" x14ac:dyDescent="0.2">
      <c r="A58" s="46"/>
      <c r="B58" s="7"/>
      <c r="C58" s="7"/>
      <c r="D58" s="9"/>
      <c r="E58" s="6"/>
      <c r="F58" s="6"/>
      <c r="G58" s="6"/>
      <c r="H58" s="6"/>
      <c r="I58" s="6"/>
      <c r="J58" s="6"/>
      <c r="K58" s="6"/>
      <c r="L58" s="14"/>
    </row>
    <row r="59" spans="1:13" ht="13.5" thickBot="1" x14ac:dyDescent="0.25">
      <c r="A59" s="46"/>
      <c r="B59" s="34"/>
      <c r="C59" s="12"/>
      <c r="D59" s="10"/>
      <c r="E59" s="11"/>
      <c r="F59" s="11"/>
      <c r="G59" s="11"/>
      <c r="H59" s="11"/>
      <c r="I59" s="11"/>
      <c r="J59" s="11"/>
      <c r="K59" s="11"/>
      <c r="L59" s="15"/>
    </row>
    <row r="60" spans="1:13" ht="13.5" thickBot="1" x14ac:dyDescent="0.25"/>
    <row r="61" spans="1:13" ht="13.15" customHeight="1" thickTop="1" x14ac:dyDescent="0.2">
      <c r="C61" s="1"/>
      <c r="D61" s="1"/>
      <c r="E61" s="69" t="s">
        <v>9</v>
      </c>
      <c r="F61" s="70"/>
      <c r="G61" s="47"/>
      <c r="H61" s="47"/>
      <c r="I61" s="75" t="s">
        <v>10</v>
      </c>
    </row>
    <row r="62" spans="1:13" ht="13.15" customHeight="1" x14ac:dyDescent="0.2">
      <c r="C62" s="1"/>
      <c r="D62" s="1"/>
      <c r="E62" s="71"/>
      <c r="F62" s="72"/>
      <c r="G62" s="48"/>
      <c r="H62" s="48"/>
      <c r="I62" s="76"/>
    </row>
    <row r="63" spans="1:13" ht="13.15" customHeight="1" x14ac:dyDescent="0.2">
      <c r="C63" s="1"/>
      <c r="D63" s="1"/>
      <c r="E63" s="71"/>
      <c r="F63" s="72"/>
      <c r="G63" s="48"/>
      <c r="H63" s="48"/>
      <c r="I63" s="76"/>
    </row>
    <row r="64" spans="1:13" ht="13.15" customHeight="1" x14ac:dyDescent="0.2">
      <c r="E64" s="71"/>
      <c r="F64" s="72"/>
      <c r="G64" s="48"/>
      <c r="H64" s="48"/>
      <c r="I64" s="76"/>
    </row>
    <row r="65" spans="5:9" ht="19.899999999999999" customHeight="1" thickBot="1" x14ac:dyDescent="0.25">
      <c r="E65" s="73"/>
      <c r="F65" s="74"/>
      <c r="G65" s="49"/>
      <c r="H65" s="49"/>
      <c r="I65" s="77"/>
    </row>
    <row r="66" spans="5:9" ht="13.5" thickTop="1" x14ac:dyDescent="0.2"/>
  </sheetData>
  <mergeCells count="3">
    <mergeCell ref="B55:C55"/>
    <mergeCell ref="E61:F65"/>
    <mergeCell ref="I61:I65"/>
  </mergeCells>
  <phoneticPr fontId="0" type="noConversion"/>
  <pageMargins left="0.46" right="0.36" top="0.57999999999999996" bottom="0.984251969" header="0.5" footer="0.5"/>
  <pageSetup paperSize="9" scale="60" orientation="landscape" horizontalDpi="200" verticalDpi="200" r:id="rId1"/>
  <headerFooter alignWithMargins="0">
    <oddFooter>&amp;L&amp;BAltium Limited Confidential&amp;B&amp;C&amp;D&amp;RPage &amp;P</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ec7a8ec-16f1-4b8f-9676-ef6a2d4386ce">
      <Terms xmlns="http://schemas.microsoft.com/office/infopath/2007/PartnerControls"/>
    </lcf76f155ced4ddcb4097134ff3c332f>
    <TaxCatchAll xmlns="77889569-1e80-4885-ac5b-f221825e5661"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88F36EC841B9294B8D8EF1BF6D8A46F0" ma:contentTypeVersion="16" ma:contentTypeDescription="Ein neues Dokument erstellen." ma:contentTypeScope="" ma:versionID="b616ead1d787c6c3340d2c6d73b27067">
  <xsd:schema xmlns:xsd="http://www.w3.org/2001/XMLSchema" xmlns:xs="http://www.w3.org/2001/XMLSchema" xmlns:p="http://schemas.microsoft.com/office/2006/metadata/properties" xmlns:ns2="8ec7a8ec-16f1-4b8f-9676-ef6a2d4386ce" xmlns:ns3="77889569-1e80-4885-ac5b-f221825e5661" targetNamespace="http://schemas.microsoft.com/office/2006/metadata/properties" ma:root="true" ma:fieldsID="fdb12d20ac346208a37368e778641ef3" ns2:_="" ns3:_="">
    <xsd:import namespace="8ec7a8ec-16f1-4b8f-9676-ef6a2d4386ce"/>
    <xsd:import namespace="77889569-1e80-4885-ac5b-f221825e5661"/>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ec7a8ec-16f1-4b8f-9676-ef6a2d4386c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Bildmarkierungen" ma:readOnly="false" ma:fieldId="{5cf76f15-5ced-4ddc-b409-7134ff3c332f}" ma:taxonomyMulti="true" ma:sspId="0d294709-6423-43af-b096-fb3baa57370d"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77889569-1e80-4885-ac5b-f221825e5661" elementFormDefault="qualified">
    <xsd:import namespace="http://schemas.microsoft.com/office/2006/documentManagement/types"/>
    <xsd:import namespace="http://schemas.microsoft.com/office/infopath/2007/PartnerControls"/>
    <xsd:element name="SharedWithUsers" ma:index="18"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Freigegeben für - Details" ma:internalName="SharedWithDetails" ma:readOnly="true">
      <xsd:simpleType>
        <xsd:restriction base="dms:Note">
          <xsd:maxLength value="255"/>
        </xsd:restriction>
      </xsd:simpleType>
    </xsd:element>
    <xsd:element name="TaxCatchAll" ma:index="23" nillable="true" ma:displayName="Taxonomy Catch All Column" ma:hidden="true" ma:list="{0e0a74bb-47bb-4331-b2a1-87c15a917acf}" ma:internalName="TaxCatchAll" ma:showField="CatchAllData" ma:web="77889569-1e80-4885-ac5b-f221825e56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C02B270-0F55-472D-88A0-1050DFBB5467}">
  <ds:schemaRefs>
    <ds:schemaRef ds:uri="http://schemas.microsoft.com/office/2006/metadata/properties"/>
    <ds:schemaRef ds:uri="http://schemas.microsoft.com/office/infopath/2007/PartnerControls"/>
    <ds:schemaRef ds:uri="8ec7a8ec-16f1-4b8f-9676-ef6a2d4386ce"/>
    <ds:schemaRef ds:uri="77889569-1e80-4885-ac5b-f221825e5661"/>
  </ds:schemaRefs>
</ds:datastoreItem>
</file>

<file path=customXml/itemProps2.xml><?xml version="1.0" encoding="utf-8"?>
<ds:datastoreItem xmlns:ds="http://schemas.openxmlformats.org/officeDocument/2006/customXml" ds:itemID="{E9EEF2F2-8D75-4588-8FB8-FE9ACBF3E7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ec7a8ec-16f1-4b8f-9676-ef6a2d4386ce"/>
    <ds:schemaRef ds:uri="77889569-1e80-4885-ac5b-f221825e56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B4DB548-EF0D-44C3-B0C4-282BBB516C2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Part List Report</vt:lpstr>
    </vt:vector>
  </TitlesOfParts>
  <Manager/>
  <Company>Altium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Lukas</dc:creator>
  <cp:keywords/>
  <dc:description/>
  <cp:lastModifiedBy>Alexander Brehl</cp:lastModifiedBy>
  <cp:revision/>
  <dcterms:created xsi:type="dcterms:W3CDTF">2002-11-05T15:28:02Z</dcterms:created>
  <dcterms:modified xsi:type="dcterms:W3CDTF">2023-04-05T14:48:11Z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0x01010088F36EC841B9294B8D8EF1BF6D8A46F0</vt:lpwstr>
  </property>
  <property fmtid="{D5CDD505-2E9C-101B-9397-08002B2CF9AE}" pid="3" name="ComplianceAssetId">
    <vt:lpwstr/>
  </property>
  <property fmtid="{D5CDD505-2E9C-101B-9397-08002B2CF9AE}" pid="4" name="MediaServiceImageTags">
    <vt:lpwstr/>
  </property>
</Properties>
</file>