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4530" windowWidth="19215" windowHeight="3495" tabRatio="631"/>
  </bookViews>
  <sheets>
    <sheet name="general" sheetId="18" r:id="rId1"/>
    <sheet name="dims" sheetId="19" r:id="rId2"/>
    <sheet name="fx" sheetId="1" r:id="rId3"/>
    <sheet name="Oclim" sheetId="2" r:id="rId4"/>
    <sheet name="Oyr" sheetId="3" r:id="rId5"/>
    <sheet name="Amon" sheetId="5" r:id="rId6"/>
    <sheet name="Omon" sheetId="6" r:id="rId7"/>
    <sheet name="Lmon" sheetId="7" r:id="rId8"/>
    <sheet name="LImon" sheetId="8" r:id="rId9"/>
    <sheet name="OImon" sheetId="9" r:id="rId10"/>
    <sheet name="aero" sheetId="17" r:id="rId11"/>
    <sheet name="da" sheetId="11" r:id="rId12"/>
    <sheet name="6hrLev" sheetId="21" r:id="rId13"/>
    <sheet name="6hrPlev" sheetId="12" r:id="rId14"/>
    <sheet name="3hr" sheetId="13" r:id="rId15"/>
    <sheet name="cfMon" sheetId="22" r:id="rId16"/>
    <sheet name="cfOff" sheetId="23" r:id="rId17"/>
    <sheet name="cfDa" sheetId="25" r:id="rId18"/>
    <sheet name="cf3hr" sheetId="26" r:id="rId19"/>
    <sheet name="cf30min" sheetId="27" r:id="rId20"/>
    <sheet name="CFMIP expts." sheetId="20" r:id="rId21"/>
  </sheets>
  <definedNames>
    <definedName name="Z_BF51CD35_8C2E_49E8_B3B8_D684D98F63B1_.wvu.Cols" localSheetId="14" hidden="1">'3hr'!$F:$F,'3hr'!#REF!,'3hr'!#REF!</definedName>
    <definedName name="Z_BF51CD35_8C2E_49E8_B3B8_D684D98F63B1_.wvu.Cols" localSheetId="12" hidden="1">'6hrLev'!$F:$F,'6hrLev'!#REF!,'6hrLev'!#REF!</definedName>
    <definedName name="Z_BF51CD35_8C2E_49E8_B3B8_D684D98F63B1_.wvu.Cols" localSheetId="13" hidden="1">'6hrPlev'!$F:$F,'6hrPlev'!#REF!,'6hrPlev'!#REF!</definedName>
    <definedName name="Z_BF51CD35_8C2E_49E8_B3B8_D684D98F63B1_.wvu.Cols" localSheetId="10" hidden="1">aero!$F$1:$F$65013,aero!#REF!,aero!#REF!</definedName>
    <definedName name="Z_BF51CD35_8C2E_49E8_B3B8_D684D98F63B1_.wvu.Cols" localSheetId="5" hidden="1">Amon!$F:$F,Amon!#REF!,Amon!#REF!</definedName>
    <definedName name="Z_BF51CD35_8C2E_49E8_B3B8_D684D98F63B1_.wvu.Cols" localSheetId="11" hidden="1">da!$F:$F,da!#REF!,da!#REF!</definedName>
    <definedName name="Z_BF51CD35_8C2E_49E8_B3B8_D684D98F63B1_.wvu.Cols" localSheetId="2" hidden="1">fx!$F:$F,fx!#REF!,fx!#REF!</definedName>
    <definedName name="Z_BF51CD35_8C2E_49E8_B3B8_D684D98F63B1_.wvu.Cols" localSheetId="8" hidden="1">LImon!$F:$F,LImon!#REF!</definedName>
    <definedName name="Z_BF51CD35_8C2E_49E8_B3B8_D684D98F63B1_.wvu.Cols" localSheetId="7" hidden="1">Lmon!$F:$F,Lmon!#REF!,Lmon!#REF!</definedName>
    <definedName name="Z_BF51CD35_8C2E_49E8_B3B8_D684D98F63B1_.wvu.Cols" localSheetId="3" hidden="1">Oclim!$F:$F,Oclim!#REF!,Oclim!$Q:$Q</definedName>
    <definedName name="Z_BF51CD35_8C2E_49E8_B3B8_D684D98F63B1_.wvu.Cols" localSheetId="9" hidden="1">OImon!$F:$F,OImon!#REF!,OImon!#REF!</definedName>
    <definedName name="Z_BF51CD35_8C2E_49E8_B3B8_D684D98F63B1_.wvu.Cols" localSheetId="6" hidden="1">Omon!$F:$F,Omon!#REF!,Omon!$Q:$Q</definedName>
    <definedName name="Z_BF51CD35_8C2E_49E8_B3B8_D684D98F63B1_.wvu.Cols" localSheetId="4" hidden="1">Oyr!$F:$F,Oyr!#REF!,Oyr!$Q:$Q</definedName>
    <definedName name="Z_BF51CD35_8C2E_49E8_B3B8_D684D98F63B1_.wvu.PrintArea" localSheetId="5" hidden="1">Amon!$A$1:$E$83</definedName>
    <definedName name="Z_BF51CD35_8C2E_49E8_B3B8_D684D98F63B1_.wvu.PrintArea" localSheetId="3" hidden="1">Oclim!$A$1:$E$36</definedName>
    <definedName name="Z_BF51CD35_8C2E_49E8_B3B8_D684D98F63B1_.wvu.PrintArea" localSheetId="6" hidden="1">Omon!$A$1:$E$163</definedName>
  </definedNames>
  <calcPr calcId="125725"/>
  <customWorkbookViews>
    <customWorkbookView name="Karl Taylor - Personal View" guid="{BF51CD35-8C2E-49E8-B3B8-D684D98F63B1}" mergeInterval="0" personalView="1" maximized="1" xWindow="1" yWindow="1" windowWidth="1156" windowHeight="569" activeSheetId="6"/>
  </customWorkbookViews>
</workbook>
</file>

<file path=xl/calcChain.xml><?xml version="1.0" encoding="utf-8"?>
<calcChain xmlns="http://schemas.openxmlformats.org/spreadsheetml/2006/main">
  <c r="I20" i="11"/>
  <c r="R20"/>
  <c r="R48" i="27"/>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S13"/>
  <c r="R13"/>
  <c r="Q13"/>
  <c r="P13"/>
  <c r="O13"/>
  <c r="N13"/>
  <c r="M13"/>
  <c r="L13"/>
  <c r="K13"/>
  <c r="J13"/>
  <c r="I13"/>
  <c r="H13"/>
  <c r="G13"/>
  <c r="F13"/>
  <c r="E13"/>
  <c r="D13"/>
  <c r="C13"/>
  <c r="B13"/>
  <c r="A13"/>
  <c r="R56" i="2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R60" i="25"/>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2" i="23"/>
  <c r="I22"/>
  <c r="R21"/>
  <c r="I21"/>
  <c r="R20"/>
  <c r="I20"/>
  <c r="R19"/>
  <c r="I19"/>
  <c r="R18"/>
  <c r="I18"/>
  <c r="R17"/>
  <c r="I17"/>
  <c r="R16"/>
  <c r="I16"/>
  <c r="R15"/>
  <c r="I15"/>
  <c r="R14"/>
  <c r="I14"/>
  <c r="S13"/>
  <c r="R13"/>
  <c r="Q13"/>
  <c r="P13"/>
  <c r="O13"/>
  <c r="N13"/>
  <c r="M13"/>
  <c r="L13"/>
  <c r="K13"/>
  <c r="J13"/>
  <c r="I13"/>
  <c r="H13"/>
  <c r="G13"/>
  <c r="F13"/>
  <c r="E13"/>
  <c r="D13"/>
  <c r="C13"/>
  <c r="B13"/>
  <c r="A13"/>
  <c r="S102" i="22"/>
  <c r="R102"/>
  <c r="Q102"/>
  <c r="P102"/>
  <c r="O102"/>
  <c r="N102"/>
  <c r="M102"/>
  <c r="L102"/>
  <c r="K102"/>
  <c r="J102"/>
  <c r="I102"/>
  <c r="H102"/>
  <c r="G102"/>
  <c r="F102"/>
  <c r="E102"/>
  <c r="D102"/>
  <c r="C102"/>
  <c r="B102"/>
  <c r="A102"/>
  <c r="S92"/>
  <c r="R92"/>
  <c r="Q92"/>
  <c r="P92"/>
  <c r="O92"/>
  <c r="N92"/>
  <c r="M92"/>
  <c r="L92"/>
  <c r="K92"/>
  <c r="J92"/>
  <c r="I92"/>
  <c r="H92"/>
  <c r="G92"/>
  <c r="F92"/>
  <c r="E92"/>
  <c r="D92"/>
  <c r="C92"/>
  <c r="B92"/>
  <c r="A92"/>
  <c r="S86"/>
  <c r="R86"/>
  <c r="Q86"/>
  <c r="P86"/>
  <c r="O86"/>
  <c r="N86"/>
  <c r="M86"/>
  <c r="L86"/>
  <c r="K86"/>
  <c r="J86"/>
  <c r="I86"/>
  <c r="H86"/>
  <c r="G86"/>
  <c r="F86"/>
  <c r="E86"/>
  <c r="D86"/>
  <c r="C86"/>
  <c r="B86"/>
  <c r="A86"/>
  <c r="R113"/>
  <c r="I113"/>
  <c r="R112"/>
  <c r="I112"/>
  <c r="R111"/>
  <c r="I111"/>
  <c r="R110"/>
  <c r="I110"/>
  <c r="R109"/>
  <c r="I109"/>
  <c r="R108"/>
  <c r="I108"/>
  <c r="R106"/>
  <c r="I106"/>
  <c r="R105"/>
  <c r="I105"/>
  <c r="R104"/>
  <c r="I104"/>
  <c r="R103"/>
  <c r="I103"/>
  <c r="R100"/>
  <c r="I100"/>
  <c r="R99"/>
  <c r="I99"/>
  <c r="R98"/>
  <c r="I98"/>
  <c r="R97"/>
  <c r="I97"/>
  <c r="R96"/>
  <c r="I96"/>
  <c r="R95"/>
  <c r="I95"/>
  <c r="R94"/>
  <c r="I94"/>
  <c r="R93"/>
  <c r="I93"/>
  <c r="R90"/>
  <c r="I90"/>
  <c r="R89"/>
  <c r="I89"/>
  <c r="R88"/>
  <c r="I88"/>
  <c r="R87"/>
  <c r="I87"/>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40"/>
  <c r="I40"/>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17" i="21"/>
  <c r="I17"/>
  <c r="I16"/>
  <c r="I15"/>
  <c r="I14"/>
  <c r="I13"/>
  <c r="S12"/>
  <c r="R12"/>
  <c r="Q12"/>
  <c r="P12"/>
  <c r="O12"/>
  <c r="N12"/>
  <c r="M12"/>
  <c r="L12"/>
  <c r="K12"/>
  <c r="J12"/>
  <c r="I12"/>
  <c r="H12"/>
  <c r="G12"/>
  <c r="F12"/>
  <c r="E12"/>
  <c r="D12"/>
  <c r="C12"/>
  <c r="B12"/>
  <c r="A12"/>
  <c r="R79" i="5" l="1"/>
  <c r="I79"/>
  <c r="I38" i="7"/>
  <c r="S12" i="13"/>
  <c r="S12" i="12"/>
  <c r="S57" i="11"/>
  <c r="S28"/>
  <c r="S12"/>
  <c r="S80" i="17"/>
  <c r="S12"/>
  <c r="S12" i="9"/>
  <c r="S12" i="8"/>
  <c r="S12" i="7"/>
  <c r="S159" i="6"/>
  <c r="S143"/>
  <c r="S133"/>
  <c r="S122"/>
  <c r="S119"/>
  <c r="S89"/>
  <c r="S59"/>
  <c r="S12"/>
  <c r="S66" i="5"/>
  <c r="S12"/>
  <c r="S45" i="3"/>
  <c r="R45"/>
  <c r="Q45"/>
  <c r="P45"/>
  <c r="O45"/>
  <c r="N45"/>
  <c r="M45"/>
  <c r="L45"/>
  <c r="K45"/>
  <c r="J45"/>
  <c r="I45"/>
  <c r="H45"/>
  <c r="G45"/>
  <c r="F45"/>
  <c r="E45"/>
  <c r="D45"/>
  <c r="C45"/>
  <c r="B45"/>
  <c r="A45"/>
  <c r="S12"/>
  <c r="S26" i="2"/>
  <c r="S21" i="1"/>
  <c r="S12" i="2"/>
  <c r="R12" i="13"/>
  <c r="Q12"/>
  <c r="P12"/>
  <c r="O12"/>
  <c r="N12"/>
  <c r="M12"/>
  <c r="L12"/>
  <c r="K12"/>
  <c r="J12"/>
  <c r="I12"/>
  <c r="H12"/>
  <c r="G12"/>
  <c r="F12"/>
  <c r="E12"/>
  <c r="D12"/>
  <c r="C12"/>
  <c r="B12"/>
  <c r="A12"/>
  <c r="R12" i="12"/>
  <c r="Q12"/>
  <c r="P12"/>
  <c r="O12"/>
  <c r="N12"/>
  <c r="M12"/>
  <c r="L12"/>
  <c r="K12"/>
  <c r="J12"/>
  <c r="I12"/>
  <c r="H12"/>
  <c r="G12"/>
  <c r="F12"/>
  <c r="E12"/>
  <c r="D12"/>
  <c r="C12"/>
  <c r="B12"/>
  <c r="A12"/>
  <c r="R57" i="11"/>
  <c r="Q57"/>
  <c r="P57"/>
  <c r="O57"/>
  <c r="N57"/>
  <c r="M57"/>
  <c r="L57"/>
  <c r="K57"/>
  <c r="J57"/>
  <c r="I57"/>
  <c r="H57"/>
  <c r="G57"/>
  <c r="F57"/>
  <c r="E57"/>
  <c r="D57"/>
  <c r="C57"/>
  <c r="B57"/>
  <c r="A57"/>
  <c r="R28"/>
  <c r="Q28"/>
  <c r="P28"/>
  <c r="O28"/>
  <c r="N28"/>
  <c r="M28"/>
  <c r="L28"/>
  <c r="K28"/>
  <c r="J28"/>
  <c r="I28"/>
  <c r="H28"/>
  <c r="G28"/>
  <c r="F28"/>
  <c r="E28"/>
  <c r="D28"/>
  <c r="C28"/>
  <c r="B28"/>
  <c r="A28"/>
  <c r="R12"/>
  <c r="Q12"/>
  <c r="P12"/>
  <c r="O12"/>
  <c r="N12"/>
  <c r="M12"/>
  <c r="L12"/>
  <c r="K12"/>
  <c r="J12"/>
  <c r="I12"/>
  <c r="H12"/>
  <c r="G12"/>
  <c r="F12"/>
  <c r="E12"/>
  <c r="D12"/>
  <c r="C12"/>
  <c r="B12"/>
  <c r="A12"/>
  <c r="R80" i="17"/>
  <c r="Q80"/>
  <c r="P80"/>
  <c r="O80"/>
  <c r="N80"/>
  <c r="M80"/>
  <c r="L80"/>
  <c r="K80"/>
  <c r="J80"/>
  <c r="I80"/>
  <c r="H80"/>
  <c r="G80"/>
  <c r="F80"/>
  <c r="E80"/>
  <c r="D80"/>
  <c r="C80"/>
  <c r="B80"/>
  <c r="A80"/>
  <c r="R12"/>
  <c r="Q12"/>
  <c r="P12"/>
  <c r="O12"/>
  <c r="N12"/>
  <c r="M12"/>
  <c r="L12"/>
  <c r="K12"/>
  <c r="J12"/>
  <c r="I12"/>
  <c r="H12"/>
  <c r="G12"/>
  <c r="F12"/>
  <c r="E12"/>
  <c r="D12"/>
  <c r="C12"/>
  <c r="B12"/>
  <c r="A12"/>
  <c r="R12" i="9"/>
  <c r="Q12"/>
  <c r="P12"/>
  <c r="O12"/>
  <c r="N12"/>
  <c r="M12"/>
  <c r="L12"/>
  <c r="K12"/>
  <c r="J12"/>
  <c r="I12"/>
  <c r="H12"/>
  <c r="G12"/>
  <c r="F12"/>
  <c r="E12"/>
  <c r="D12"/>
  <c r="C12"/>
  <c r="B12"/>
  <c r="A12"/>
  <c r="R12" i="8"/>
  <c r="Q12"/>
  <c r="P12"/>
  <c r="O12"/>
  <c r="N12"/>
  <c r="M12"/>
  <c r="L12"/>
  <c r="K12"/>
  <c r="J12"/>
  <c r="I12"/>
  <c r="H12"/>
  <c r="G12"/>
  <c r="F12"/>
  <c r="E12"/>
  <c r="D12"/>
  <c r="C12"/>
  <c r="B12"/>
  <c r="A12"/>
  <c r="R27" i="1" l="1"/>
  <c r="R26"/>
  <c r="I27"/>
  <c r="I26"/>
  <c r="R163" i="6"/>
  <c r="R162"/>
  <c r="R161"/>
  <c r="R160"/>
  <c r="R157"/>
  <c r="R156"/>
  <c r="R155"/>
  <c r="R154"/>
  <c r="R153"/>
  <c r="R152"/>
  <c r="R151"/>
  <c r="R150"/>
  <c r="R149"/>
  <c r="R148"/>
  <c r="R147"/>
  <c r="R146"/>
  <c r="R145"/>
  <c r="R144"/>
  <c r="R141"/>
  <c r="R140"/>
  <c r="R139"/>
  <c r="R138"/>
  <c r="R137"/>
  <c r="R136"/>
  <c r="R135"/>
  <c r="R134"/>
  <c r="R131"/>
  <c r="R130"/>
  <c r="R129"/>
  <c r="R128"/>
  <c r="R127"/>
  <c r="R126"/>
  <c r="R125"/>
  <c r="R124"/>
  <c r="R123"/>
  <c r="R120"/>
  <c r="R116"/>
  <c r="R115"/>
  <c r="R114"/>
  <c r="R113"/>
  <c r="R112"/>
  <c r="R111"/>
  <c r="R110"/>
  <c r="R109"/>
  <c r="R108"/>
  <c r="R107"/>
  <c r="R106"/>
  <c r="R105"/>
  <c r="R104"/>
  <c r="R103"/>
  <c r="R102"/>
  <c r="R101"/>
  <c r="R100"/>
  <c r="R99"/>
  <c r="R98"/>
  <c r="R97"/>
  <c r="R96"/>
  <c r="R95"/>
  <c r="R94"/>
  <c r="R93"/>
  <c r="R92"/>
  <c r="R91"/>
  <c r="R90"/>
  <c r="R87"/>
  <c r="R86"/>
  <c r="R85"/>
  <c r="R84"/>
  <c r="R83"/>
  <c r="R82"/>
  <c r="R81"/>
  <c r="R80"/>
  <c r="R79"/>
  <c r="R78"/>
  <c r="R77"/>
  <c r="R75"/>
  <c r="R73"/>
  <c r="R72"/>
  <c r="R71"/>
  <c r="R70"/>
  <c r="R69"/>
  <c r="R68"/>
  <c r="R67"/>
  <c r="R66"/>
  <c r="R65"/>
  <c r="R64"/>
  <c r="R63"/>
  <c r="R62"/>
  <c r="R61"/>
  <c r="R60"/>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71" i="3"/>
  <c r="R70"/>
  <c r="R69"/>
  <c r="R68"/>
  <c r="R67"/>
  <c r="R66"/>
  <c r="R65"/>
  <c r="R64"/>
  <c r="R63"/>
  <c r="R62"/>
  <c r="R61"/>
  <c r="R60"/>
  <c r="R59"/>
  <c r="R58"/>
  <c r="R57"/>
  <c r="R56"/>
  <c r="R55"/>
  <c r="R54"/>
  <c r="R53"/>
  <c r="R52"/>
  <c r="R51"/>
  <c r="R50"/>
  <c r="R49"/>
  <c r="R48"/>
  <c r="R47"/>
  <c r="R46"/>
  <c r="R43"/>
  <c r="R42"/>
  <c r="R41"/>
  <c r="R40"/>
  <c r="R39"/>
  <c r="R38"/>
  <c r="R37"/>
  <c r="R36"/>
  <c r="R35"/>
  <c r="R34"/>
  <c r="R33"/>
  <c r="R32"/>
  <c r="R31"/>
  <c r="R30"/>
  <c r="R29"/>
  <c r="R28"/>
  <c r="R27"/>
  <c r="R26"/>
  <c r="R25"/>
  <c r="R24"/>
  <c r="R23"/>
  <c r="R22"/>
  <c r="R21"/>
  <c r="R20"/>
  <c r="R19"/>
  <c r="R18"/>
  <c r="R17"/>
  <c r="R16"/>
  <c r="R15"/>
  <c r="R14"/>
  <c r="R13"/>
  <c r="R24" i="2"/>
  <c r="R23"/>
  <c r="R22"/>
  <c r="R21"/>
  <c r="R20"/>
  <c r="R19"/>
  <c r="R18"/>
  <c r="R17"/>
  <c r="R16"/>
  <c r="R15"/>
  <c r="R14"/>
  <c r="R36"/>
  <c r="R35"/>
  <c r="R34"/>
  <c r="R33"/>
  <c r="R32"/>
  <c r="R31"/>
  <c r="R30"/>
  <c r="R29"/>
  <c r="R28"/>
  <c r="R27"/>
  <c r="R13"/>
  <c r="R36" i="13" l="1"/>
  <c r="R35"/>
  <c r="R34"/>
  <c r="R33"/>
  <c r="R32"/>
  <c r="R31"/>
  <c r="R30"/>
  <c r="R29"/>
  <c r="R28"/>
  <c r="R27"/>
  <c r="R26"/>
  <c r="R25"/>
  <c r="R24"/>
  <c r="R23"/>
  <c r="R22"/>
  <c r="R20"/>
  <c r="R19"/>
  <c r="R18"/>
  <c r="R17"/>
  <c r="R16"/>
  <c r="R15"/>
  <c r="R14"/>
  <c r="R13"/>
  <c r="R16" i="12"/>
  <c r="R63" i="11"/>
  <c r="R62"/>
  <c r="R61"/>
  <c r="R60"/>
  <c r="R59"/>
  <c r="R58"/>
  <c r="R55"/>
  <c r="R54"/>
  <c r="R53"/>
  <c r="R52"/>
  <c r="R51"/>
  <c r="R50"/>
  <c r="R49"/>
  <c r="R48"/>
  <c r="R47"/>
  <c r="R46"/>
  <c r="R45"/>
  <c r="R44"/>
  <c r="R43"/>
  <c r="R42"/>
  <c r="R41"/>
  <c r="R39"/>
  <c r="R38"/>
  <c r="R37"/>
  <c r="R36"/>
  <c r="R35"/>
  <c r="R34"/>
  <c r="R33"/>
  <c r="R32"/>
  <c r="R31"/>
  <c r="R30"/>
  <c r="R29"/>
  <c r="R21"/>
  <c r="R19"/>
  <c r="R18"/>
  <c r="R17"/>
  <c r="R16"/>
  <c r="R15"/>
  <c r="R14"/>
  <c r="R13"/>
  <c r="R100" i="17"/>
  <c r="R99"/>
  <c r="R98"/>
  <c r="R97"/>
  <c r="R96"/>
  <c r="R95"/>
  <c r="R94"/>
  <c r="R93"/>
  <c r="R92"/>
  <c r="R91"/>
  <c r="R90"/>
  <c r="R89"/>
  <c r="R88"/>
  <c r="R87"/>
  <c r="R86"/>
  <c r="R85"/>
  <c r="R84"/>
  <c r="R83"/>
  <c r="R82"/>
  <c r="R81"/>
  <c r="R77"/>
  <c r="R76"/>
  <c r="R75"/>
  <c r="R74"/>
  <c r="R73"/>
  <c r="R72"/>
  <c r="R70"/>
  <c r="R69"/>
  <c r="R68"/>
  <c r="R67"/>
  <c r="R66"/>
  <c r="R65"/>
  <c r="R64"/>
  <c r="R63"/>
  <c r="R62"/>
  <c r="R60"/>
  <c r="R59"/>
  <c r="R58"/>
  <c r="R57"/>
  <c r="R56"/>
  <c r="R55"/>
  <c r="R54"/>
  <c r="R53"/>
  <c r="R52"/>
  <c r="R50"/>
  <c r="R49"/>
  <c r="R48"/>
  <c r="R47"/>
  <c r="R46"/>
  <c r="R45"/>
  <c r="R44"/>
  <c r="R43"/>
  <c r="R42"/>
  <c r="R41"/>
  <c r="R40"/>
  <c r="R39"/>
  <c r="R38"/>
  <c r="R37"/>
  <c r="R36"/>
  <c r="R35"/>
  <c r="R34"/>
  <c r="R33"/>
  <c r="R32"/>
  <c r="R31"/>
  <c r="R30"/>
  <c r="R29"/>
  <c r="R28"/>
  <c r="R27"/>
  <c r="R26"/>
  <c r="R25"/>
  <c r="R24"/>
  <c r="R23"/>
  <c r="R22"/>
  <c r="R21"/>
  <c r="R20"/>
  <c r="R19"/>
  <c r="R17"/>
  <c r="R16"/>
  <c r="R15"/>
  <c r="R14"/>
  <c r="R52" i="9"/>
  <c r="R51"/>
  <c r="R50"/>
  <c r="R49"/>
  <c r="R48"/>
  <c r="R47"/>
  <c r="R46"/>
  <c r="R45"/>
  <c r="R44"/>
  <c r="R43"/>
  <c r="R42"/>
  <c r="R41"/>
  <c r="R40"/>
  <c r="R39"/>
  <c r="R38"/>
  <c r="R37"/>
  <c r="R36"/>
  <c r="R35"/>
  <c r="R34"/>
  <c r="R33"/>
  <c r="R32"/>
  <c r="R31"/>
  <c r="R30"/>
  <c r="R29"/>
  <c r="R28"/>
  <c r="R27"/>
  <c r="R26"/>
  <c r="R25"/>
  <c r="R24"/>
  <c r="R23"/>
  <c r="R22"/>
  <c r="R21"/>
  <c r="R20"/>
  <c r="R19"/>
  <c r="R18"/>
  <c r="R17"/>
  <c r="R16"/>
  <c r="R15"/>
  <c r="R14"/>
  <c r="R13"/>
  <c r="R33" i="8"/>
  <c r="R32"/>
  <c r="R31"/>
  <c r="R30"/>
  <c r="R29"/>
  <c r="R28"/>
  <c r="R27"/>
  <c r="R26"/>
  <c r="R25"/>
  <c r="R24"/>
  <c r="R23"/>
  <c r="R22"/>
  <c r="R21"/>
  <c r="R20"/>
  <c r="R19"/>
  <c r="R18"/>
  <c r="R17"/>
  <c r="R16"/>
  <c r="R15"/>
  <c r="R14"/>
  <c r="R13"/>
  <c r="R74" i="7"/>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2"/>
  <c r="R31"/>
  <c r="R30"/>
  <c r="R29"/>
  <c r="R28"/>
  <c r="R27"/>
  <c r="R26"/>
  <c r="R25"/>
  <c r="R24"/>
  <c r="R23"/>
  <c r="R22"/>
  <c r="R21"/>
  <c r="R20"/>
  <c r="R19"/>
  <c r="R18"/>
  <c r="R17"/>
  <c r="R16"/>
  <c r="R15"/>
  <c r="R14"/>
  <c r="R13"/>
  <c r="R83" i="5"/>
  <c r="R82"/>
  <c r="R81"/>
  <c r="R78"/>
  <c r="R77"/>
  <c r="R76"/>
  <c r="R75"/>
  <c r="R74"/>
  <c r="R73"/>
  <c r="R72"/>
  <c r="R71"/>
  <c r="R70"/>
  <c r="R69"/>
  <c r="R68"/>
  <c r="R67"/>
  <c r="R63"/>
  <c r="R62"/>
  <c r="R61"/>
  <c r="R59"/>
  <c r="R58"/>
  <c r="R57"/>
  <c r="R56"/>
  <c r="R55"/>
  <c r="R53"/>
  <c r="R52"/>
  <c r="R51"/>
  <c r="R50"/>
  <c r="R48"/>
  <c r="R47"/>
  <c r="R46"/>
  <c r="R45"/>
  <c r="R44"/>
  <c r="R42"/>
  <c r="R41"/>
  <c r="R40"/>
  <c r="R39"/>
  <c r="R38"/>
  <c r="R37"/>
  <c r="R36"/>
  <c r="R35"/>
  <c r="R34"/>
  <c r="R32"/>
  <c r="R31"/>
  <c r="R29"/>
  <c r="R28"/>
  <c r="R27"/>
  <c r="R26"/>
  <c r="R25"/>
  <c r="R23"/>
  <c r="R22"/>
  <c r="R21"/>
  <c r="R20"/>
  <c r="R19"/>
  <c r="R18"/>
  <c r="R17"/>
  <c r="R16"/>
  <c r="R15"/>
  <c r="R14"/>
  <c r="R13"/>
  <c r="R18" i="1"/>
  <c r="R17"/>
  <c r="R16"/>
  <c r="R15"/>
  <c r="R14"/>
  <c r="R13"/>
  <c r="R25"/>
  <c r="R24"/>
  <c r="R23"/>
  <c r="R22"/>
  <c r="R12" i="7"/>
  <c r="Q12"/>
  <c r="P12"/>
  <c r="O12"/>
  <c r="N12"/>
  <c r="M12"/>
  <c r="L12"/>
  <c r="K12"/>
  <c r="J12"/>
  <c r="I12"/>
  <c r="H12"/>
  <c r="G12"/>
  <c r="F12"/>
  <c r="E12"/>
  <c r="D12"/>
  <c r="C12"/>
  <c r="B12"/>
  <c r="A12"/>
  <c r="R159" i="6"/>
  <c r="Q159"/>
  <c r="P159"/>
  <c r="O159"/>
  <c r="N159"/>
  <c r="M159"/>
  <c r="L159"/>
  <c r="K159"/>
  <c r="J159"/>
  <c r="I159"/>
  <c r="H159"/>
  <c r="G159"/>
  <c r="F159"/>
  <c r="E159"/>
  <c r="D159"/>
  <c r="C159"/>
  <c r="B159"/>
  <c r="A159"/>
  <c r="R143"/>
  <c r="Q143"/>
  <c r="P143"/>
  <c r="O143"/>
  <c r="N143"/>
  <c r="M143"/>
  <c r="L143"/>
  <c r="K143"/>
  <c r="J143"/>
  <c r="I143"/>
  <c r="H143"/>
  <c r="G143"/>
  <c r="F143"/>
  <c r="E143"/>
  <c r="D143"/>
  <c r="C143"/>
  <c r="B143"/>
  <c r="A143"/>
  <c r="R133"/>
  <c r="Q133"/>
  <c r="P133"/>
  <c r="O133"/>
  <c r="N133"/>
  <c r="M133"/>
  <c r="L133"/>
  <c r="K133"/>
  <c r="J133"/>
  <c r="I133"/>
  <c r="H133"/>
  <c r="G133"/>
  <c r="F133"/>
  <c r="E133"/>
  <c r="D133"/>
  <c r="C133"/>
  <c r="B133"/>
  <c r="A133"/>
  <c r="R122"/>
  <c r="Q122"/>
  <c r="P122"/>
  <c r="O122"/>
  <c r="N122"/>
  <c r="M122"/>
  <c r="L122"/>
  <c r="K122"/>
  <c r="J122"/>
  <c r="I122"/>
  <c r="H122"/>
  <c r="G122"/>
  <c r="F122"/>
  <c r="E122"/>
  <c r="D122"/>
  <c r="C122"/>
  <c r="B122"/>
  <c r="A122"/>
  <c r="R119"/>
  <c r="Q119"/>
  <c r="P119"/>
  <c r="O119"/>
  <c r="N119"/>
  <c r="M119"/>
  <c r="L119"/>
  <c r="K119"/>
  <c r="J119"/>
  <c r="I119"/>
  <c r="H119"/>
  <c r="G119"/>
  <c r="F119"/>
  <c r="E119"/>
  <c r="D119"/>
  <c r="C119"/>
  <c r="B119"/>
  <c r="A119"/>
  <c r="R89"/>
  <c r="Q89"/>
  <c r="P89"/>
  <c r="O89"/>
  <c r="N89"/>
  <c r="M89"/>
  <c r="L89"/>
  <c r="K89"/>
  <c r="J89"/>
  <c r="I89"/>
  <c r="H89"/>
  <c r="G89"/>
  <c r="F89"/>
  <c r="E89"/>
  <c r="D89"/>
  <c r="C89"/>
  <c r="B89"/>
  <c r="A89"/>
  <c r="R59"/>
  <c r="Q59"/>
  <c r="P59"/>
  <c r="O59"/>
  <c r="N59"/>
  <c r="M59"/>
  <c r="L59"/>
  <c r="K59"/>
  <c r="J59"/>
  <c r="I59"/>
  <c r="H59"/>
  <c r="G59"/>
  <c r="F59"/>
  <c r="E59"/>
  <c r="D59"/>
  <c r="C59"/>
  <c r="B59"/>
  <c r="A59"/>
  <c r="R12"/>
  <c r="Q12"/>
  <c r="P12"/>
  <c r="O12"/>
  <c r="N12"/>
  <c r="M12"/>
  <c r="L12"/>
  <c r="K12"/>
  <c r="J12"/>
  <c r="I12"/>
  <c r="H12"/>
  <c r="G12"/>
  <c r="F12"/>
  <c r="E12"/>
  <c r="D12"/>
  <c r="C12"/>
  <c r="B12"/>
  <c r="A12"/>
  <c r="R66" i="5"/>
  <c r="Q66"/>
  <c r="P66"/>
  <c r="O66"/>
  <c r="N66"/>
  <c r="M66"/>
  <c r="L66"/>
  <c r="K66"/>
  <c r="J66"/>
  <c r="I66"/>
  <c r="H66"/>
  <c r="G66"/>
  <c r="F66"/>
  <c r="E66"/>
  <c r="D66"/>
  <c r="C66"/>
  <c r="B66"/>
  <c r="A66"/>
  <c r="R12"/>
  <c r="Q12"/>
  <c r="P12"/>
  <c r="O12"/>
  <c r="N12"/>
  <c r="M12"/>
  <c r="L12"/>
  <c r="K12"/>
  <c r="J12"/>
  <c r="I12"/>
  <c r="H12"/>
  <c r="G12"/>
  <c r="F12"/>
  <c r="E12"/>
  <c r="D12"/>
  <c r="C12"/>
  <c r="B12"/>
  <c r="A12"/>
  <c r="R12" i="3"/>
  <c r="Q12"/>
  <c r="P12"/>
  <c r="O12"/>
  <c r="N12"/>
  <c r="M12"/>
  <c r="L12"/>
  <c r="K12"/>
  <c r="J12"/>
  <c r="I12"/>
  <c r="H12"/>
  <c r="G12"/>
  <c r="F12"/>
  <c r="E12"/>
  <c r="D12"/>
  <c r="C12"/>
  <c r="B12"/>
  <c r="A12"/>
  <c r="R26" i="2"/>
  <c r="Q26"/>
  <c r="P26"/>
  <c r="O26"/>
  <c r="N26"/>
  <c r="M26"/>
  <c r="L26"/>
  <c r="K26"/>
  <c r="J26"/>
  <c r="I26"/>
  <c r="H26"/>
  <c r="G26"/>
  <c r="F26"/>
  <c r="E26"/>
  <c r="D26"/>
  <c r="C26"/>
  <c r="B26"/>
  <c r="A26"/>
  <c r="R12"/>
  <c r="Q12"/>
  <c r="P12"/>
  <c r="O12"/>
  <c r="N12"/>
  <c r="M12"/>
  <c r="L12"/>
  <c r="K12"/>
  <c r="J12"/>
  <c r="I12"/>
  <c r="H12"/>
  <c r="G12"/>
  <c r="F12"/>
  <c r="E12"/>
  <c r="D12"/>
  <c r="C12"/>
  <c r="R21" i="1"/>
  <c r="Q21"/>
  <c r="P21"/>
  <c r="O21"/>
  <c r="N21"/>
  <c r="M21"/>
  <c r="L21"/>
  <c r="K21"/>
  <c r="J21"/>
  <c r="I21"/>
  <c r="H21"/>
  <c r="G21"/>
  <c r="F21"/>
  <c r="E21"/>
  <c r="D21"/>
  <c r="C21"/>
  <c r="B21"/>
  <c r="A21"/>
  <c r="B12" i="2"/>
  <c r="A12"/>
  <c r="I25" i="1"/>
  <c r="I24"/>
  <c r="I13"/>
  <c r="I71" i="3"/>
  <c r="I70"/>
  <c r="I69"/>
  <c r="I68"/>
  <c r="I67"/>
  <c r="I66"/>
  <c r="I65"/>
  <c r="I64"/>
  <c r="I63"/>
  <c r="I62"/>
  <c r="I61"/>
  <c r="I60"/>
  <c r="I59"/>
  <c r="I58"/>
  <c r="I57"/>
  <c r="I56"/>
  <c r="I55"/>
  <c r="I54"/>
  <c r="I53"/>
  <c r="I52"/>
  <c r="I51"/>
  <c r="I50"/>
  <c r="I49"/>
  <c r="I48"/>
  <c r="I47"/>
  <c r="I46"/>
  <c r="I36" i="13"/>
  <c r="I35"/>
  <c r="I34"/>
  <c r="I33"/>
  <c r="I32"/>
  <c r="I31"/>
  <c r="I30"/>
  <c r="I29"/>
  <c r="I28"/>
  <c r="I27"/>
  <c r="I26"/>
  <c r="I25"/>
  <c r="I24"/>
  <c r="I23"/>
  <c r="I22"/>
  <c r="I20"/>
  <c r="I19"/>
  <c r="I18"/>
  <c r="I17"/>
  <c r="I16"/>
  <c r="I15"/>
  <c r="I14"/>
  <c r="I13"/>
  <c r="I16" i="12"/>
  <c r="I15"/>
  <c r="I14"/>
  <c r="I13"/>
  <c r="I63" i="11"/>
  <c r="I62"/>
  <c r="I61"/>
  <c r="I60"/>
  <c r="I59"/>
  <c r="I58"/>
  <c r="I55"/>
  <c r="I54"/>
  <c r="I53"/>
  <c r="I52"/>
  <c r="I51"/>
  <c r="I50"/>
  <c r="I49"/>
  <c r="I48"/>
  <c r="I47"/>
  <c r="I46"/>
  <c r="I45"/>
  <c r="I44"/>
  <c r="I43"/>
  <c r="I42"/>
  <c r="I41"/>
  <c r="I39"/>
  <c r="I38"/>
  <c r="I37"/>
  <c r="I36"/>
  <c r="I35"/>
  <c r="I34"/>
  <c r="I33"/>
  <c r="I32"/>
  <c r="I31"/>
  <c r="I30"/>
  <c r="I29"/>
  <c r="I21"/>
  <c r="I19"/>
  <c r="I18"/>
  <c r="I17"/>
  <c r="I16"/>
  <c r="I15"/>
  <c r="I14"/>
  <c r="I100" i="17"/>
  <c r="I99"/>
  <c r="I98"/>
  <c r="I97"/>
  <c r="I96"/>
  <c r="I95"/>
  <c r="I94"/>
  <c r="I93"/>
  <c r="I92"/>
  <c r="I91"/>
  <c r="I90"/>
  <c r="I89"/>
  <c r="I88"/>
  <c r="I87"/>
  <c r="I86"/>
  <c r="I85"/>
  <c r="I84"/>
  <c r="I83"/>
  <c r="I82"/>
  <c r="I81"/>
  <c r="I77"/>
  <c r="I76"/>
  <c r="I75"/>
  <c r="I74"/>
  <c r="I73"/>
  <c r="I72"/>
  <c r="I70"/>
  <c r="I69"/>
  <c r="I68"/>
  <c r="I67"/>
  <c r="I66"/>
  <c r="I65"/>
  <c r="I64"/>
  <c r="I63"/>
  <c r="I62"/>
  <c r="I60"/>
  <c r="I59"/>
  <c r="I58"/>
  <c r="I57"/>
  <c r="I56"/>
  <c r="I55"/>
  <c r="I54"/>
  <c r="I53"/>
  <c r="I52"/>
  <c r="I50"/>
  <c r="I49"/>
  <c r="I48"/>
  <c r="I47"/>
  <c r="I46"/>
  <c r="I45"/>
  <c r="I44"/>
  <c r="I43"/>
  <c r="I42"/>
  <c r="I41"/>
  <c r="I40"/>
  <c r="I39"/>
  <c r="I38"/>
  <c r="I37"/>
  <c r="I36"/>
  <c r="I35"/>
  <c r="I34"/>
  <c r="I33"/>
  <c r="I32"/>
  <c r="I31"/>
  <c r="I30"/>
  <c r="I29"/>
  <c r="I28"/>
  <c r="I27"/>
  <c r="I26"/>
  <c r="I25"/>
  <c r="I24"/>
  <c r="I23"/>
  <c r="I22"/>
  <c r="I21"/>
  <c r="I20"/>
  <c r="I19"/>
  <c r="I17"/>
  <c r="I16"/>
  <c r="I15"/>
  <c r="I14"/>
  <c r="I52" i="9"/>
  <c r="I51"/>
  <c r="I50"/>
  <c r="I49"/>
  <c r="I48"/>
  <c r="I47"/>
  <c r="I46"/>
  <c r="I45"/>
  <c r="I44"/>
  <c r="I43"/>
  <c r="I42"/>
  <c r="I41"/>
  <c r="I40"/>
  <c r="I39"/>
  <c r="I38"/>
  <c r="I37"/>
  <c r="I36"/>
  <c r="I35"/>
  <c r="I34"/>
  <c r="I33"/>
  <c r="I32"/>
  <c r="I31"/>
  <c r="I30"/>
  <c r="I29"/>
  <c r="I28"/>
  <c r="I27"/>
  <c r="I26"/>
  <c r="I25"/>
  <c r="I24"/>
  <c r="I23"/>
  <c r="I22"/>
  <c r="I21"/>
  <c r="I20"/>
  <c r="I19"/>
  <c r="I18"/>
  <c r="I17"/>
  <c r="I16"/>
  <c r="I15"/>
  <c r="I14"/>
  <c r="I33" i="8"/>
  <c r="I32"/>
  <c r="I31"/>
  <c r="I30"/>
  <c r="I29"/>
  <c r="I28"/>
  <c r="I27"/>
  <c r="I26"/>
  <c r="I25"/>
  <c r="I24"/>
  <c r="I23"/>
  <c r="I22"/>
  <c r="I21"/>
  <c r="I20"/>
  <c r="I19"/>
  <c r="I18"/>
  <c r="I17"/>
  <c r="I16"/>
  <c r="I15"/>
  <c r="I14"/>
  <c r="I19" i="7"/>
  <c r="I74"/>
  <c r="I73"/>
  <c r="I72"/>
  <c r="I71"/>
  <c r="I70"/>
  <c r="I69"/>
  <c r="I68"/>
  <c r="I67"/>
  <c r="I66"/>
  <c r="I65"/>
  <c r="I64"/>
  <c r="I63"/>
  <c r="I62"/>
  <c r="I61"/>
  <c r="I60"/>
  <c r="I59"/>
  <c r="I58"/>
  <c r="I57"/>
  <c r="I56"/>
  <c r="I55"/>
  <c r="I54"/>
  <c r="I53"/>
  <c r="I52"/>
  <c r="I51"/>
  <c r="I50"/>
  <c r="I49"/>
  <c r="I48"/>
  <c r="I47"/>
  <c r="I46"/>
  <c r="I45"/>
  <c r="I44"/>
  <c r="I43"/>
  <c r="I42"/>
  <c r="I41"/>
  <c r="I40"/>
  <c r="I39"/>
  <c r="I37"/>
  <c r="I36"/>
  <c r="I35"/>
  <c r="I34"/>
  <c r="I32"/>
  <c r="I31"/>
  <c r="I30"/>
  <c r="I29"/>
  <c r="I28"/>
  <c r="I27"/>
  <c r="I26"/>
  <c r="I25"/>
  <c r="I24"/>
  <c r="I23"/>
  <c r="I22"/>
  <c r="I21"/>
  <c r="I20"/>
  <c r="I18"/>
  <c r="I17"/>
  <c r="I16"/>
  <c r="I15"/>
  <c r="I14"/>
  <c r="I163" i="6"/>
  <c r="I162"/>
  <c r="I161"/>
  <c r="I160"/>
  <c r="I157"/>
  <c r="I156"/>
  <c r="I155"/>
  <c r="I154"/>
  <c r="I153"/>
  <c r="I152"/>
  <c r="I151"/>
  <c r="I150"/>
  <c r="I149"/>
  <c r="I148"/>
  <c r="I147"/>
  <c r="I146"/>
  <c r="I145"/>
  <c r="I144"/>
  <c r="I141"/>
  <c r="I140"/>
  <c r="I139"/>
  <c r="I138"/>
  <c r="I137"/>
  <c r="I136"/>
  <c r="I135"/>
  <c r="I134"/>
  <c r="I131"/>
  <c r="I130"/>
  <c r="I129"/>
  <c r="I128"/>
  <c r="I127"/>
  <c r="I126"/>
  <c r="I125"/>
  <c r="I124"/>
  <c r="I123"/>
  <c r="I120"/>
  <c r="I116"/>
  <c r="I115"/>
  <c r="I114"/>
  <c r="I113"/>
  <c r="I112"/>
  <c r="I111"/>
  <c r="I110"/>
  <c r="I109"/>
  <c r="I108"/>
  <c r="I107"/>
  <c r="I106"/>
  <c r="I105"/>
  <c r="I104"/>
  <c r="I103"/>
  <c r="I102"/>
  <c r="I101"/>
  <c r="I100"/>
  <c r="I99"/>
  <c r="I98"/>
  <c r="I97"/>
  <c r="I96"/>
  <c r="I95"/>
  <c r="I94"/>
  <c r="I93"/>
  <c r="I92"/>
  <c r="I91"/>
  <c r="I90"/>
  <c r="I87"/>
  <c r="I86"/>
  <c r="I85"/>
  <c r="I84"/>
  <c r="I83"/>
  <c r="I82"/>
  <c r="I81"/>
  <c r="I80"/>
  <c r="I79"/>
  <c r="I78"/>
  <c r="I77"/>
  <c r="I75"/>
  <c r="I73"/>
  <c r="I72"/>
  <c r="I71"/>
  <c r="I70"/>
  <c r="I69"/>
  <c r="I68"/>
  <c r="I67"/>
  <c r="I66"/>
  <c r="I65"/>
  <c r="I64"/>
  <c r="I63"/>
  <c r="I62"/>
  <c r="I61"/>
  <c r="I60"/>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78" i="5"/>
  <c r="I83"/>
  <c r="I82"/>
  <c r="I81"/>
  <c r="I80"/>
  <c r="I77"/>
  <c r="I76"/>
  <c r="I75"/>
  <c r="I74"/>
  <c r="I73"/>
  <c r="I72"/>
  <c r="I71"/>
  <c r="I70"/>
  <c r="I69"/>
  <c r="I68"/>
  <c r="I67"/>
  <c r="I63"/>
  <c r="I62"/>
  <c r="I61"/>
  <c r="I59"/>
  <c r="I58"/>
  <c r="I57"/>
  <c r="I56"/>
  <c r="I55"/>
  <c r="I53"/>
  <c r="I52"/>
  <c r="I51"/>
  <c r="I50"/>
  <c r="I48"/>
  <c r="I47"/>
  <c r="I46"/>
  <c r="I45"/>
  <c r="I44"/>
  <c r="I42"/>
  <c r="I41"/>
  <c r="I40"/>
  <c r="I39"/>
  <c r="I38"/>
  <c r="I37"/>
  <c r="I36"/>
  <c r="I35"/>
  <c r="I34"/>
  <c r="I32"/>
  <c r="I31"/>
  <c r="I29"/>
  <c r="I28"/>
  <c r="I27"/>
  <c r="I26"/>
  <c r="I25"/>
  <c r="I23"/>
  <c r="I22"/>
  <c r="I21"/>
  <c r="I20"/>
  <c r="I19"/>
  <c r="I18"/>
  <c r="I17"/>
  <c r="I16"/>
  <c r="I15"/>
  <c r="I14"/>
  <c r="I43" i="3"/>
  <c r="I42"/>
  <c r="I41"/>
  <c r="I40"/>
  <c r="I39"/>
  <c r="I38"/>
  <c r="I37"/>
  <c r="I36"/>
  <c r="I35"/>
  <c r="I34"/>
  <c r="I33"/>
  <c r="I32"/>
  <c r="I31"/>
  <c r="I30"/>
  <c r="I29"/>
  <c r="I28"/>
  <c r="I27"/>
  <c r="I26"/>
  <c r="I25"/>
  <c r="I24"/>
  <c r="I23"/>
  <c r="I22"/>
  <c r="I21"/>
  <c r="I20"/>
  <c r="I19"/>
  <c r="I18"/>
  <c r="I17"/>
  <c r="I16"/>
  <c r="I15"/>
  <c r="I14"/>
  <c r="I36" i="2"/>
  <c r="I35"/>
  <c r="I34"/>
  <c r="I33"/>
  <c r="I32"/>
  <c r="I31"/>
  <c r="I30"/>
  <c r="I29"/>
  <c r="I28"/>
  <c r="I27"/>
  <c r="I24"/>
  <c r="I23"/>
  <c r="I22"/>
  <c r="I21"/>
  <c r="I20"/>
  <c r="I19"/>
  <c r="I18"/>
  <c r="I17"/>
  <c r="I16"/>
  <c r="I15"/>
  <c r="I14"/>
  <c r="I13" i="3"/>
  <c r="I13" i="5"/>
  <c r="I13" i="7"/>
  <c r="I13" i="8"/>
  <c r="I13" i="9"/>
  <c r="I13" i="11"/>
  <c r="I13" i="2"/>
  <c r="I23" i="1"/>
  <c r="I22"/>
  <c r="I18"/>
  <c r="I17"/>
  <c r="I16"/>
  <c r="I15"/>
  <c r="I14"/>
</calcChain>
</file>

<file path=xl/sharedStrings.xml><?xml version="1.0" encoding="utf-8"?>
<sst xmlns="http://schemas.openxmlformats.org/spreadsheetml/2006/main" count="7540" uniqueCount="2823">
  <si>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</si>
  <si>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</si>
  <si>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</si>
  <si>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</si>
  <si>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</si>
  <si>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</si>
  <si>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</si>
  <si>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</si>
  <si>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</si>
  <si>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</si>
  <si>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</si>
  <si>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</si>
  <si>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</si>
  <si>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</si>
  <si>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</si>
  <si>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</si>
  <si>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</si>
  <si>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</si>
  <si>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</si>
  <si>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</si>
  <si>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</si>
  <si>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</si>
  <si>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</si>
  <si>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</si>
  <si>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</si>
  <si>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</si>
  <si>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</si>
  <si>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</si>
  <si>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</si>
  <si>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</si>
  <si>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</si>
  <si>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</si>
  <si>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</si>
  <si>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</si>
  <si>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</si>
  <si>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</si>
  <si>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</si>
  <si>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</si>
  <si>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</si>
  <si>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</si>
  <si>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</si>
  <si>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</si>
  <si>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</si>
  <si>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</si>
  <si>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</si>
  <si>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</si>
  <si>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</si>
  <si>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</si>
  <si>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</si>
  <si>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</si>
  <si>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</si>
  <si>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</si>
  <si>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</si>
  <si>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</si>
  <si>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 xml:space="preserve"> sitn</t>
  </si>
  <si>
    <t xml:space="preserve"> sicn</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</si>
  <si>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</si>
  <si>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</si>
  <si>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</si>
  <si>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</si>
  <si>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</si>
  <si>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</si>
  <si>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</si>
  <si>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</si>
  <si>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</si>
  <si>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</si>
  <si>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</si>
  <si>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</si>
  <si>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</si>
  <si>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</si>
  <si>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</si>
  <si>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</si>
  <si>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</si>
  <si>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</si>
  <si>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</si>
  <si>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</si>
  <si>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</si>
  <si>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</si>
  <si>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</si>
  <si>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</si>
  <si>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</si>
  <si>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</si>
  <si>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</si>
  <si>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</si>
  <si>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</si>
  <si>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</si>
  <si>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</si>
  <si>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</si>
  <si>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</si>
  <si>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</si>
  <si>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</si>
  <si>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</si>
  <si>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</si>
  <si>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</si>
  <si>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</si>
  <si>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</si>
  <si>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</si>
  <si>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</si>
  <si>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</si>
  <si>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</si>
  <si>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</si>
  <si>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</si>
  <si>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btran</t>
  </si>
  <si>
    <t>evspsblsoi</t>
  </si>
  <si>
    <t>mrlsl</t>
  </si>
  <si>
    <t>mrlso</t>
  </si>
  <si>
    <t>tran</t>
  </si>
  <si>
    <t>tsl</t>
  </si>
  <si>
    <t>needed for models that do not compute GPP (if any)</t>
  </si>
  <si>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</si>
  <si>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</si>
  <si>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</si>
  <si>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</si>
  <si>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</si>
  <si>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sci</t>
  </si>
  <si>
    <t>clw</t>
  </si>
  <si>
    <t>cli</t>
  </si>
  <si>
    <t>mc</t>
  </si>
  <si>
    <t>evu</t>
  </si>
  <si>
    <t>edt</t>
  </si>
  <si>
    <t>edw</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</si>
  <si>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</si>
  <si>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</si>
  <si>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</si>
  <si>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</si>
  <si>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</si>
  <si>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</si>
  <si>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</si>
  <si>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</si>
  <si>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</si>
  <si>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</si>
  <si>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</si>
  <si>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</si>
  <si>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</si>
  <si>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</si>
  <si>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</si>
  <si>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</si>
  <si>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</si>
  <si>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</si>
  <si>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</si>
  <si>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</si>
  <si>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</si>
  <si>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</si>
  <si>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</si>
  <si>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</si>
  <si>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</si>
  <si>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</si>
  <si>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r>
      <t>kg m</t>
    </r>
    <r>
      <rPr>
        <vertAlign val="superscript"/>
        <sz val="10"/>
        <color theme="1"/>
        <rFont val="Times New Roman"/>
        <family val="1"/>
      </rPr>
      <t>-2</t>
    </r>
  </si>
  <si>
    <r>
      <t>kg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</si>
  <si>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W m</t>
    </r>
    <r>
      <rPr>
        <vertAlign val="superscript"/>
        <sz val="10"/>
        <color theme="1"/>
        <rFont val="Times New Roman"/>
        <family val="1"/>
      </rPr>
      <t>-2</t>
    </r>
  </si>
  <si>
    <r>
      <t>m s</t>
    </r>
    <r>
      <rPr>
        <vertAlign val="superscript"/>
        <sz val="10"/>
        <color theme="1"/>
        <rFont val="Times New Roman"/>
        <family val="1"/>
      </rPr>
      <t>-1</t>
    </r>
  </si>
  <si>
    <r>
      <t>kg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</si>
  <si>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Pa s</t>
    </r>
    <r>
      <rPr>
        <vertAlign val="superscript"/>
        <sz val="10"/>
        <color theme="1"/>
        <rFont val="Times New Roman"/>
        <family val="1"/>
      </rPr>
      <t>-1</t>
    </r>
  </si>
  <si>
    <r>
      <t>m</t>
    </r>
    <r>
      <rPr>
        <vertAlign val="superscript"/>
        <sz val="10"/>
        <color theme="1"/>
        <rFont val="Times New Roman"/>
        <family val="1"/>
      </rPr>
      <t>3</t>
    </r>
  </si>
  <si>
    <t>Dissolved inorganic carbon (CO3+HCO3+H2CO3) concentration</t>
  </si>
  <si>
    <t>Dissolved organic carbon concentration</t>
  </si>
  <si>
    <t>sum of phytoplankton carbon component concentrations</t>
  </si>
  <si>
    <t>sum of zooplankton carbon component concentrations</t>
  </si>
  <si>
    <t>sum of bacterial carbon component concentrations</t>
  </si>
  <si>
    <t>sum of detrital organic carbon component concentrations</t>
  </si>
  <si>
    <t>calcite</t>
  </si>
  <si>
    <t>sum of particulate calcite component concentrations (e.g. Phytoplankton, Detrital, etc.)</t>
  </si>
  <si>
    <t>aragonite</t>
  </si>
  <si>
    <t>sum of particulate aragonite components (e.g. Phytoplankton, Detrital, etc.)</t>
  </si>
  <si>
    <t>carbon from the diatom phytoplankton component concentration alone</t>
  </si>
  <si>
    <t>carbon from additional phytoplankton component concentrations alone (e.g. Calc., diaz., cyano., etc)</t>
  </si>
  <si>
    <t>carbon from additional zooplankton component concentrations alone (e.g. Micro, meso)</t>
  </si>
  <si>
    <t>total alkalinity equivalent concentration (including carbonate, nitrogen, silicate, and borate components)</t>
  </si>
  <si>
    <t>pH</t>
  </si>
  <si>
    <t>oxygen</t>
  </si>
  <si>
    <t>nitrate</t>
  </si>
  <si>
    <t>ammonium</t>
  </si>
  <si>
    <t>phosphate</t>
  </si>
  <si>
    <t>iron</t>
  </si>
  <si>
    <t>silicate</t>
  </si>
  <si>
    <t>sum of chlorophyll from all phytoplankton group concentrations</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</si>
  <si>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</si>
  <si>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</si>
  <si>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</si>
  <si>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</si>
  <si>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</si>
  <si>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</si>
  <si>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</si>
  <si>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</si>
  <si>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</si>
  <si>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</si>
  <si>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dimethylsulfide</t>
  </si>
  <si>
    <t>dimethyl sulphide concentration</t>
  </si>
  <si>
    <t>total primary (organic carbon) production by phytoplankton</t>
  </si>
  <si>
    <t>Primary (organic carbon) production by phytoplankton based on NO3 alone</t>
  </si>
  <si>
    <t>Biogenic iron production</t>
  </si>
  <si>
    <t>Biogenic silica production</t>
  </si>
  <si>
    <t>calcite production</t>
  </si>
  <si>
    <t>aragonite production</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</si>
  <si>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</si>
  <si>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</si>
  <si>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</si>
  <si>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</si>
  <si>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</si>
  <si>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</si>
  <si>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</si>
  <si>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</si>
  <si>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</si>
  <si>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</si>
  <si>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</si>
  <si>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</si>
  <si>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</si>
  <si>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</si>
  <si>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</si>
  <si>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</si>
  <si>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</si>
  <si>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</si>
  <si>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</si>
  <si>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total primary (organic carbon) production by phytoplankton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</si>
  <si>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</si>
  <si>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</si>
  <si>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</si>
  <si>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</si>
  <si>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</si>
  <si>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</si>
  <si>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</si>
  <si>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</si>
  <si>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</si>
  <si>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</si>
  <si>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sinking flux of calcite at 100m</t>
  </si>
  <si>
    <t>sinking flux of aragonite at 100m</t>
  </si>
  <si>
    <t>Vertically integrated dDIC</t>
  </si>
  <si>
    <t>uatm</t>
  </si>
  <si>
    <t>Surface aqueous partial pressure of CO2</t>
  </si>
  <si>
    <t>Difference between atmospheric and oceanic partial pressure of CO2 (positive meaning ocean &gt; atmosphere)</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</si>
  <si>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</si>
  <si>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</si>
  <si>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</si>
  <si>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</si>
  <si>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</si>
  <si>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</si>
  <si>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</si>
  <si>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</si>
  <si>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</si>
  <si>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</si>
  <si>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</si>
  <si>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</si>
  <si>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</si>
  <si>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dissolved inorganic carbon</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</si>
  <si>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</si>
  <si>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</si>
  <si>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</si>
  <si>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</si>
  <si>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</si>
  <si>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</si>
  <si>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</si>
  <si>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</si>
  <si>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</si>
  <si>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vertical integral of net biological terms in time rate of change of dissolved inorganic silicate in upper 100m</t>
  </si>
  <si>
    <t>vertical integral of net biological terms in time rate of change of alkalinity in upper 100m</t>
  </si>
  <si>
    <t>human changes to land accounting possibly for different time-scales related to fate of the wood, for example.</t>
  </si>
  <si>
    <t xml:space="preserve">m </t>
  </si>
  <si>
    <t xml:space="preserve">kg </t>
  </si>
  <si>
    <t xml:space="preserve">dbar </t>
  </si>
  <si>
    <t xml:space="preserve">K </t>
  </si>
  <si>
    <t xml:space="preserve">psu </t>
  </si>
  <si>
    <t xml:space="preserve">W </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</si>
  <si>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</si>
  <si>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</si>
  <si>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</si>
  <si>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</si>
  <si>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</si>
  <si>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</si>
  <si>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monthly mean of the daily-minimum near-surface (usually, 2 meter) air temperature. </t>
  </si>
  <si>
    <t>monthly mean of the daily-maximum near-surface (usually, 2 meter) air temperature. </t>
  </si>
  <si>
    <t>consider all the mass of ice-phase water in the column and divide by the grid-cell area (in the longitude-latitude plane)</t>
  </si>
  <si>
    <t>include both liquid and ice phases, consider all the mass of condensed water in the column and divide by the grid-cell area (in the longitude-latitude plane)</t>
  </si>
  <si>
    <t>hurs</t>
  </si>
  <si>
    <t>Please let me know what (if any) other trace gas concentrations should be included.</t>
  </si>
  <si>
    <t>???</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</si>
  <si>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</si>
  <si>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</si>
  <si>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</si>
  <si>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r>
      <t>J m</t>
    </r>
    <r>
      <rPr>
        <vertAlign val="superscript"/>
        <sz val="10"/>
        <color theme="1"/>
        <rFont val="Times New Roman"/>
        <family val="1"/>
      </rPr>
      <t>-2</t>
    </r>
  </si>
  <si>
    <t>(All Saved on the Ocean Grid)</t>
  </si>
  <si>
    <r>
      <t>N m</t>
    </r>
    <r>
      <rPr>
        <vertAlign val="superscript"/>
        <sz val="10"/>
        <color theme="1"/>
        <rFont val="Times New Roman"/>
        <family val="1"/>
      </rPr>
      <t>-2</t>
    </r>
  </si>
  <si>
    <r>
      <t>kg s</t>
    </r>
    <r>
      <rPr>
        <vertAlign val="superscript"/>
        <sz val="10"/>
        <color theme="1"/>
        <rFont val="Times New Roman"/>
        <family val="1"/>
      </rPr>
      <t>-1</t>
    </r>
  </si>
  <si>
    <t>Physical, Vegetation, Soil, and Biogeochemical Variables</t>
  </si>
  <si>
    <t>?</t>
  </si>
  <si>
    <r>
      <t>kg C m</t>
    </r>
    <r>
      <rPr>
        <vertAlign val="superscript"/>
        <sz val="10"/>
        <color theme="1"/>
        <rFont val="Times New Roman"/>
        <family val="1"/>
      </rPr>
      <t>-2</t>
    </r>
  </si>
  <si>
    <r>
      <t>kg C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</si>
  <si>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mol C m</t>
    </r>
    <r>
      <rPr>
        <vertAlign val="superscript"/>
        <sz val="10"/>
        <color theme="1"/>
        <rFont val="Times New Roman"/>
        <family val="1"/>
      </rPr>
      <t>-3</t>
    </r>
  </si>
  <si>
    <r>
      <t>mol N m</t>
    </r>
    <r>
      <rPr>
        <vertAlign val="superscript"/>
        <sz val="10"/>
        <color theme="1"/>
        <rFont val="Times New Roman"/>
        <family val="1"/>
      </rPr>
      <t>-3</t>
    </r>
  </si>
  <si>
    <r>
      <t>mol P m</t>
    </r>
    <r>
      <rPr>
        <vertAlign val="superscript"/>
        <sz val="10"/>
        <color theme="1"/>
        <rFont val="Times New Roman"/>
        <family val="1"/>
      </rPr>
      <t>-3</t>
    </r>
  </si>
  <si>
    <r>
      <t>mol Fe m</t>
    </r>
    <r>
      <rPr>
        <vertAlign val="superscript"/>
        <sz val="10"/>
        <color theme="1"/>
        <rFont val="Times New Roman"/>
        <family val="1"/>
      </rPr>
      <t>-3</t>
    </r>
  </si>
  <si>
    <r>
      <t>mol Si m</t>
    </r>
    <r>
      <rPr>
        <vertAlign val="superscript"/>
        <sz val="10"/>
        <color theme="1"/>
        <rFont val="Times New Roman"/>
        <family val="1"/>
      </rPr>
      <t>-3</t>
    </r>
  </si>
  <si>
    <r>
      <t>mg Chl m</t>
    </r>
    <r>
      <rPr>
        <vertAlign val="superscript"/>
        <sz val="10"/>
        <color theme="1"/>
        <rFont val="Times New Roman"/>
        <family val="1"/>
      </rPr>
      <t>-3</t>
    </r>
  </si>
  <si>
    <r>
      <t>mol DMS m</t>
    </r>
    <r>
      <rPr>
        <vertAlign val="superscript"/>
        <sz val="10"/>
        <color theme="1"/>
        <rFont val="Times New Roman"/>
        <family val="1"/>
      </rPr>
      <t>-3</t>
    </r>
  </si>
  <si>
    <r>
      <t>mol C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</si>
  <si>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</si>
  <si>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</si>
  <si>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</si>
  <si>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</si>
  <si>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</si>
  <si>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</si>
  <si>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</si>
  <si>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</si>
  <si>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</si>
  <si>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XXX m</t>
    </r>
    <r>
      <rPr>
        <vertAlign val="superscript"/>
        <sz val="10"/>
        <color theme="1"/>
        <rFont val="Times New Roman"/>
        <family val="1"/>
      </rPr>
      <t>-3</t>
    </r>
  </si>
  <si>
    <r>
      <t>kg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</si>
  <si>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imes New Roman"/>
        <family val="1"/>
      </rPr>
      <t>-3</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</si>
  <si>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</si>
  <si>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DMS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</si>
  <si>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-3</t>
    </r>
  </si>
  <si>
    <r>
      <t>m</t>
    </r>
    <r>
      <rPr>
        <vertAlign val="superscript"/>
        <sz val="10"/>
        <color theme="1"/>
        <rFont val="Times New Roman"/>
        <family val="1"/>
      </rPr>
      <t>2</t>
    </r>
  </si>
  <si>
    <r>
      <t>K</t>
    </r>
    <r>
      <rPr>
        <vertAlign val="superscript"/>
        <sz val="10"/>
        <color theme="1"/>
        <rFont val="Times New Roman"/>
        <family val="1"/>
      </rPr>
      <t>2</t>
    </r>
    <r>
      <rPr>
        <sz val="10"/>
        <color theme="1"/>
        <rFont val="Times New Roman"/>
        <family val="1"/>
      </rPr>
      <t xml:space="preserve"> </t>
    </r>
  </si>
  <si>
    <r>
      <t>kg m</t>
    </r>
    <r>
      <rPr>
        <vertAlign val="superscript"/>
        <sz val="10"/>
        <color theme="1"/>
        <rFont val="Times New Roman"/>
        <family val="1"/>
      </rPr>
      <t>-3</t>
    </r>
  </si>
  <si>
    <r>
      <t>mol kg</t>
    </r>
    <r>
      <rPr>
        <vertAlign val="superscript"/>
        <sz val="10"/>
        <color theme="1"/>
        <rFont val="Times New Roman"/>
        <family val="1"/>
      </rPr>
      <t>-1</t>
    </r>
    <r>
      <rPr>
        <sz val="8"/>
        <color rgb="FF000000"/>
        <rFont val="Times New Roman"/>
        <family val="1"/>
      </rPr>
      <t xml:space="preserve"> </t>
    </r>
  </si>
  <si>
    <r>
      <t>kg</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-2</t>
    </r>
  </si>
  <si>
    <r>
      <t>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</si>
  <si>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t>
    </r>
    <r>
      <rPr>
        <vertAlign val="superscript"/>
        <sz val="10"/>
        <color theme="1"/>
        <rFont val="Times New Roman"/>
        <family val="1"/>
      </rPr>
      <t>4</t>
    </r>
    <r>
      <rPr>
        <sz val="10"/>
        <color theme="1"/>
        <rFont val="Times New Roman"/>
        <family val="1"/>
      </rPr>
      <t xml:space="preserve"> s</t>
    </r>
    <r>
      <rPr>
        <vertAlign val="superscript"/>
        <sz val="10"/>
        <color theme="1"/>
        <rFont val="Times New Roman"/>
        <family val="1"/>
      </rPr>
      <t>-1</t>
    </r>
  </si>
  <si>
    <t>atmosphere_optical_thickness_due_to_aerosol</t>
  </si>
  <si>
    <t>atmosphere_absorption_optical_thickness_due_to_aerosol</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</si>
  <si>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</si>
  <si>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</si>
  <si>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</si>
  <si>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</si>
  <si>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</si>
  <si>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</si>
  <si>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tendency_of_atmosphere_mass_content_of_secondary_organic_dry_aerosol_due_to_wet_deposition</t>
  </si>
  <si>
    <t>tendency_of_atmosphere_mass_content_of_sulfur_dioxide_due_to_dry_deposition</t>
  </si>
  <si>
    <t>tendency_of_atmosphere_mass_content_of_sulfate_due_to_dry_deposition</t>
  </si>
  <si>
    <t>tendency_of_atmosphere_mass_content_of_sulfate_dry_aerosol_due_to_wet_deposition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</si>
  <si>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</si>
  <si>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</si>
  <si>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</si>
  <si>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</si>
  <si>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</si>
  <si>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</si>
  <si>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</si>
  <si>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</si>
  <si>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</si>
  <si>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</si>
  <si>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</si>
  <si>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</si>
  <si>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</si>
  <si>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</si>
  <si>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</si>
  <si>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</si>
  <si>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</si>
  <si>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</si>
  <si>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</si>
  <si>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</si>
  <si>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</si>
  <si>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</si>
  <si>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</si>
  <si>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</si>
  <si>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r>
      <t>kg m</t>
    </r>
    <r>
      <rPr>
        <vertAlign val="superscript"/>
        <sz val="10"/>
        <rFont val="Times New Roman"/>
        <family val="1"/>
      </rPr>
      <t>-2</t>
    </r>
    <r>
      <rPr>
        <sz val="10"/>
        <rFont val="Times New Roman"/>
        <family val="1"/>
      </rPr>
      <t xml:space="preserve"> s</t>
    </r>
    <r>
      <rPr>
        <vertAlign val="superscript"/>
        <sz val="10"/>
        <rFont val="Times New Roman"/>
        <family val="1"/>
      </rPr>
      <t>-1</t>
    </r>
  </si>
  <si>
    <r>
      <t>kg m</t>
    </r>
    <r>
      <rPr>
        <vertAlign val="superscript"/>
        <sz val="10"/>
        <rFont val="Times New Roman"/>
        <family val="1"/>
      </rPr>
      <t>-2</t>
    </r>
  </si>
  <si>
    <r>
      <t>kg m</t>
    </r>
    <r>
      <rPr>
        <vertAlign val="superscript"/>
        <sz val="10"/>
        <rFont val="Times New Roman"/>
        <family val="1"/>
      </rPr>
      <t>-3</t>
    </r>
  </si>
  <si>
    <r>
      <t>W m</t>
    </r>
    <r>
      <rPr>
        <vertAlign val="superscript"/>
        <sz val="10"/>
        <rFont val="Times New Roman"/>
        <family val="1"/>
      </rPr>
      <t>-2</t>
    </r>
  </si>
  <si>
    <r>
      <t>m</t>
    </r>
    <r>
      <rPr>
        <vertAlign val="superscript"/>
        <sz val="10"/>
        <rFont val="Times New Roman"/>
        <family val="1"/>
      </rPr>
      <t>-3</t>
    </r>
  </si>
  <si>
    <r>
      <t>m</t>
    </r>
    <r>
      <rPr>
        <vertAlign val="superscript"/>
        <sz val="10"/>
        <rFont val="Times New Roman"/>
        <family val="1"/>
      </rPr>
      <t>-1</t>
    </r>
  </si>
  <si>
    <t>Report on model layers (not standard pressures).  Include both large-scale and convective cloud.</t>
  </si>
  <si>
    <r>
      <t>Pa s</t>
    </r>
    <r>
      <rPr>
        <vertAlign val="superscript"/>
        <sz val="10"/>
        <color rgb="FF000000"/>
        <rFont val="Times New Roman"/>
        <family val="1"/>
      </rPr>
      <t>-1</t>
    </r>
  </si>
  <si>
    <t>(40 height levels)</t>
  </si>
  <si>
    <t>CFADs (Cloud Frequency Altitude Diagrams) are joint height - radar reflectivity (or lidar scattering ratio) distributions  (40 levelsx15 bins) .</t>
  </si>
  <si>
    <t>at 700 hPa level</t>
  </si>
  <si>
    <t>40 levels</t>
  </si>
  <si>
    <t>7 levels x 7 tau</t>
  </si>
  <si>
    <t>longitude</t>
  </si>
  <si>
    <t>latitude</t>
  </si>
  <si>
    <t>function of time</t>
  </si>
  <si>
    <t>priority</t>
  </si>
  <si>
    <t>Jan 1950 -- Dec 2005</t>
  </si>
  <si>
    <t>historical</t>
  </si>
  <si>
    <t>AMIP</t>
  </si>
  <si>
    <t>RCP4.5 and RCP8.5</t>
  </si>
  <si>
    <t>all years</t>
  </si>
  <si>
    <r>
      <t>m</t>
    </r>
    <r>
      <rPr>
        <vertAlign val="superscript"/>
        <sz val="10"/>
        <color rgb="FF000000"/>
        <rFont val="Times New Roman"/>
        <family val="1"/>
      </rPr>
      <t xml:space="preserve"> </t>
    </r>
    <r>
      <rPr>
        <sz val="10"/>
        <color rgb="FF000000"/>
        <rFont val="Times New Roman"/>
        <family val="1"/>
      </rPr>
      <t>s</t>
    </r>
    <r>
      <rPr>
        <vertAlign val="superscript"/>
        <sz val="10"/>
        <color rgb="FF000000"/>
        <rFont val="Times New Roman"/>
        <family val="1"/>
      </rPr>
      <t xml:space="preserve">-1 </t>
    </r>
  </si>
  <si>
    <t>on all model levels</t>
  </si>
  <si>
    <t>on the following pressure levels: 850, 500, 250 hPa</t>
  </si>
  <si>
    <t>near-surface (usually, 10 meters) wind speed.  This is the mean of the speed, not the speed computed from the mean u and v components of wind</t>
  </si>
  <si>
    <r>
      <t>K</t>
    </r>
    <r>
      <rPr>
        <vertAlign val="superscript"/>
        <sz val="10"/>
        <color theme="1"/>
        <rFont val="Times New Roman"/>
        <family val="1"/>
      </rPr>
      <t>2</t>
    </r>
  </si>
  <si>
    <t xml:space="preserve">daily-minimum near-surface (usually, 2 meter) air temperature.  </t>
  </si>
  <si>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</si>
  <si>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</si>
  <si>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</si>
  <si>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</si>
  <si>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</si>
  <si>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</si>
  <si>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</si>
  <si>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</si>
  <si>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</si>
  <si>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</si>
  <si>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</si>
  <si>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</si>
  <si>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</si>
  <si>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</si>
  <si>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</si>
  <si>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1-year samples: 1850 to 1950 every 20 years, 1960 to 2020 every 10 years, 2040 to 2100 every 20 years)</t>
  </si>
  <si>
    <t xml:space="preserve"> 40 height levels</t>
  </si>
  <si>
    <t xml:space="preserve"> 7 levels x 7 tau</t>
  </si>
  <si>
    <t>fraction of entire grid cell occupied by each sea-ice type (i.e., category) expressed as a percentage</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</si>
  <si>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</si>
  <si>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preindustrial control </t>
  </si>
  <si>
    <t>Last glacial maximum paleo-run</t>
  </si>
  <si>
    <t>mid-Holocene paleo- run</t>
  </si>
  <si>
    <t>last 30 years</t>
  </si>
  <si>
    <t>30 years -- preferably corresponding to years 1979-2008 of the historical run</t>
  </si>
  <si>
    <r>
      <t>s</t>
    </r>
    <r>
      <rPr>
        <vertAlign val="superscript"/>
        <sz val="10"/>
        <color theme="1"/>
        <rFont val="Times New Roman"/>
        <family val="1"/>
      </rPr>
      <t>-1</t>
    </r>
  </si>
  <si>
    <t>human land use inducing forest to forest rotation. This flux should  account possibly for different time-scales related to fate of the wood, for example.</t>
  </si>
  <si>
    <t>In some models part of carbon (e.g., root exudate) can go directly into the soil pool without entering litter.</t>
  </si>
  <si>
    <t>in each soil layer, the mass of water in all phases, including ice.</t>
  </si>
  <si>
    <r>
      <t>This is requested only for the emission-driven coupled carbon climate model runs</t>
    </r>
    <r>
      <rPr>
        <sz val="10"/>
        <rFont val="Times New Roman"/>
        <family val="1"/>
      </rPr>
      <t>.  Do not include natural fire sources, but include all anthropogenic sources, including fossil fuel use, cement production, agricultural burning, and all sources associated with anthropogenic land use change.</t>
    </r>
  </si>
  <si>
    <r>
      <t>This is requested only for the emission-driven coupled carbon climate model runs</t>
    </r>
    <r>
      <rPr>
        <sz val="10"/>
        <rFont val="Times New Roman"/>
        <family val="1"/>
      </rPr>
      <t xml:space="preserve">.  Report the prescribed anthropogenic CO2 flux from fossil fuel use.  </t>
    </r>
  </si>
  <si>
    <r>
      <t>Report from all simulations (both emission-driven and concentration-driven) performed by models with fully interactive and responsive carbon cycles.  This is what the atmosphere sees (</t>
    </r>
    <r>
      <rPr>
        <i/>
        <sz val="10"/>
        <color theme="1"/>
        <rFont val="Times New Roman"/>
        <family val="1"/>
      </rPr>
      <t>on its own grid)</t>
    </r>
    <r>
      <rPr>
        <sz val="10"/>
        <color theme="1"/>
        <rFont val="Times New Roman"/>
        <family val="1"/>
      </rPr>
      <t>.  This field should be equivalent to the combined natural fluxes of carbon (requested in the L_mon and O_mon tables) that account for natural exchanges between the atmosphere and land or ocean reservoirs (i.e., "net biospheric productivity", for land, and "air to sea CO2 flux", for ocean.)</t>
    </r>
  </si>
  <si>
    <t>mass_concentration_of_primary_organic_matter_dry_aerosol_in_air</t>
  </si>
  <si>
    <t>mass_concentration_of_biomass_burning_dry_aerosol_in_air</t>
  </si>
  <si>
    <t>mass_concentration_ of_black_carbon_dry_aerosol_in_air</t>
  </si>
  <si>
    <t>mass_concentration_of_secondary_primary_organic_matter_dry_aerosol_in_air</t>
  </si>
  <si>
    <t>mass_concentration_of_sulfate_dry_aerosol_in_air</t>
  </si>
  <si>
    <t>mole_concentration_of_sulfur_dioxide_in_air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</si>
  <si>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</si>
  <si>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</si>
  <si>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</si>
  <si>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</si>
  <si>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</si>
  <si>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number_concentration_of_ambient_aerosol_in_air</t>
  </si>
  <si>
    <t>Should we move any of this next sub-group to A_mon? perhaps at least the diffuse flux, which might be of use to the land people???</t>
  </si>
  <si>
    <r>
      <t>W m</t>
    </r>
    <r>
      <rPr>
        <vertAlign val="superscript"/>
        <sz val="10"/>
        <color indexed="8"/>
        <rFont val="Times New Roman"/>
        <family val="1"/>
      </rPr>
      <t>-2</t>
    </r>
  </si>
  <si>
    <r>
      <t>K s</t>
    </r>
    <r>
      <rPr>
        <vertAlign val="superscript"/>
        <sz val="10"/>
        <color indexed="8"/>
        <rFont val="Times New Roman"/>
        <family val="1"/>
      </rPr>
      <t>-1</t>
    </r>
  </si>
  <si>
    <r>
      <t>s</t>
    </r>
    <r>
      <rPr>
        <vertAlign val="superscript"/>
        <sz val="10"/>
        <color indexed="8"/>
        <rFont val="Times New Roman"/>
        <family val="1"/>
      </rPr>
      <t>-1</t>
    </r>
  </si>
  <si>
    <r>
      <t>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</si>
  <si>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 xml:space="preserve">-1 </t>
    </r>
  </si>
  <si>
    <t>toa_outgoing_shortwave_flux_4co2</t>
  </si>
  <si>
    <t>toa_outgoing_longwave_flux_4co2</t>
  </si>
  <si>
    <t>toa_outgoing_shortwave_flux_assuming_clear_sky_4co2</t>
  </si>
  <si>
    <t>toa_outgoing_longwave_flux_assuming_clear_sky_4co2</t>
  </si>
  <si>
    <r>
      <t>Pa s</t>
    </r>
    <r>
      <rPr>
        <vertAlign val="superscript"/>
        <sz val="10"/>
        <color indexed="8"/>
        <rFont val="Times New Roman"/>
        <family val="1"/>
      </rPr>
      <t>-1</t>
    </r>
  </si>
  <si>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</si>
  <si>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r>
      <t>m s</t>
    </r>
    <r>
      <rPr>
        <vertAlign val="superscript"/>
        <sz val="10"/>
        <color indexed="8"/>
        <rFont val="Times New Roman"/>
        <family val="1"/>
      </rPr>
      <t>-1</t>
    </r>
  </si>
  <si>
    <t>Include both large-scale and convective cloud.</t>
  </si>
  <si>
    <t>For further guidance, please see http://www.cfmip.net</t>
  </si>
  <si>
    <r>
      <t>m</t>
    </r>
    <r>
      <rPr>
        <vertAlign val="superscript"/>
        <sz val="10"/>
        <rFont val="Times New Roman"/>
        <family val="1"/>
      </rPr>
      <t>-2</t>
    </r>
  </si>
  <si>
    <t>atmosphere_secondary_organic_content</t>
  </si>
  <si>
    <t>mass_concentration_of_organic_matter_dry_aerosol_in_air</t>
  </si>
  <si>
    <t>mass_concentration_of_secondary_organic_matter_dry_aerosol_in_air</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</si>
  <si>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</si>
  <si>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</si>
  <si>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</si>
  <si>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</si>
  <si>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What are the requested categories?</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</si>
  <si>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</si>
  <si>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at 500 hPa level; commonly referred to as "omega", this represents the vertical component of velocity in pressure coordinates (positive down)</t>
  </si>
  <si>
    <t>1. It is recommended that ocean and sea-ice output (including O_clim, O_annual, O_mon, and OI_mon)  be reported on the ocean's native grid.  Unless noted otherwise in the tables, all other output should be reported on the atmospheric grid.</t>
  </si>
  <si>
    <r>
      <t>eq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</si>
  <si>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t>near-surface (usually, 2 meters) specific humidity.</t>
  </si>
  <si>
    <t>at surface; includes both liquid and solid phases.</t>
  </si>
  <si>
    <t>Is this the rate of change integrated through the entire water column?</t>
  </si>
  <si>
    <r>
      <t>eq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</si>
  <si>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</si>
  <si>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</si>
  <si>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</si>
  <si>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</si>
  <si>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</si>
  <si>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</si>
  <si>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</si>
  <si>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</si>
  <si>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</si>
  <si>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atmosphere_extinction_due_to_ambient_aerosol: "ambient" means "wetted"</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</si>
  <si>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</si>
  <si>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</si>
  <si>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</si>
  <si>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near-surface (usually, 10 meters) eastward component of wind. </t>
  </si>
  <si>
    <t xml:space="preserve">near-surface (usually, 10 meters) northward component of wind.  </t>
  </si>
  <si>
    <t>near-surface (usually, 10 meters) wind speed. </t>
  </si>
  <si>
    <t>to diagnose atmospheric tides, this is better than mean sea level pressure.</t>
  </si>
  <si>
    <t>at surface; includes both liquid and solid phases.  This is the 3-hour mean precipitation flux.</t>
  </si>
  <si>
    <t>include all phases of water</t>
  </si>
  <si>
    <r>
      <t>eq m</t>
    </r>
    <r>
      <rPr>
        <vertAlign val="superscript"/>
        <sz val="10"/>
        <color theme="1"/>
        <rFont val="Times New Roman"/>
        <family val="1"/>
      </rPr>
      <t>-3</t>
    </r>
  </si>
  <si>
    <t>compute as the total mass of water vapor evaporating from the ice-free portion of the ocean  divided by the area of the ocean portion of the grid cell.</t>
  </si>
  <si>
    <t>compute as the total mass of liquid water falling as liquid rain  into the ice-free portion of the ocean divided by the area of the ocean portion of the grid cell.</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</si>
  <si>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</si>
  <si>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</si>
  <si>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</si>
  <si>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at surface</t>
  </si>
  <si>
    <t>"where land over land", i.e., this is the total mass of liquid water contained within the permafrost layer within the land portion of a grid cell divided by the area of the land portion of the cell.</t>
  </si>
  <si>
    <t>Is this field already requested in O_mon?</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</si>
  <si>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</si>
  <si>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</si>
  <si>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</si>
  <si>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Is "equivalents" preferred to, say,  ppm or kmol/m**3?</t>
  </si>
  <si>
    <t>Calculate as the mass of convective cloud liquid water in the grid cell divided by the mass of air (including the water in all phases) in the grid cell.</t>
  </si>
  <si>
    <t>Calculate as the mass of convective cloud ice  in the grid cell divided by the mass of air (including the water in all phases) in the grid cell.</t>
  </si>
  <si>
    <t>Calculate as the mass of stratiform cloud liquid water in the grid cell divided by the mass of air (including the water in all phases) in the grid cell.</t>
  </si>
  <si>
    <t>Calculate as the mass of stratiform cloud ice  in the grid cell divided by the mass of air (including the water in all phases) in the grid cell.</t>
  </si>
  <si>
    <t>Calculate as the convective mass flux divided by the area of the whole grid cell (not just the area of the cloud).</t>
  </si>
  <si>
    <t>Calculate as the mass of  cloud liquid water in the grid cell divided by the mass of air (including the water in all phases) in the grid cell.</t>
  </si>
  <si>
    <t>Calculate as the mass of cloud ice  in the grid cell divided by the mass of air (including the water in all phases) in the grid cell.</t>
  </si>
  <si>
    <t>Include both large-scale and convective cloud.  Calculate as the mass of  cloud liquid water in the grid cell divided by the mass of air (including the water in all phases) in the grid cell.</t>
  </si>
  <si>
    <t>Include both large-scale and convective cloud. Calculate as the mass of  cloud ice  in the grid cell divided by the mass of air (including the water in all phases) in the grid cell.</t>
  </si>
  <si>
    <t>A note on priorities.</t>
  </si>
  <si>
    <t xml:space="preserve">Should this include falling snow that melts on impact with the liquid ocean?  </t>
  </si>
  <si>
    <t>Will this vary from year to year or is it a property of "bare sea ice" and sun angle? How is the time-mean calculated?</t>
  </si>
  <si>
    <t xml:space="preserve">For consistency throughout, mass and heat fluxes for sea ice covered regions are all now calculated "where sea ice over sea" whereas in CMIP3 this particular flux was calculated in a different way. </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</si>
  <si>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</si>
  <si>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</si>
  <si>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</si>
  <si>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This is the net flux between land and atmosphere defined as photosynthesis MINUS the sum of  plant and soil respiration, carbonfluxes  from fire, harvest, grazing  and land use change. Positive flux  is into the land.</t>
  </si>
  <si>
    <t>including sapwood and hardwood.</t>
  </si>
  <si>
    <t>including fine and coarse roots.</t>
  </si>
  <si>
    <t xml:space="preserve">e.g., labile, fruits, reserves, …. </t>
  </si>
  <si>
    <t>fast is meant as lifetime of less than 10 years for  reference climate conditions (20°C, no water limitations).</t>
  </si>
  <si>
    <t>3. Unless otherwise specified, the land output (in the L_mon and LI_mon tables) represents a mean over only the land portion of each grid cell (i.e., it is interpreted as "where land over land"), and a value of 0.0 should be reported  where the land fraction is 0.</t>
  </si>
  <si>
    <t>2. Unless otherwise specified, the ocean and sea-ice output (including O_clim, O_annual, O_mon, and OI_mon) represents a mean over only the sea portion of each grid cell (i.e., it is interpreted as "where ocean over ocean"), and a value of 0.0 should be reported where the sea fraction is 0.</t>
  </si>
  <si>
    <t>Compute as the mass of surface snow on the land portion of the grid cell divided by the land area in the grid cell; report 0.0 where the land fraction is 0; exclude snow on vegetation canopy or on sea ice.</t>
  </si>
  <si>
    <t xml:space="preserve">near-surface (usually, 10 meters) wind speed.  </t>
  </si>
  <si>
    <t>at the top of the atmosphere.</t>
  </si>
  <si>
    <t>near-surface (usually 2 m) specific humidity.</t>
  </si>
  <si>
    <t xml:space="preserve">4. The default interpretation of a LI_mon field is that the  quantity is averaged over the entire land portion of each grid-cell (with a value of zero applying anywhere the quantity is absent in this portion of the cell) and then averaged in time.  </t>
  </si>
  <si>
    <t xml:space="preserve">4. The default interpretation of a OI_mon field is that the  quantity is averaged over the entire ocean portion of each grid-cell (with a value of zero applying anywhere the quantity is absent in this portion of the cell) and then averaged in time.  </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</si>
  <si>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</si>
  <si>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</si>
  <si>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</si>
  <si>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</si>
  <si>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</si>
  <si>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</si>
  <si>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Report the precipitation flux that is intercepted by the vegetation canopy (if present in model) before reaching the ground.</t>
  </si>
  <si>
    <t>Temperature of each soil layer.  Report as "missing" for grid cells occupied entirely by "sea".</t>
  </si>
  <si>
    <t>fraction of entire grid cell  that is covered by trees.</t>
  </si>
  <si>
    <t>fraction of entire grid cell that is covered by natural grass.</t>
  </si>
  <si>
    <t>fraction of entire grid cell  that is covered by shrub.</t>
  </si>
  <si>
    <t>fraction of entire grid cell  that is covered by crop.</t>
  </si>
  <si>
    <t>fraction of entire grid cell  that is covered by anthropogenic pasture.</t>
  </si>
  <si>
    <t>fraction of entire grid cell  that is covered by bare soil.</t>
  </si>
  <si>
    <t xml:space="preserve">fraction of entire grid cell  that is covered by burnt vegetation. </t>
  </si>
  <si>
    <t>Agregation of model PFTs as defined in 1st priority to aid model intercomparison.  This is the fraction of the entire grid cell  that is covered by "total primary deciduous trees."</t>
  </si>
  <si>
    <t xml:space="preserve">fraction of entire grid cell  that is covered by primary evergreen trees.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</si>
  <si>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</si>
  <si>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</si>
  <si>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</si>
  <si>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</si>
  <si>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</si>
  <si>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"where land": divide the total water holding capacity of all the soil in the grid cell by the land area in the grid cell;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</si>
  <si>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</si>
  <si>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</si>
  <si>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 xml:space="preserve">where sea over sea: For each sea ice category, compute the mean thickness of that type of sea ice in the ocean portion of the grid cell (averaging over the entire ocean portion).  Report as 0.0 in regions where the given category of sea ice is absent. </t>
  </si>
  <si>
    <t>Report on ocean's grid.  Compute the mean thickness of sea ice in the ocean portion of the grid cell (averaging over the entire ocean portion, including the ice-free fraction).  Report as 0.0 in regions free of sea ice.</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</si>
  <si>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</si>
  <si>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</si>
  <si>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</si>
  <si>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</si>
  <si>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</si>
  <si>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</si>
  <si>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</si>
  <si>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</si>
  <si>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</si>
  <si>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Compute the mean thickness of sea ice in the ocean portion of the grid cell (averaging over the entire ocean portion, including the ice-free fraction).  Report as 0.0 in regions free of sea ice.</t>
  </si>
  <si>
    <t>When computing the time-mean here, the time-samples, weighted by the mass of snow on the the land portion of the grid cell, are accumulated and then divided by the sum of the weights.</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</si>
  <si>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</si>
  <si>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</si>
  <si>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the energy content is taken to be 0 J for snow at 0 Celcius. This quantity is averaged over all the snow in the grid cell that rests on land or land ice.  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</si>
  <si>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</si>
  <si>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</si>
  <si>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</si>
  <si>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</si>
  <si>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</si>
  <si>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</si>
  <si>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</si>
  <si>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</si>
  <si>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snow mass due to melting, divided by the area of the ocean portion of the grid cell.  Report as 0.0 in regions free of sea ice. </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</si>
  <si>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</si>
  <si>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</si>
  <si>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</si>
  <si>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</si>
  <si>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</si>
  <si>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How exactly is this defined?  Are time-means weighted by sea ice area?</t>
  </si>
  <si>
    <t xml:space="preserve">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</si>
  <si>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</si>
  <si>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</si>
  <si>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</si>
  <si>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</si>
  <si>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</si>
  <si>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</si>
  <si>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</si>
  <si>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</si>
  <si>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</si>
  <si>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</si>
  <si>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</si>
  <si>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</si>
  <si>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</si>
  <si>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</si>
  <si>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</si>
  <si>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</si>
  <si>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</si>
  <si>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</si>
  <si>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</si>
  <si>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</si>
  <si>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</si>
  <si>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</si>
  <si>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</si>
  <si>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</si>
  <si>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</si>
  <si>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</si>
  <si>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</si>
  <si>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</si>
  <si>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</si>
  <si>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</si>
  <si>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</si>
  <si>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</si>
  <si>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</si>
  <si>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</si>
  <si>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</si>
  <si>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</si>
  <si>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</si>
  <si>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dissolved_inorganic_carbon</t>
  </si>
  <si>
    <t>dissolved_organic_carbon</t>
  </si>
  <si>
    <t>phytoplankton_carbon</t>
  </si>
  <si>
    <t>zooplankton_carbon</t>
  </si>
  <si>
    <t>bacterial_carbon</t>
  </si>
  <si>
    <t>detrital_organic_carbon</t>
  </si>
  <si>
    <t>diatom_carbon</t>
  </si>
  <si>
    <t>other_phytoplankton_carbon</t>
  </si>
  <si>
    <t>other_zooplankton_carbon</t>
  </si>
  <si>
    <t>total_alkalinity</t>
  </si>
  <si>
    <t>total_chlorophyll</t>
  </si>
  <si>
    <t>diatom_chlorophyll</t>
  </si>
  <si>
    <t>other_phytoplankton_chlorophyll</t>
  </si>
  <si>
    <t>particulate_organic_nitrogen</t>
  </si>
  <si>
    <t>particulate_organic_phosphorus</t>
  </si>
  <si>
    <t>particulate_biogenic_iron</t>
  </si>
  <si>
    <t>particulate_biogenic_silica</t>
  </si>
  <si>
    <t>phytoplankton_nitrogen</t>
  </si>
  <si>
    <t>phytoplankton_phosphorus</t>
  </si>
  <si>
    <t>phytoplankton_iron</t>
  </si>
  <si>
    <t>phytoplankton_silica</t>
  </si>
  <si>
    <t>primary_production</t>
  </si>
  <si>
    <t>new_production</t>
  </si>
  <si>
    <t>biogenic_iron_production</t>
  </si>
  <si>
    <t>biogenic_silica_production</t>
  </si>
  <si>
    <t>calcite_production</t>
  </si>
  <si>
    <t>aragonite_production</t>
  </si>
  <si>
    <t>sinking_particulate_iron_export</t>
  </si>
  <si>
    <t>sinking_particulate_silica_export</t>
  </si>
  <si>
    <t>sinking_calcite_export</t>
  </si>
  <si>
    <t>sinking_aragonite_export</t>
  </si>
  <si>
    <t>calcite_dissolution</t>
  </si>
  <si>
    <t>aragonite_dissolution</t>
  </si>
  <si>
    <t>diatom_production</t>
  </si>
  <si>
    <t>other_phytoplankton_production</t>
  </si>
  <si>
    <t>net_biological_alkalinity_rate_of_change</t>
  </si>
  <si>
    <t>nonbiogenic_iron_scavenging</t>
  </si>
  <si>
    <t>dissolved_iron_source_from_particles</t>
  </si>
  <si>
    <t>total_grazing</t>
  </si>
  <si>
    <t>net_biological_dic_rate_of_change</t>
  </si>
  <si>
    <t>net_biological_din_rate_of_change</t>
  </si>
  <si>
    <t>net_biological_dip_rate_of_change</t>
  </si>
  <si>
    <t>net_biological_dife_rate_of_change</t>
  </si>
  <si>
    <t>net_biological_disi_rate_of_change</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</si>
  <si>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</si>
  <si>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</si>
  <si>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</si>
  <si>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</si>
  <si>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</si>
  <si>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</si>
  <si>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</si>
  <si>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</si>
  <si>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</si>
  <si>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</si>
  <si>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</si>
  <si>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</si>
  <si>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</si>
  <si>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</si>
  <si>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</si>
  <si>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</si>
  <si>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</si>
  <si>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</si>
  <si>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</si>
  <si>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</si>
  <si>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</si>
  <si>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</si>
  <si>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</si>
  <si>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</si>
  <si>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</si>
  <si>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</si>
  <si>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</si>
  <si>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</si>
  <si>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</si>
  <si>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</si>
  <si>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</si>
  <si>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</si>
  <si>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</si>
  <si>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</si>
  <si>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convective_mass_flux</t>
  </si>
  <si>
    <t>mass_fraction_of_cloud_liquid_water_in_air</t>
  </si>
  <si>
    <t>integrated_primary_production</t>
  </si>
  <si>
    <t>integrated_new_production</t>
  </si>
  <si>
    <t>integrated_other_phytoplankton_production</t>
  </si>
  <si>
    <t>integrated_iron_production</t>
  </si>
  <si>
    <t>integrated_silica_production</t>
  </si>
  <si>
    <t>integrated_calcite_production</t>
  </si>
  <si>
    <t>integrated_aragonite_production</t>
  </si>
  <si>
    <t>sinking_particle_organic_carbon_export</t>
  </si>
  <si>
    <t>sinking_calcite</t>
  </si>
  <si>
    <t>sinking_aragonite</t>
  </si>
  <si>
    <t>dic_inventory</t>
  </si>
  <si>
    <t>surface_pco2</t>
  </si>
  <si>
    <t>delta_pco2</t>
  </si>
  <si>
    <t>delta_po2</t>
  </si>
  <si>
    <t>air_to_sea_co2_flux</t>
  </si>
  <si>
    <t>air_to_sea_o2_flux</t>
  </si>
  <si>
    <t>sea_to_air_dms_flux</t>
  </si>
  <si>
    <t>carbon_source_flux</t>
  </si>
  <si>
    <t>carbon_removal_flux</t>
  </si>
  <si>
    <t>integrated_nitrogen_fixation</t>
  </si>
  <si>
    <t>nitrogen_source_flux</t>
  </si>
  <si>
    <t>nitrogen_removal_flux</t>
  </si>
  <si>
    <t>iron_source_flux</t>
  </si>
  <si>
    <t>iron_removal_flux</t>
  </si>
  <si>
    <t>oxygen_minimum</t>
  </si>
  <si>
    <t>oxygen_minimum_depth</t>
  </si>
  <si>
    <t>calcite_saturation_depth</t>
  </si>
  <si>
    <t>aragonite_saturation_depth</t>
  </si>
  <si>
    <t>net_dic_rate_of_change</t>
  </si>
  <si>
    <t>net_din_rate_of_change</t>
  </si>
  <si>
    <t>net_dip_rate_of_change</t>
  </si>
  <si>
    <t>net_dife_rate_of_change</t>
  </si>
  <si>
    <t>net_disi_rate_of_change</t>
  </si>
  <si>
    <t>net_alkalinity_rate_of_change</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</si>
  <si>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</si>
  <si>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</si>
  <si>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</si>
  <si>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</si>
  <si>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</si>
  <si>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</si>
  <si>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</si>
  <si>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</si>
  <si>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</si>
  <si>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</si>
  <si>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</si>
  <si>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</si>
  <si>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</si>
  <si>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</si>
  <si>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</si>
  <si>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</si>
  <si>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</si>
  <si>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</si>
  <si>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</si>
  <si>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moles_per_unit_mass_of_cfc11_in_sea_water</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</si>
  <si>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</si>
  <si>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</si>
  <si>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</si>
  <si>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</si>
  <si>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</si>
  <si>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</si>
  <si>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</si>
  <si>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</si>
  <si>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</si>
  <si>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</si>
  <si>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</si>
  <si>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</si>
  <si>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</si>
  <si>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northward_ocean_heat_transport_due_to_diﬀusion</t>
  </si>
  <si>
    <t>ocean_heat_x_transport</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</si>
  <si>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</si>
  <si>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</si>
  <si>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</si>
  <si>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</si>
  <si>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</si>
  <si>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</si>
  <si>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</si>
  <si>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</si>
  <si>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water_ﬂux_into_sea_water_from_rivers</t>
  </si>
  <si>
    <t>water_ﬂux_into_sea_water</t>
  </si>
  <si>
    <t>water_ﬂux_into_sea_water_without_ﬂux_correction</t>
  </si>
  <si>
    <t>water_ﬂux_correction</t>
  </si>
  <si>
    <t>virtual_salt_ﬂux_into_sea_water</t>
  </si>
  <si>
    <t>downward_sea_ice_basal_salt_ﬂux</t>
  </si>
  <si>
    <t>surface_net_downward_longwave_ﬂux</t>
  </si>
  <si>
    <t>surface_downward_latent_heat_ﬂux</t>
  </si>
  <si>
    <t>surface_downward_sensible_heat_ﬂux</t>
  </si>
  <si>
    <t>net_downward_shortwave_ﬂux_at_sea_water_surface</t>
  </si>
  <si>
    <t>heat_ﬂux_correction</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</si>
  <si>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</si>
  <si>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</si>
  <si>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</si>
  <si>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</si>
  <si>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</si>
  <si>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</si>
  <si>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</si>
  <si>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</si>
  <si>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</si>
  <si>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</si>
  <si>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</si>
  <si>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</si>
  <si>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</si>
  <si>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</si>
  <si>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</si>
  <si>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</si>
  <si>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</si>
  <si>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</si>
  <si>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</si>
  <si>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</si>
  <si>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</si>
  <si>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</si>
  <si>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</si>
  <si>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</si>
  <si>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</si>
  <si>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</si>
  <si>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</si>
  <si>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</si>
  <si>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</si>
  <si>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</si>
  <si>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</si>
  <si>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</si>
  <si>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</si>
  <si>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</si>
  <si>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</si>
  <si>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phycdiat</t>
  </si>
  <si>
    <t>talk</t>
  </si>
  <si>
    <t>o2</t>
  </si>
  <si>
    <t>no3</t>
  </si>
  <si>
    <t>nh4</t>
  </si>
  <si>
    <t>po4</t>
  </si>
  <si>
    <t>dfe</t>
  </si>
  <si>
    <t>si</t>
  </si>
  <si>
    <t>chl</t>
  </si>
  <si>
    <t>chldiat</t>
  </si>
  <si>
    <t>pon</t>
  </si>
  <si>
    <t>pop</t>
  </si>
  <si>
    <t>bfe</t>
  </si>
  <si>
    <t>bsi</t>
  </si>
  <si>
    <t>phyn</t>
  </si>
  <si>
    <t>phyp</t>
  </si>
  <si>
    <t>phyfe</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</si>
  <si>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</si>
  <si>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</si>
  <si>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</si>
  <si>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</si>
  <si>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</si>
  <si>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</si>
  <si>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</si>
  <si>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</si>
  <si>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</si>
  <si>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</si>
  <si>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</si>
  <si>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</si>
  <si>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</si>
  <si>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</si>
  <si>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</si>
  <si>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</si>
  <si>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</si>
  <si>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</si>
  <si>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</si>
  <si>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</si>
  <si>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</si>
  <si>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</si>
  <si>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</si>
  <si>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</si>
  <si>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</si>
  <si>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</si>
  <si>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</si>
  <si>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</si>
  <si>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</si>
  <si>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</si>
  <si>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</si>
  <si>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</si>
  <si>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</si>
  <si>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</si>
  <si>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</si>
  <si>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</si>
  <si>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</si>
  <si>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</si>
  <si>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</si>
  <si>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</si>
  <si>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</si>
  <si>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</si>
  <si>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</si>
  <si>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</si>
  <si>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</si>
  <si>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</si>
  <si>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</si>
  <si>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</si>
  <si>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</si>
  <si>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</si>
  <si>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</si>
  <si>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</si>
  <si>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</si>
  <si>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</si>
  <si>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</si>
  <si>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</si>
  <si>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</si>
  <si>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</si>
  <si>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</si>
  <si>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</si>
  <si>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wfo</t>
  </si>
  <si>
    <t xml:space="preserve">wfcorr </t>
  </si>
  <si>
    <t xml:space="preserve">hfcorr </t>
  </si>
  <si>
    <t xml:space="preserve">tauucorr </t>
  </si>
  <si>
    <t xml:space="preserve">tauvcorr </t>
  </si>
  <si>
    <t xml:space="preserve">tauuo </t>
  </si>
  <si>
    <t xml:space="preserve">tauvo </t>
  </si>
  <si>
    <t>lai</t>
  </si>
  <si>
    <t>gpp</t>
  </si>
  <si>
    <t>ra</t>
  </si>
  <si>
    <t>npp</t>
  </si>
  <si>
    <t>rh</t>
  </si>
  <si>
    <t>nbr</t>
  </si>
  <si>
    <t>moisture_content_of_soil_layer</t>
  </si>
  <si>
    <t>soil_moisture_content</t>
  </si>
  <si>
    <t>soil_frozen_water_content_</t>
  </si>
  <si>
    <t>surface_runoff_flux</t>
  </si>
  <si>
    <t>runoff_flux</t>
  </si>
  <si>
    <t>precipitation_flux_onto_canopy</t>
  </si>
  <si>
    <t>water_evaporation_flux_from_canopy</t>
  </si>
  <si>
    <t>water_evaporation_flux_from_soil</t>
  </si>
  <si>
    <t>transpiration_flux</t>
  </si>
  <si>
    <t>water_content_of_soil_layer</t>
  </si>
  <si>
    <t>tree_cover_fraction</t>
  </si>
  <si>
    <t>natural_grass_fraction</t>
  </si>
  <si>
    <t>shrub_fraction</t>
  </si>
  <si>
    <t>crop_fraction</t>
  </si>
  <si>
    <t>anthropogenic_pasture_fraction</t>
  </si>
  <si>
    <t>bare_soil_fraction</t>
  </si>
  <si>
    <t>fraction_of_grid_cell_which_is_non_vegetation_and_non_bare_soil</t>
  </si>
  <si>
    <t>burnt_area_fraction</t>
  </si>
  <si>
    <t>leaf_area_index</t>
  </si>
  <si>
    <t>gross_primary_production</t>
  </si>
  <si>
    <t>autotrophic_plant_respiration</t>
  </si>
  <si>
    <t>net_primary_production</t>
  </si>
  <si>
    <t>heterotrophic_respiration</t>
  </si>
  <si>
    <t>total_carbon_flux_from_vegetation_to_litter</t>
  </si>
  <si>
    <t>total_primary_deciduous_tree_cover_fraction</t>
  </si>
  <si>
    <t>total_secondary_deciduous_tree_cover_fraction</t>
  </si>
  <si>
    <t>total_secondary_evergreen_tree_cover_fraction</t>
  </si>
  <si>
    <t>total_c3_pft_cover_fraction</t>
  </si>
  <si>
    <t>total_c4_pft_cover_fraction</t>
  </si>
  <si>
    <t>lwsnl</t>
  </si>
  <si>
    <t>mfrso</t>
  </si>
  <si>
    <t>hfdsn</t>
  </si>
  <si>
    <t>ela</t>
  </si>
  <si>
    <t>fla</t>
  </si>
  <si>
    <t>surface_snow_area_fraction</t>
  </si>
  <si>
    <t>surface_snow_amount</t>
  </si>
  <si>
    <t>surface_snow_thickness</t>
  </si>
  <si>
    <t>soil_frozen_water_content</t>
  </si>
  <si>
    <t>soil_water_content</t>
  </si>
  <si>
    <t>surface_snow_melt_flux</t>
  </si>
  <si>
    <t>snow_temperature</t>
  </si>
  <si>
    <t>snow_thermal_energy</t>
  </si>
  <si>
    <t>net_downward_heat_flux</t>
  </si>
  <si>
    <t>snow_grain_size</t>
  </si>
  <si>
    <t>snow_soot_content</t>
  </si>
  <si>
    <t>snow_age</t>
  </si>
  <si>
    <t>permafrost_layer_thickness</t>
  </si>
  <si>
    <t>liquid_water_content_of_permafrost_layer</t>
  </si>
  <si>
    <t>active_layer_thickness</t>
  </si>
  <si>
    <t>liquid_water_content_of_active_layer</t>
  </si>
  <si>
    <t>temperature_profile_in_active/permafrost_layers</t>
  </si>
  <si>
    <t>equilibrium_line_altitude</t>
  </si>
  <si>
    <t>freezing_line_altitude</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</si>
  <si>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</si>
  <si>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</si>
  <si>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</si>
  <si>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</si>
  <si>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</si>
  <si>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</si>
  <si>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</si>
  <si>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</si>
  <si>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</si>
  <si>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</si>
  <si>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</si>
  <si>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</si>
  <si>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</si>
  <si>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</si>
  <si>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</si>
  <si>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sea_ice_area_fraction</t>
  </si>
  <si>
    <t>sea_ice_thickness</t>
  </si>
  <si>
    <t>bare_sea_ice_albedo</t>
  </si>
  <si>
    <t>sea_ice_thickness_in_categories</t>
  </si>
  <si>
    <t>sea_ice_area_fraction_in_categories</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</si>
  <si>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</si>
  <si>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</si>
  <si>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</si>
  <si>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</si>
  <si>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</si>
  <si>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</si>
  <si>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</si>
  <si>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</si>
  <si>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</si>
  <si>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</si>
  <si>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</si>
  <si>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</si>
  <si>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</si>
  <si>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</si>
  <si>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snow_area_fraction</t>
  </si>
  <si>
    <t>solid_precipitation_flux</t>
  </si>
  <si>
    <t>mean_square_of_sea_surface_temperature</t>
  </si>
  <si>
    <t>eastward_sea_ice_velocity</t>
  </si>
  <si>
    <t>northward_sea_ice_velocity</t>
  </si>
  <si>
    <t>soil_temperature</t>
  </si>
  <si>
    <t>sea_level_pressure</t>
  </si>
  <si>
    <t>at surface.  Includes all forms of precipitating solid phase of water.</t>
  </si>
  <si>
    <t>rluscs</t>
  </si>
  <si>
    <t>surface_pressure</t>
  </si>
  <si>
    <t>sinking_particulate_organic_carbon_export</t>
  </si>
  <si>
    <t>sinking_particulate_organic_nitrogen_export</t>
  </si>
  <si>
    <t>sinking_particulate_organic_phosphorus_export</t>
  </si>
  <si>
    <t>surface_upwelling_shortwave_flux_in_air_assuming_clear_sky</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</si>
  <si>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</si>
  <si>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</si>
  <si>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</si>
  <si>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</si>
  <si>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</si>
  <si>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</si>
  <si>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</si>
  <si>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integrated_diatom_phytoplankton_production</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</si>
  <si>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</si>
  <si>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</si>
  <si>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</si>
  <si>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</si>
  <si>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</si>
  <si>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</si>
  <si>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</si>
  <si>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</si>
  <si>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</si>
  <si>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</si>
  <si>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</si>
  <si>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</si>
  <si>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</si>
  <si>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</si>
  <si>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</si>
  <si>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</si>
  <si>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</si>
  <si>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</si>
  <si>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</si>
  <si>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</si>
  <si>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clear-sky_surface_downwelling_longwave_flux_in_air</t>
  </si>
  <si>
    <t>total_cloud_fraction</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</si>
  <si>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</si>
  <si>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</si>
  <si>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</si>
  <si>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</si>
  <si>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</si>
  <si>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</si>
  <si>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</si>
  <si>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</si>
  <si>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</si>
  <si>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</si>
  <si>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</si>
  <si>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</si>
  <si>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</si>
  <si>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</si>
  <si>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</si>
  <si>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</si>
  <si>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</si>
  <si>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</si>
  <si>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</si>
  <si>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</si>
  <si>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</si>
  <si>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</si>
  <si>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</si>
  <si>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</si>
  <si>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</si>
  <si>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</si>
  <si>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</si>
  <si>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</si>
  <si>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</si>
  <si>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</si>
  <si>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</si>
  <si>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</si>
  <si>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</si>
  <si>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</si>
  <si>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</si>
  <si>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</si>
  <si>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da</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</si>
  <si>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</si>
  <si>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</si>
  <si>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</si>
  <si>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</si>
  <si>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</si>
  <si>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</si>
  <si>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</si>
  <si>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</si>
  <si>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</si>
  <si>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</si>
  <si>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</si>
  <si>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</si>
  <si>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</si>
  <si>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</si>
  <si>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</si>
  <si>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</si>
  <si>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</si>
  <si>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</si>
  <si>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</si>
  <si>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</si>
  <si>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</si>
  <si>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</si>
  <si>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</si>
  <si>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</si>
  <si>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</si>
  <si>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</si>
  <si>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</si>
  <si>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</si>
  <si>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</si>
  <si>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</si>
  <si>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</si>
  <si>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</si>
  <si>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</si>
  <si>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</si>
  <si>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</si>
  <si>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</si>
  <si>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</si>
  <si>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near-surface (usually, 2 meter) air temperature</t>
  </si>
  <si>
    <t>longitude latitude alev1, time</t>
  </si>
  <si>
    <t>atmospheric model level</t>
  </si>
  <si>
    <t>atmospheric model's lowest level</t>
  </si>
  <si>
    <t>alevbnds</t>
  </si>
  <si>
    <t>atmospheric model "half" level</t>
  </si>
  <si>
    <t>longitude latitude alevbnds time</t>
  </si>
  <si>
    <t>100000. 80000. 80000. 68000. 68000. 56000. 56000. 44000. 44000. 31000. 31000. 18000. 18000.  0.</t>
  </si>
  <si>
    <t>7 pressure layers defined by ISCCP simulator</t>
  </si>
  <si>
    <t>500 hPa</t>
  </si>
  <si>
    <t>700 hPa</t>
  </si>
  <si>
    <t>all saved on the atmospheric grid and (except for precipitation) sampled synoptically at 0Z, 3Z, 6Z, 9Z, 12Z, 15Z, 18Z, and 21Z; precipitation should be averaged over 3-hour intervals (0-3Z, 3-6Z, 6-9Z, 9-12Z, 12-15Z, 15-18Z, 18-21Z, 21-24Z)</t>
  </si>
  <si>
    <t>time2</t>
  </si>
  <si>
    <t>time1</t>
  </si>
  <si>
    <t>0.0  0.3  0.3  1.3  1.3  3.6  3.6  9.4 9.4 23.0 23.0 60.0 60.0 100000.</t>
  </si>
  <si>
    <t>isccp optical depth categories</t>
  </si>
  <si>
    <t>synoptic times (for fields that are not time-means)</t>
  </si>
  <si>
    <t>for time-mean fields</t>
  </si>
  <si>
    <t>The following daily mean variables should be collected for all simulations (for the full duration of each experiment).</t>
  </si>
  <si>
    <t>The rest of the daily mean fields on this spreadsheet should be collected only for a single member of the following simulations:</t>
  </si>
  <si>
    <t>Except for the variables in the Amon table, are these all 3D fields?</t>
  </si>
  <si>
    <t>see the "Amon" spreadsheet for list of quantities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</si>
  <si>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</si>
  <si>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</si>
  <si>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longitude latitude height40 time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</si>
  <si>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</si>
  <si>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</si>
  <si>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</si>
  <si>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</si>
  <si>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</si>
  <si>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</si>
  <si>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</si>
  <si>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</si>
  <si>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</si>
  <si>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</si>
  <si>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100000. 85000. 70000. 50000. 25000. 10000.</t>
  </si>
  <si>
    <t>85000. 50000. 25000.</t>
  </si>
  <si>
    <t>days since ?</t>
  </si>
  <si>
    <t>stored direction</t>
  </si>
  <si>
    <t>increasing</t>
  </si>
  <si>
    <t>decreasing</t>
  </si>
  <si>
    <t>cloud_optical_depth</t>
  </si>
  <si>
    <t>cloud optical depth</t>
  </si>
  <si>
    <t>double</t>
  </si>
  <si>
    <t>longitude latitude alevel time1</t>
  </si>
  <si>
    <t>longitude latitude time1</t>
  </si>
  <si>
    <t>longitude latitude levbnds time1</t>
  </si>
  <si>
    <t>site, time1</t>
  </si>
  <si>
    <t xml:space="preserve">The sampling interval must be the integer multiple of the model time-step that is nearest a half hour. Outputs should be instantaneous (not time mean) and from nearest gridbox (no spatial interpolation.)  Note that except for the quantities appearing in the Amon spreadsheet (first line of table below), all other fields are 3-D. </t>
  </si>
  <si>
    <t>alevel, site, time1</t>
  </si>
  <si>
    <t>time: mean</t>
  </si>
  <si>
    <t>Compute the mass per unit area  (summed over all soil layers) of water in all phases.</t>
  </si>
  <si>
    <t>bounds?</t>
  </si>
  <si>
    <t>yes</t>
  </si>
  <si>
    <t>no</t>
  </si>
  <si>
    <t>surface_snow_and_ice_sublimation_flux</t>
  </si>
  <si>
    <t>time:mean</t>
  </si>
  <si>
    <t>time: mean within years time: mean over years</t>
  </si>
  <si>
    <t>longitude latitude olevel time</t>
  </si>
  <si>
    <t>MOVED: "daily mean square of sea surface temperature" to "da" spreadsheet</t>
  </si>
  <si>
    <t>MOVED: "daily sea surface temperature" moved to "da" spreadsheet.</t>
  </si>
  <si>
    <t>time: maximum</t>
  </si>
  <si>
    <t>time: maximum within days time: mean over days</t>
  </si>
  <si>
    <t>time: maximum within days time: mean over time</t>
  </si>
  <si>
    <t>time: minimum within days time: mean over time</t>
  </si>
  <si>
    <t>time: minimum</t>
  </si>
  <si>
    <t>longiutude latitude time</t>
  </si>
  <si>
    <t>longiutude latitude olevel time</t>
  </si>
  <si>
    <t>latitude olevel basin time</t>
  </si>
  <si>
    <t>-</t>
  </si>
  <si>
    <t>region</t>
  </si>
  <si>
    <t>basin</t>
  </si>
  <si>
    <t>basinv</t>
  </si>
  <si>
    <t>CMOR must write flag_values and flag_meanings</t>
  </si>
  <si>
    <t>integer</t>
  </si>
  <si>
    <t>ocean basin</t>
  </si>
  <si>
    <t>rho</t>
  </si>
  <si>
    <t xml:space="preserve">density?  Potential density? </t>
  </si>
  <si>
    <t>latitude rho basin time</t>
  </si>
  <si>
    <t>latitude basin time</t>
  </si>
  <si>
    <t>xline time</t>
  </si>
  <si>
    <t>xline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</si>
  <si>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</si>
  <si>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</si>
  <si>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</si>
  <si>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</si>
  <si>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</si>
  <si>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</si>
  <si>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</si>
  <si>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</si>
  <si>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</si>
  <si>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</si>
  <si>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</si>
  <si>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</si>
  <si>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</si>
  <si>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</si>
  <si>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</si>
  <si>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</si>
  <si>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</si>
  <si>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</si>
  <si>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</si>
  <si>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</si>
  <si>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calculate mass of condensed water in the column divided by the area of the column (not just the area of the cloud-free portion of the column)</t>
  </si>
  <si>
    <t>calculate mass of ice in the column divided by the area of the column (not just the area of the cloud-free portion of the column)</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</si>
  <si>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</si>
  <si>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</si>
  <si>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</si>
  <si>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</si>
  <si>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</si>
  <si>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</si>
  <si>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</si>
  <si>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AMIP (1979-2008)</t>
  </si>
  <si>
    <t>RCP4.5</t>
  </si>
  <si>
    <t>future projection (2006-2100) forced by RCP4.5</t>
  </si>
  <si>
    <t>RCP8.5</t>
  </si>
  <si>
    <t>future projection  (2006-2100) forced by RCP8.5</t>
  </si>
  <si>
    <t>ESM fixed climate 1</t>
  </si>
  <si>
    <t>radiation code "sees" control CO2, but carbon cycle sees 1%/yr rise</t>
  </si>
  <si>
    <t>5.4-1</t>
  </si>
  <si>
    <t>ESM fixed climate 2</t>
  </si>
  <si>
    <t>radiation code "sees" control CO2, but carbon cycle sees historical followed by RCP4.5 rise in CO2</t>
  </si>
  <si>
    <t>5.4-2</t>
  </si>
  <si>
    <t>ESM feedback 1</t>
  </si>
  <si>
    <t>carbon cycle "sees" control CO2, but radiatation sees 1%/yr rise</t>
  </si>
  <si>
    <t>5.5-1</t>
  </si>
  <si>
    <t>ESM feedback 2</t>
  </si>
  <si>
    <t>carbon cycle "sees" control CO2, but radiatation sees historical followed by RCP4.5 rise in CO2</t>
  </si>
  <si>
    <t>5.5-2</t>
  </si>
  <si>
    <t>1 percent per year CO2</t>
  </si>
  <si>
    <t>control SST climatology</t>
  </si>
  <si>
    <t xml:space="preserve">AMIP-style experiment with control run climatological SSTs &amp; sea ice </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</si>
  <si>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</si>
  <si>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</si>
  <si>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</si>
  <si>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</si>
  <si>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</si>
  <si>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</si>
  <si>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</si>
  <si>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</si>
  <si>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aerosol forcing</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</si>
  <si>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</si>
  <si>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</si>
  <si>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</si>
  <si>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</si>
  <si>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</si>
  <si>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</si>
  <si>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</si>
  <si>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</si>
  <si>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</si>
  <si>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</si>
  <si>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</si>
  <si>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</si>
  <si>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</si>
  <si>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</si>
  <si>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</si>
  <si>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</si>
  <si>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</si>
  <si>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</si>
  <si>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CO2 emissions from natural fires + human ignition fires as calculated by the fire module of the DGVM, but excluding any CO2 flux from fire reported under variable  Lmon 58</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</si>
  <si>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</si>
  <si>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</si>
  <si>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</si>
  <si>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</si>
  <si>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</si>
  <si>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</si>
  <si>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</si>
  <si>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</si>
  <si>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</si>
  <si>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</si>
  <si>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</si>
  <si>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</si>
  <si>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</si>
  <si>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</si>
  <si>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This is defined as the ratio of the third moment over the second moment of the particle size distribution.  No time means are required as this is all snapshot data.</t>
  </si>
  <si>
    <t>report on model half-levels</t>
  </si>
  <si>
    <t>The atmosphere convective mass flux is the vertical transport of mass for a field of cumulus clouds or cloudless thermals, given by the product of air density and vertical velocity. Calculate as the convective mass flux divided by the area of the whole grid cell (not just the area of the updrafts).</t>
  </si>
  <si>
    <t>toa_bidirectional_reflectance</t>
  </si>
  <si>
    <t>longitude latitude height40 dbze time</t>
  </si>
  <si>
    <t>longitude latitude height40 scatratio time</t>
  </si>
  <si>
    <t>pressure layer of high-level cloud in ISCCP simulator</t>
  </si>
  <si>
    <t>0. 44000.</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</si>
  <si>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</si>
  <si>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</si>
  <si>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</si>
  <si>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</si>
  <si>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</si>
  <si>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</si>
  <si>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</si>
  <si>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</si>
  <si>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dB</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</si>
  <si>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</si>
  <si>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</si>
  <si>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</si>
  <si>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</si>
  <si>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</si>
  <si>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</si>
  <si>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</si>
  <si>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</si>
  <si>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</si>
  <si>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</si>
  <si>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</si>
  <si>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 xml:space="preserve">if climatologically specified, report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</si>
  <si>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</si>
  <si>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</si>
  <si>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</si>
  <si>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cloud_droplet_effective_radius_at_liquid_water_cloud_top: report value from uppermost model layer with liquid cloud or, if available, TOA two-dimensional view of liquid cloud.  Weight by liquid cloud top fraction when reporting monthly mean.</t>
  </si>
  <si>
    <t>cloud_droplet_number_concentration_in_liquid_water_clouds: report value from uppermost model layer with liquid cloud or, if available, TOA two-dimensional view of liquid cloud.  Weight by liquid cloud top fraction when reporting monthly mean.</t>
  </si>
  <si>
    <t>ice_crystal_number_concentration_in_ice_water_clouds: report value from uppermost model layer with ice cloud or, if available, TOA two-dimensional view of ice cloud.  Weight by ice cloud top fraction when reporting monthly mean.</t>
  </si>
  <si>
    <t>weight by cloud fraction or volume on each layer when reporting monthly mean</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</si>
  <si>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</si>
  <si>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</si>
  <si>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</si>
  <si>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</si>
  <si>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</si>
  <si>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</si>
  <si>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</si>
  <si>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</si>
  <si>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</si>
  <si>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</si>
  <si>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</si>
  <si>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</si>
  <si>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 xml:space="preserve">Report on model layers (not standard pressures).  The atmosphere convective mass flux is the vertical transport of mass for a field of cumulus clouds or thermals, given by the product of air density and vertical velocity.  The flux is computed as the mass divided by the area of the grid cell.  </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</si>
  <si>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</si>
  <si>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</si>
  <si>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</si>
  <si>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</si>
  <si>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If this does not vary from one year to the next, report only a single year.  Positive indicates correction adds heat to ocean.</t>
  </si>
  <si>
    <t>Unless "grain size" is precisely defined, this variable will be eliminated.  How, exactly, is "grain size" defined?  Is it a radius, a diameter, or what?  What is the correct cell_method for time?</t>
  </si>
  <si>
    <t xml:space="preserve">Unless someone can convince me this is essential, this variable will be removed.  Do we need this quantity if we have the snow_internal_temperature and snow_amount (i.e., mass)?  </t>
  </si>
  <si>
    <t>Compute the net downward heat flux from the atmosphere into the snow that lies on land divided by the land area in the grid cell; report as 0.0 for snow-free land regions or where the land fraction is 0.</t>
  </si>
  <si>
    <t xml:space="preserve">This variable will be eliminated unless the following questions are answered: where land over land?  How, exactly, is active layer defined?    </t>
  </si>
  <si>
    <t xml:space="preserve"> This variable will be eliminated unless the following questions are answered: Define "profile".  So is this a multi-layer field (i.e., 3d, not 2d)? Where land over land?</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</si>
  <si>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</si>
  <si>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</si>
  <si>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</si>
  <si>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should this be POA or POM?  Why is suggested variable name dry_pom</t>
  </si>
  <si>
    <t>aerosol</t>
  </si>
  <si>
    <t>aerosol land</t>
  </si>
  <si>
    <t>Do ice and liquid water drops all contribute?  Should time-means be weighted by the extent of cloud in the layer or cloud water mass in the layer or what? Should probably make consistent with CFMIP 3-hourly data.</t>
  </si>
  <si>
    <t>Do ice and liquid water drops all contribute?  Should time-means be weighted by the extent of cloud in the layer or cloud water mass in the layer or what?   Should probably make consistent with CFMIP 3-hourly data, but that data is not a time-mean.</t>
  </si>
  <si>
    <t xml:space="preserve">The effective radius is defined as the ratio of the third moment over the second moment of the particle size distribution.  </t>
  </si>
  <si>
    <t>taLev</t>
  </si>
  <si>
    <t>uaLev</t>
  </si>
  <si>
    <t>vaLev</t>
  </si>
  <si>
    <t>husLev</t>
  </si>
  <si>
    <t>uaPlev</t>
  </si>
  <si>
    <t>vaPlev</t>
  </si>
  <si>
    <t>taPlev</t>
  </si>
  <si>
    <t>6hrLev</t>
  </si>
  <si>
    <t>6hrPlev</t>
  </si>
  <si>
    <t>cfMon</t>
  </si>
  <si>
    <t>The spread sheet "CFMIP expts." specifies the simulations and time-periods for which the cloud diagnostic fields listed on this spread sheet should be saved.</t>
  </si>
  <si>
    <t>tnt</t>
  </si>
  <si>
    <t xml:space="preserve">tnta </t>
  </si>
  <si>
    <t xml:space="preserve">tntscce </t>
  </si>
  <si>
    <t xml:space="preserve">tntr </t>
  </si>
  <si>
    <t xml:space="preserve">tntmc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</si>
  <si>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</si>
  <si>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</si>
  <si>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</si>
  <si>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</si>
  <si>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</si>
  <si>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</si>
  <si>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</si>
  <si>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</si>
  <si>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</si>
  <si>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</si>
  <si>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</si>
  <si>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 xml:space="preserve">tntdp </t>
  </si>
  <si>
    <t xml:space="preserve">an integer assigned to each of 115 stations (standard) and 73 stations (aquaplanet) </t>
  </si>
  <si>
    <t>height_above_reference_ellipsoid</t>
  </si>
  <si>
    <t>histogram_of_equivalent_reflectivity_factor_over_height_above_reference_ellipsoid</t>
  </si>
  <si>
    <t>histogram_of_backscattering_ratio_over_height_above_reference_ellipsoid</t>
  </si>
  <si>
    <t>0.01, 1.2, 3, 5, 7, 10, 15, 20, 25, 30, 40, 50, 60, 80, 999, 1009</t>
  </si>
  <si>
    <t>-50, -45, -40, -35, -30, -25, -20, -15, -10, -5, 0, 5, 10, 15, 20, 25</t>
  </si>
  <si>
    <t>effective_radius_of_stratiform_cloud_ice_particle</t>
  </si>
  <si>
    <t>effective_radius_of_convective_cloud_liquid_water_particle</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</si>
  <si>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</si>
  <si>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</si>
  <si>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</si>
  <si>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</si>
  <si>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</si>
  <si>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</si>
  <si>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</si>
  <si>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</si>
  <si>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</si>
  <si>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</si>
  <si>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</si>
  <si>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</si>
  <si>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cfDa</t>
  </si>
  <si>
    <t>cf3hr</t>
  </si>
  <si>
    <t>cf30min</t>
  </si>
  <si>
    <t>What is meant by "near surface" here? .  In Amon we ask for moisture_content_of_soil_layer and request the user  compute the mass of water in all phases in the upper 0.1 meters of soil.  Is that what is requested here? Also check units!  Should this be soil moisture content with units of  kg m-2?</t>
  </si>
  <si>
    <r>
      <t>kg m</t>
    </r>
    <r>
      <rPr>
        <vertAlign val="superscript"/>
        <sz val="10"/>
        <color indexed="8"/>
        <rFont val="Times New Roman"/>
        <family val="1"/>
      </rPr>
      <t xml:space="preserve">-2 </t>
    </r>
  </si>
  <si>
    <t>plev17</t>
  </si>
  <si>
    <t>plev7</t>
  </si>
  <si>
    <t>plev3</t>
  </si>
  <si>
    <t>plev6</t>
  </si>
  <si>
    <t>longitude latitude plev7, tau, time</t>
  </si>
  <si>
    <t>longitude latitude tau plev7 time</t>
  </si>
  <si>
    <t>longitude latitude plev17 time</t>
  </si>
  <si>
    <t>longitude latitude plev6 time</t>
  </si>
  <si>
    <t>longitude latitude plev3 time1</t>
  </si>
  <si>
    <t>p500</t>
  </si>
  <si>
    <t>p700</t>
  </si>
  <si>
    <t>p220</t>
  </si>
  <si>
    <t>p560</t>
  </si>
  <si>
    <t>p840</t>
  </si>
  <si>
    <t>For models with a distinct shallow convection scheme, calculate as the convective mass flux divided by the area of the whole grid cell (not just the area of the cloud).</t>
  </si>
  <si>
    <t xml:space="preserve">This is defined as the ratio of the third moment over the second moment of the particle size distribution. </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</si>
  <si>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</si>
  <si>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</si>
  <si>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</si>
  <si>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</si>
  <si>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</si>
  <si>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</si>
  <si>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</si>
  <si>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</si>
  <si>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</si>
  <si>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</si>
  <si>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</si>
  <si>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</si>
  <si>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</si>
  <si>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</si>
  <si>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</si>
  <si>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</si>
  <si>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</si>
  <si>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</si>
  <si>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</si>
  <si>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</si>
  <si>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</si>
  <si>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confirmed or likely to be confirmed standard name</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</si>
  <si>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</si>
  <si>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</si>
  <si>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</si>
  <si>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</si>
  <si>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</si>
  <si>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</si>
  <si>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</si>
  <si>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</si>
  <si>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</si>
  <si>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</si>
  <si>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NOT PROPOSED. If it is a yes/no indicator of whether convection occurred, suggest a name of convection_type (by analogy with soil_type). A variable with this standard name could contain a string such as 'shallow' or 'deep' or contain integer values which would be explained by flag_values and flag_meanings attributes.  If it is proportion of time that convection occurred, maybe we need time_fraction names like area_fraction names.</t>
  </si>
  <si>
    <t>NOT PROPOSED.  Recommend anthropogenic_carbon_flux for consistency with biomass_burning_carbon_flux, etc.</t>
  </si>
  <si>
    <t>NOT PROPOSED.  Recommend fossil_fuel_burning_carbon_flux for consistency with biomass_burning_carbon_flux, etc.</t>
  </si>
  <si>
    <t>NOT PROPOSED. Recommend tendency_of_atmosphere_mass_content_of_carbon_dioxide_due_to_biogenic_emission for consistency with chemistry names.</t>
  </si>
  <si>
    <t>mole_fraction_of_ozone_in_air</t>
  </si>
  <si>
    <t>mole_fraction_of_carbon_dioxide_in_air</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</si>
  <si>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</si>
  <si>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</si>
  <si>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</si>
  <si>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</si>
  <si>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</si>
  <si>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</si>
  <si>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</si>
  <si>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</si>
  <si>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</si>
  <si>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</si>
  <si>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</si>
  <si>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</si>
  <si>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</si>
  <si>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</si>
  <si>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</si>
  <si>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</si>
  <si>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</si>
  <si>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</si>
  <si>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</si>
  <si>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</si>
  <si>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</si>
  <si>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</si>
  <si>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</si>
  <si>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r>
      <t xml:space="preserve">transpiration_beta_factor </t>
    </r>
    <r>
      <rPr>
        <sz val="10"/>
        <color indexed="16"/>
        <rFont val="Times New Roman"/>
        <family val="1"/>
      </rPr>
      <t>NOT PROPOSED</t>
    </r>
  </si>
  <si>
    <r>
      <t>temperature_of_soil_layer</t>
    </r>
    <r>
      <rPr>
        <sz val="10"/>
        <color indexed="16"/>
        <rFont val="Times New Roman"/>
        <family val="1"/>
      </rPr>
      <t xml:space="preserve"> NOT PROPOSED</t>
    </r>
  </si>
  <si>
    <r>
      <t xml:space="preserve">Two options for all these names:                                             1) Use existing standard name </t>
    </r>
    <r>
      <rPr>
        <sz val="10"/>
        <color indexed="17"/>
        <rFont val="Times New Roman"/>
        <family val="1"/>
      </rPr>
      <t>area_fraction</t>
    </r>
    <r>
      <rPr>
        <sz val="10"/>
        <color indexed="8"/>
        <rFont val="Times New Roman"/>
        <family val="1"/>
      </rPr>
      <t xml:space="preserve"> + a scalar coordinate variable with existing standard name </t>
    </r>
    <r>
      <rPr>
        <sz val="10"/>
        <color indexed="17"/>
        <rFont val="Times New Roman"/>
        <family val="1"/>
      </rPr>
      <t>area_type</t>
    </r>
    <r>
      <rPr>
        <sz val="10"/>
        <color indexed="8"/>
        <rFont val="Times New Roman"/>
        <family val="1"/>
      </rPr>
      <t xml:space="preserve">.  The area type names (with definitions) would then need to be proposed for inclusion in the new area_type table.  2) Propose the individual X_fraction names  (by analogy with cloud_area_fraction, etc.)  </t>
    </r>
    <r>
      <rPr>
        <sz val="10"/>
        <color indexed="16"/>
        <rFont val="Times New Roman"/>
        <family val="1"/>
      </rPr>
      <t>N.B. Neither option has been proposed so far. I recommend the first option because the area_types would then also be available for use in cell_methods.</t>
    </r>
  </si>
  <si>
    <t>vegetation_carbon_content</t>
  </si>
  <si>
    <t>litter_carbon_content</t>
  </si>
  <si>
    <t>soil_carbon_content</t>
  </si>
  <si>
    <t>gross_primary_productivity_of_carbon?</t>
  </si>
  <si>
    <t>plant_respiration_carbon_flux?</t>
  </si>
  <si>
    <t>net_primary_productivity_of_carbon?</t>
  </si>
  <si>
    <t>heterotrophic_respiration_carbon_flux?</t>
  </si>
  <si>
    <t>litter_carbon_flux?</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</si>
  <si>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</si>
  <si>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</si>
  <si>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</si>
  <si>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</si>
  <si>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</si>
  <si>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</si>
  <si>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</si>
  <si>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</si>
  <si>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</si>
  <si>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</si>
  <si>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tendency_of_atmosphere_mass_content_of_ammonium_dry_aerosol_due_to_dry_deposition?</t>
  </si>
  <si>
    <t>tendency_of_atmosphere_mass_content_of_ammonium_dry_aerosol_due_to_wet_deposition?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</si>
  <si>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</si>
  <si>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</si>
  <si>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</si>
  <si>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</si>
  <si>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</si>
  <si>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</si>
  <si>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atmosphere_mass_content_of_nitrate_dry_aerosol?</t>
  </si>
  <si>
    <t>atmosphere_mass_content_of_ammonium_dry_aerosol?</t>
  </si>
  <si>
    <t>mass_concentration_of_particulate_organic_matter_dry_aerosol_in_air</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</si>
  <si>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</si>
  <si>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</si>
  <si>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</si>
  <si>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</si>
  <si>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</si>
  <si>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</si>
  <si>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</si>
  <si>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</si>
  <si>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</si>
  <si>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</si>
  <si>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</si>
  <si>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Chris Jones is checking</t>
  </si>
  <si>
    <t>Report on model layers (not standard pressures).  Include both large-scale and convective cloud.  Calculate as the mass of cloud liquid water in the grid cell divided by the mass of air (including the water in all phases) in the grid cells.</t>
  </si>
  <si>
    <t>Report on model layers (not standard pressures).  Include both large-scale and convective cloud.  Calculate as the mass of cloud ice in the grid cell divided by the mass of air (including the water in all phases) in the grid cell.</t>
  </si>
  <si>
    <t>surface concentrations of all 3D tracers. See first table in Oyr for a complete list of these tracers.  "Tracer"  concentations should be reported even if they are diagnosed rather than prognostically calculated.</t>
  </si>
  <si>
    <r>
      <t>For consistency with other fluxes, shouldn't this have units of mol C m</t>
    </r>
    <r>
      <rPr>
        <vertAlign val="superscript"/>
        <sz val="10"/>
        <rFont val="Times New Roman"/>
        <family val="1"/>
      </rPr>
      <t xml:space="preserve">-2 </t>
    </r>
    <r>
      <rPr>
        <sz val="10"/>
        <rFont val="Times New Roman"/>
        <family val="1"/>
      </rPr>
      <t>s</t>
    </r>
    <r>
      <rPr>
        <vertAlign val="superscript"/>
        <sz val="10"/>
        <rFont val="Times New Roman"/>
        <family val="1"/>
      </rPr>
      <t>-1</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</si>
  <si>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</si>
  <si>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</si>
  <si>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</si>
  <si>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This and the following is a breakdown of the flux  given in FIRST PRIORITY; thus, the sum should be identical to the earlier total fluxes.</t>
  </si>
  <si>
    <t>I don't understand this.  Be explicit about which terms should add together to equal earlier fluxes.</t>
  </si>
  <si>
    <t>co2_emission_from_fire NOT PROPOSED – recommend tendency_of_atmosphere_mass_content_of_carbon_dioxide_due_to_biomass_burning for consistency with chemistry names</t>
  </si>
  <si>
    <t>carbon_in_products_of_luc NOT PROPOSED</t>
  </si>
  <si>
    <t>co2_flux_to_atmosphere_from_grazing NOT PROPOSED – recommend tendency_of_atmosphere_mass_content_of_carbon_dioxide_due_to_grazing for consistency with chemistry names</t>
  </si>
  <si>
    <t>co2_flux_to_atmosphere_from_crop_harvesting NOT PROPOSED – recommend tendency_of_atmosphere_mass_content_of_carbon_dioxide_due_to_crop_harvesting for consistency with chemistry names</t>
  </si>
  <si>
    <t>net_biospheric_productivity  Is this the same as net_primary_productivity_of_carbon (also in cell G53)?</t>
  </si>
  <si>
    <t>co2_flux_to_atmosphere_from_land_use_change NOT PROPOSED – recommend tendency_of_atmosphere_mass_content_of_carbon_dioxide_due_to_land_use_change for consistency with chemistry names</t>
  </si>
  <si>
    <t>total_carbon_flux_from_litter_to_soil NOT PROPOSED – recommend carbon_flux_from_litter_into_soil for consistency with water and salt flux names</t>
  </si>
  <si>
    <t>total_carbon_flux_from_vegetation_directly_to_soil NOT PROPOSED – recommend carbon_flux_into_soil_from_plants_excluding_litter for consistency with water and salt flux names and runoff names</t>
  </si>
  <si>
    <t>carbon_in_leaves NOT PROPOSED – recommend leaf_carbon_content for consistency with soil_carbon_content, etc.</t>
  </si>
  <si>
    <t>carbon_in_wood NOT PROPOSED – recommend wood_carbon_content for consistency with soil_carbon_content, etc.</t>
  </si>
  <si>
    <t>carbon_in_roots NOT PROPOSED – recommend root_carbon_content for consistency with soil_carbon_content, etc.</t>
  </si>
  <si>
    <t>carbon_in_other_living_compartments NOT PROPOSED – this should also be a carbon_content name, and we probably need something more specific than 'other_living_compartments' but I'm stuck for a suggestion here.</t>
  </si>
  <si>
    <t>carbon_in_coarse_woody_debris – NOT PROPOSED – recommend coarse_wood_debris_carbon_content or just wood_debris_carbon_content for consistency with soil_carbon_content, etc.</t>
  </si>
  <si>
    <t>carbon_in_aboveground_litter NOT PROPOSED – recommend surface_litter_carbon_content for consistency with soil_carbon_content, etc. and runoff names</t>
  </si>
  <si>
    <t>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</si>
  <si>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t>
  </si>
  <si>
    <t>medium_soil_pool NOT PROPOSED – recommend medium_soil_pool_carbon_content for consistency with soil_carbon_content, etc.</t>
  </si>
  <si>
    <t>carbon_in_slow_soil_pool NOT PROPOSED – recommend slow_soil_pool_carbon_content for consistency with soil_carbon_content, etc.</t>
  </si>
  <si>
    <t>fractional_land_cover_types NOT PROPOSED – is this actually a separate standard name or just a list of types as in the new area type table?</t>
  </si>
  <si>
    <t>growth_autothrophic_respiration NOT PROPOSED – recommend plant_respiration_carbon_flux_due_to_growth for consistency with row 52</t>
  </si>
  <si>
    <t>maintenance_autothrophic_respiration NOT PROPOSED – recommend plant_respiration_carbon_flux_due_to_maintenance for consistency with row 52 (what is 'maintenance'?)</t>
  </si>
  <si>
    <t>npp_allocation_to_leaf NOT PROPOSED – what is npp? Don't understand this quantity.</t>
  </si>
  <si>
    <t>npp_allocation_to_wood NOT PROPOSED – what is npp? Don't understand this quantity.</t>
  </si>
  <si>
    <t>npp_allocation_to_root NOT PROPOSED – what is npp? Don't understand this quantity.</t>
  </si>
  <si>
    <t>co2_flux_to_atmosphere_from_deforestation NOT PROPOSED – recommend tendency_of_atmosphere_mass_content_of_carbon_dioxide_due_to_deforestation for consistency with chemistry names</t>
  </si>
  <si>
    <t>co2_flux_to_atmosphere_from_wood_harvest NOT PROPOSED – recommend tendency_of_atmosphere_mass_content_of_carbon_dioxide_due_to_wood_harvesting for consistency with chemistry names</t>
  </si>
  <si>
    <r>
      <t>kg m</t>
    </r>
    <r>
      <rPr>
        <vertAlign val="superscript"/>
        <sz val="10"/>
        <color rgb="FF000000"/>
        <rFont val="Times New Roman"/>
        <family val="1"/>
      </rPr>
      <t xml:space="preserve">-2 </t>
    </r>
    <r>
      <rPr>
        <sz val="10"/>
        <color rgb="FF000000"/>
        <rFont val="Times New Roman"/>
        <family val="1"/>
      </rPr>
      <t>s</t>
    </r>
    <r>
      <rPr>
        <vertAlign val="superscript"/>
        <sz val="10"/>
        <color rgb="FF000000"/>
        <rFont val="Times New Roman"/>
        <family val="1"/>
      </rPr>
      <t>-1</t>
    </r>
  </si>
  <si>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t>
  </si>
  <si>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</si>
  <si>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atmosphere_optical_thickness_due_to_ambient_aerosol: AOD from the ambient aerosls (i.e., includes aerosol water).  Does not include AOD from stratospheric aerosols if these are prescribed but includes other possible background aerosol types.</t>
  </si>
  <si>
    <t>tendency_of_atmosphere_mass_content_of_primary_organic_matter_dry_aerosol_due_to_net_production_and_emission:  "mass" refers to the mass of primary organic matter, not mass of organic carbon alone.</t>
  </si>
  <si>
    <t>tendency_of_atmosphere_mass_content_of_secondary_organic_matter_dry_aerosol_due_to_net_production:  If model lumps SOA emissions with POA, then report the sum of POA and SOA emissions as POA emissions.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</si>
  <si>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</si>
  <si>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</si>
  <si>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</si>
  <si>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</si>
  <si>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</si>
  <si>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</si>
  <si>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</si>
  <si>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</si>
  <si>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t>atmosphere_optical_thickness_due_to_ambient_aerosol PROPOSED AND UNDER DISCUSSION</t>
  </si>
  <si>
    <t>atmosphere_optical_thickness_due_to_pm1_ambient_aerosol NOT PROPOSED</t>
  </si>
  <si>
    <t>tendency_of_atmosphere_mass_content_of_primary_particulate_organic_matter_dry_aerosol_due_to_net_production_and_emission PROPOSED AND UNDER DISCUSSION</t>
  </si>
  <si>
    <t>tendency_of_atmosphere_mass_content_of_sulfate_dry_aerosol_due_to_net_chemical_production_and_emission PROPOSED AND UNDER DISCUSSION</t>
  </si>
  <si>
    <t>atmosphere_sulfate_content PROPOSED AND UNDER DISCUSSION</t>
  </si>
  <si>
    <t>mass_concentration_of_sulfate_aerosol_in_air PROPOSED AND UNDER DISCUSSION</t>
  </si>
  <si>
    <r>
      <rPr>
        <sz val="10"/>
        <rFont val="Times New Roman"/>
        <family val="1"/>
      </rPr>
      <t>at surface; includes precipitation of all forms of water in the solid phase</t>
    </r>
  </si>
  <si>
    <r>
      <t>What is meant by "near surface" here? Also check units!  Should this be soil moisture content with units of  kg m</t>
    </r>
    <r>
      <rPr>
        <vertAlign val="superscript"/>
        <sz val="10"/>
        <rFont val="Times New Roman"/>
        <family val="1"/>
      </rPr>
      <t>-2</t>
    </r>
    <r>
      <rPr>
        <sz val="10"/>
        <rFont val="Tempus Sans ITC"/>
        <family val="5"/>
      </rPr>
      <t xml:space="preserve">.  </t>
    </r>
    <r>
      <rPr>
        <sz val="10"/>
        <rFont val="Times New Roman"/>
        <family val="1"/>
      </rPr>
      <t>In L_mon, we ask for "moisture content of soil layer (kg/m**2)", which we define as the top-most 0.1 meters.  Is that what is requested here?</t>
    </r>
  </si>
  <si>
    <r>
      <rPr>
        <b/>
        <u/>
        <sz val="16"/>
        <color theme="1"/>
        <rFont val="Times New Roman"/>
        <family val="1"/>
      </rPr>
      <t>on ocean grid</t>
    </r>
    <r>
      <rPr>
        <b/>
        <sz val="16"/>
        <color theme="1"/>
        <rFont val="Times New Roman"/>
        <family val="1"/>
      </rPr>
      <t xml:space="preserve"> </t>
    </r>
  </si>
  <si>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</si>
  <si>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</si>
  <si>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CFMIP 30-min (A3)</t>
  </si>
  <si>
    <t>co2global</t>
  </si>
  <si>
    <t>1e-9</t>
  </si>
  <si>
    <t>1e-6</t>
  </si>
  <si>
    <t>co2mass</t>
  </si>
  <si>
    <t>kg</t>
  </si>
  <si>
    <t xml:space="preserve">This field should not be reported for models simulations in which CO2 is well-mixed (i.e., uniform everywhere).  For some simulations (e.g., prescribed concentration pi-control run), this will not vary from one year to the next, and so report values for only 12 months (starting with January.  (Note: include all 12 months even if the values don't vary seasonally.)  </t>
  </si>
  <si>
    <t xml:space="preserve">For some simulations (e.g., prescribed concentration pi-control run), this will not vary from one year to the next, and so report values for only 12 months (starting with January.  (Note: include all 12 months even if the values don't vary seasonally.)  </t>
  </si>
  <si>
    <t>Total Atmospheric Mass of CO2</t>
  </si>
  <si>
    <t>CFMIP monthly 4xCO2 3D</t>
  </si>
  <si>
    <t>CFMIP monthly 4xCO2 2D</t>
  </si>
  <si>
    <t>CFMIP 3-hourly inline (A4)</t>
  </si>
  <si>
    <r>
      <t xml:space="preserve">CMOR Table </t>
    </r>
    <r>
      <rPr>
        <b/>
        <sz val="16"/>
        <color theme="4"/>
        <rFont val="Arial"/>
        <family val="2"/>
        <scheme val="major"/>
      </rPr>
      <t>da</t>
    </r>
    <r>
      <rPr>
        <b/>
        <sz val="16"/>
        <color theme="4"/>
        <rFont val="Times New Roman"/>
        <family val="1"/>
      </rPr>
      <t>: Daily Mean Atmosphere, Ocean and Surface Fields</t>
    </r>
  </si>
  <si>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</si>
  <si>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</si>
  <si>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</si>
  <si>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</si>
  <si>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color theme="1"/>
        <rFont val="Times New Roman"/>
        <family val="1"/>
      </rPr>
      <t xml:space="preserve">CMOR Table </t>
    </r>
    <r>
      <rPr>
        <b/>
        <sz val="14"/>
        <color rgb="FFFF0000"/>
        <rFont val="Times New Roman"/>
        <family val="1"/>
        <scheme val="minor"/>
      </rPr>
      <t>da</t>
    </r>
    <r>
      <rPr>
        <b/>
        <sz val="14"/>
        <color theme="1"/>
        <rFont val="Times New Roman"/>
        <family val="1"/>
        <scheme val="minor"/>
      </rPr>
      <t>:</t>
    </r>
    <r>
      <rPr>
        <b/>
        <sz val="14"/>
        <color theme="1"/>
        <rFont val="Times New Roman"/>
        <family val="1"/>
      </rPr>
      <t xml:space="preserve"> </t>
    </r>
    <r>
      <rPr>
        <b/>
        <i/>
        <sz val="14"/>
        <color theme="1"/>
        <rFont val="Times New Roman"/>
        <family val="1"/>
      </rPr>
      <t xml:space="preserve">2-D daily-mean atmospheric and surface fields </t>
    </r>
  </si>
  <si>
    <r>
      <rPr>
        <b/>
        <sz val="14"/>
        <color theme="1"/>
        <rFont val="Times New Roman"/>
        <family val="1"/>
      </rPr>
      <t xml:space="preserve">In CMOR Table </t>
    </r>
    <r>
      <rPr>
        <b/>
        <sz val="14"/>
        <color rgb="FFFF0000"/>
        <rFont val="Times New Roman"/>
        <family val="1"/>
        <scheme val="minor"/>
      </rPr>
      <t>da</t>
    </r>
    <r>
      <rPr>
        <b/>
        <sz val="14"/>
        <color theme="1"/>
        <rFont val="Times New Roman"/>
        <family val="1"/>
      </rPr>
      <t xml:space="preserve">: </t>
    </r>
    <r>
      <rPr>
        <b/>
        <i/>
        <sz val="14"/>
        <color theme="1"/>
        <rFont val="Times New Roman"/>
        <family val="1"/>
      </rPr>
      <t>2-D daily mean atmospheric and surface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</si>
  <si>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</si>
  <si>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</si>
  <si>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and 3-D f</t>
    </r>
    <r>
      <rPr>
        <b/>
        <i/>
        <sz val="14"/>
        <color indexed="8"/>
        <rFont val="Times New Roman"/>
        <family val="1"/>
      </rPr>
      <t>ields on model levels (or half levels, as indicated) sampled synoptically every 3 hours (i.e., not time-mean) at 0Z, 3Z, 6Z, 9Z, 12Z, 15Z, 18Z, and 21Z.</t>
    </r>
  </si>
  <si>
    <r>
      <rPr>
        <b/>
        <sz val="14"/>
        <rFont val="Times New Roman"/>
        <family val="1"/>
      </rPr>
      <t xml:space="preserve">CMOR Table </t>
    </r>
    <r>
      <rPr>
        <b/>
        <sz val="14"/>
        <color rgb="FFFF0000"/>
        <rFont val="Times New Roman"/>
        <family val="1"/>
        <scheme val="minor"/>
      </rPr>
      <t>cf30Min:</t>
    </r>
    <r>
      <rPr>
        <b/>
        <sz val="14"/>
        <rFont val="Times New Roman"/>
        <family val="1"/>
      </rPr>
      <t xml:space="preserve"> </t>
    </r>
    <r>
      <rPr>
        <b/>
        <i/>
        <sz val="14"/>
        <color theme="3"/>
        <rFont val="Times New Roman"/>
        <family val="1"/>
      </rPr>
      <t>"CFMIP 30-min" --</t>
    </r>
    <r>
      <rPr>
        <b/>
        <i/>
        <sz val="14"/>
        <rFont val="Times New Roman"/>
        <family val="1"/>
      </rPr>
      <t xml:space="preserve"> 2-D and 3-D fields on model levels sampled approximately every half-hour at</t>
    </r>
    <r>
      <rPr>
        <b/>
        <i/>
        <sz val="14"/>
        <color indexed="8"/>
        <rFont val="Times New Roman"/>
        <family val="1"/>
      </rPr>
      <t xml:space="preserve"> specified locations (about 115 stations)</t>
    </r>
  </si>
  <si>
    <r>
      <rPr>
        <b/>
        <sz val="14"/>
        <color indexed="8"/>
        <rFont val="Times New Roman"/>
        <family val="1"/>
      </rPr>
      <t xml:space="preserve">In CMOR Table </t>
    </r>
    <r>
      <rPr>
        <b/>
        <sz val="14"/>
        <color rgb="FFFF0000"/>
        <rFont val="Times New Roman"/>
        <family val="1"/>
      </rPr>
      <t>aero:</t>
    </r>
    <r>
      <rPr>
        <b/>
        <sz val="14"/>
        <color indexed="8"/>
        <rFont val="Times New Roman"/>
        <family val="1"/>
      </rPr>
      <t xml:space="preserve"> </t>
    </r>
    <r>
      <rPr>
        <b/>
        <i/>
        <sz val="14"/>
        <color indexed="8"/>
        <rFont val="Times New Roman"/>
        <family val="1"/>
      </rPr>
      <t>2-D fields on atmospheric grid</t>
    </r>
  </si>
  <si>
    <r>
      <rPr>
        <b/>
        <sz val="14"/>
        <rFont val="Times New Roman"/>
        <family val="1"/>
      </rPr>
      <t xml:space="preserve">In CMOR Table </t>
    </r>
    <r>
      <rPr>
        <b/>
        <sz val="14"/>
        <color rgb="FFFF0000"/>
        <rFont val="Times New Roman"/>
        <family val="1"/>
      </rPr>
      <t>aero</t>
    </r>
    <r>
      <rPr>
        <b/>
        <sz val="14"/>
        <rFont val="Times New Roman"/>
        <family val="1"/>
      </rPr>
      <t xml:space="preserve">: </t>
    </r>
    <r>
      <rPr>
        <b/>
        <i/>
        <sz val="14"/>
        <rFont val="Times New Roman"/>
        <family val="1"/>
      </rPr>
      <t>3-D aerosol-related mixing ratios and extinction on model levels</t>
    </r>
  </si>
  <si>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theme="1"/>
        <rFont val="Times New Roman"/>
        <family val="1"/>
      </rPr>
      <t>Marine Biogeochemical 2-D Fields</t>
    </r>
  </si>
  <si>
    <r>
      <rPr>
        <b/>
        <sz val="14"/>
        <color theme="1"/>
        <rFont val="Times New Roman"/>
        <family val="1"/>
      </rPr>
      <t xml:space="preserve">In CMOR Table </t>
    </r>
    <r>
      <rPr>
        <b/>
        <sz val="14"/>
        <color rgb="FFFF0000"/>
        <rFont val="Times New Roman"/>
        <family val="1"/>
        <scheme val="minor"/>
      </rPr>
      <t>Omon:</t>
    </r>
    <r>
      <rPr>
        <b/>
        <i/>
        <sz val="14"/>
        <color theme="1"/>
        <rFont val="Times New Roman"/>
        <family val="1"/>
      </rPr>
      <t xml:space="preserve"> WGOMD Table 2.2</t>
    </r>
  </si>
  <si>
    <r>
      <rPr>
        <b/>
        <sz val="14"/>
        <color theme="1"/>
        <rFont val="Times New Roman"/>
        <family val="1"/>
      </rPr>
      <t xml:space="preserve">In CMOR Table </t>
    </r>
    <r>
      <rPr>
        <b/>
        <sz val="14"/>
        <color rgb="FFFF0000"/>
        <rFont val="Times New Roman"/>
        <family val="1"/>
      </rPr>
      <t>Omon:</t>
    </r>
    <r>
      <rPr>
        <b/>
        <i/>
        <sz val="14"/>
        <color theme="1"/>
        <rFont val="Times New Roman"/>
        <family val="1"/>
      </rPr>
      <t xml:space="preserve"> WGOMD Table 2.3</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</si>
  <si>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2.4</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</si>
  <si>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2.5</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</si>
  <si>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2.6</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</si>
  <si>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2.7</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</si>
  <si>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</si>
  <si>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</si>
  <si>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theme="1"/>
        <rFont val="Times New Roman"/>
        <family val="1"/>
      </rPr>
      <t xml:space="preserve">In CMOR Table </t>
    </r>
    <r>
      <rPr>
        <b/>
        <sz val="14"/>
        <color rgb="FFFF0000"/>
        <rFont val="Times New Roman"/>
        <family val="1"/>
      </rPr>
      <t>Amon:</t>
    </r>
    <r>
      <rPr>
        <b/>
        <sz val="14"/>
        <color theme="1"/>
        <rFont val="Times New Roman"/>
        <family val="1"/>
      </rPr>
      <t xml:space="preserve"> </t>
    </r>
    <r>
      <rPr>
        <b/>
        <i/>
        <sz val="14"/>
        <color theme="1"/>
        <rFont val="Times New Roman"/>
        <family val="1"/>
      </rPr>
      <t>2-D fields on atmospheric grid</t>
    </r>
  </si>
  <si>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Atmospheric 3-D fields on standard pressure levels, except 4 cloud fields which are on model levels.  </t>
    </r>
  </si>
  <si>
    <t>CMOR Table Oyr: Annual Mean Ocean Fields, Including Biogechemical Fields</t>
  </si>
  <si>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3-D Marine Biogeochemical Tracer Fields</t>
    </r>
  </si>
  <si>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Marine Biogeochemical 3-D Fields:  Rates of Production and Removal</t>
    </r>
  </si>
  <si>
    <t>CMOR Table Oclim: Monthly Mean Ocean Climatology (Jan. 1986-Dec. 2005)</t>
  </si>
  <si>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</si>
  <si>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</si>
  <si>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</si>
  <si>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</si>
  <si>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</si>
  <si>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</si>
  <si>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</si>
  <si>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</si>
  <si>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</si>
  <si>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</si>
  <si>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</si>
  <si>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</si>
  <si>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</si>
  <si>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</si>
  <si>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</si>
  <si>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</si>
  <si>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</si>
  <si>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</si>
  <si>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</si>
  <si>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</si>
  <si>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</si>
  <si>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</si>
  <si>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</si>
  <si>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</si>
  <si>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</si>
  <si>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</si>
  <si>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</si>
  <si>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phycmisc</t>
  </si>
  <si>
    <t>zoocmisc</t>
  </si>
  <si>
    <t>chlmisc</t>
  </si>
  <si>
    <t>phypmisc</t>
  </si>
  <si>
    <t>sfc+short name</t>
  </si>
  <si>
    <t>intpphymisc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</si>
  <si>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</si>
  <si>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</si>
  <si>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</si>
  <si>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</si>
  <si>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</si>
  <si>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</si>
  <si>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</si>
  <si>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</si>
  <si>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</si>
  <si>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</si>
  <si>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</si>
  <si>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</si>
  <si>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</si>
  <si>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</si>
  <si>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</si>
  <si>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</si>
  <si>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</si>
  <si>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</si>
  <si>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</si>
  <si>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</si>
  <si>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</si>
  <si>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</si>
  <si>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</si>
  <si>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</si>
  <si>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</si>
  <si>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</si>
  <si>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</si>
  <si>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</si>
  <si>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</si>
  <si>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</si>
  <si>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</si>
  <si>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</si>
  <si>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</si>
  <si>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</si>
  <si>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</si>
  <si>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</si>
  <si>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</si>
  <si>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</si>
  <si>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</si>
  <si>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</si>
  <si>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</si>
  <si>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</si>
  <si>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cCwd</t>
  </si>
  <si>
    <t>cLitterAbove</t>
  </si>
  <si>
    <t>cLitterBelow</t>
  </si>
  <si>
    <t>cSoilFast</t>
  </si>
  <si>
    <t>cSoilMedium</t>
  </si>
  <si>
    <t>cSoilSlow</t>
  </si>
  <si>
    <t>landCoverFrac</t>
  </si>
  <si>
    <t>treeFrac</t>
  </si>
  <si>
    <t>c3PftFrac</t>
  </si>
  <si>
    <t>c4PftFrac</t>
  </si>
  <si>
    <t>rGrowth</t>
  </si>
  <si>
    <t>rMaint</t>
  </si>
  <si>
    <t>nppLeaf</t>
  </si>
  <si>
    <t>fco2Deforest</t>
  </si>
  <si>
    <t>fco2WoodHarv</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</si>
  <si>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</si>
  <si>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</si>
  <si>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</si>
  <si>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</si>
  <si>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</si>
  <si>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</si>
  <si>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</si>
  <si>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</si>
  <si>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</si>
  <si>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</si>
  <si>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</si>
  <si>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</si>
  <si>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</si>
  <si>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</si>
  <si>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</si>
  <si>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</si>
  <si>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</si>
  <si>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</si>
  <si>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emipom</t>
  </si>
  <si>
    <t>emioa</t>
  </si>
  <si>
    <t>Does anyone know how to calculate "liquid cloud top fraction"?</t>
  </si>
  <si>
    <t>Does anyone know how to calculate "ice cloud top fraction"?</t>
  </si>
  <si>
    <t>I don't understand weighting.  When computing monthly means, do you want to weight each time-sample by the total cloud fraction (as seen from TOA)? Or what?  Does this include both liquid and ice crystals?</t>
  </si>
  <si>
    <t>cldncl</t>
  </si>
  <si>
    <t>cldnci</t>
  </si>
  <si>
    <t>cldnvi</t>
  </si>
  <si>
    <t>mrsos?</t>
  </si>
  <si>
    <r>
      <t xml:space="preserve">temperature of liquid ocean. Report on the ocean grid.  This variable appears in WGOMD Table </t>
    </r>
    <r>
      <rPr>
        <sz val="11"/>
        <color theme="1"/>
        <rFont val="Times New Roman"/>
        <family val="1"/>
      </rPr>
      <t>2.2</t>
    </r>
    <r>
      <rPr>
        <sz val="10"/>
        <color theme="1"/>
        <rFont val="Times New Roman"/>
        <family val="1"/>
      </rPr>
      <t xml:space="preserve"> </t>
    </r>
  </si>
  <si>
    <t xml:space="preserve">Report on ocean's grid.  This variable appears in WGOMD Table 2.2 </t>
  </si>
  <si>
    <t>tsosq</t>
  </si>
  <si>
    <t>sfcWindmax</t>
  </si>
  <si>
    <t xml:space="preserve">"skin" temperature of all surfaces except open ocean.  </t>
  </si>
  <si>
    <t>temperature of surface of open ocean</t>
  </si>
  <si>
    <t>tso</t>
  </si>
  <si>
    <t>rsdsdiff</t>
  </si>
  <si>
    <t>nppWood</t>
  </si>
  <si>
    <t>nppRoot</t>
  </si>
  <si>
    <t>rsdscsdiff</t>
  </si>
  <si>
    <t>compute the total runoff (including "drainage" through the base of the soil model) leaving the land portion of the grid cell divided by the land area in the grid cell.</t>
  </si>
  <si>
    <t>parasolRefl</t>
  </si>
  <si>
    <t xml:space="preserve"> cfaddbze94</t>
  </si>
  <si>
    <t>cfadLidarsr532</t>
  </si>
  <si>
    <t>parsolRefl</t>
  </si>
  <si>
    <t>cfaddbze94</t>
  </si>
  <si>
    <t>tnhus</t>
  </si>
  <si>
    <t>tnhusa</t>
  </si>
  <si>
    <t>tnhusc</t>
  </si>
  <si>
    <t>tnhusd</t>
  </si>
  <si>
    <t>tnhusscce</t>
  </si>
  <si>
    <t>tnhusmp</t>
  </si>
  <si>
    <t>eviscu</t>
  </si>
  <si>
    <t>evisct</t>
  </si>
  <si>
    <t>eviscw</t>
  </si>
  <si>
    <t xml:space="preserve">tncliscd </t>
  </si>
  <si>
    <t xml:space="preserve">tnclishon </t>
  </si>
  <si>
    <t xml:space="preserve">tnclishencl </t>
  </si>
  <si>
    <t xml:space="preserve">tnclishenv </t>
  </si>
  <si>
    <t xml:space="preserve">tnclisricl </t>
  </si>
  <si>
    <t xml:space="preserve">tnclisrir </t>
  </si>
  <si>
    <t xml:space="preserve">tnclisds </t>
  </si>
  <si>
    <t xml:space="preserve">tnclisag </t>
  </si>
  <si>
    <t>tnclisas</t>
  </si>
  <si>
    <t xml:space="preserve">tnclisemi </t>
  </si>
  <si>
    <t xml:space="preserve">tnclismr </t>
  </si>
  <si>
    <t xml:space="preserve">tnclismcl </t>
  </si>
  <si>
    <t xml:space="preserve">tnclisif </t>
  </si>
  <si>
    <t xml:space="preserve">tnclisa </t>
  </si>
  <si>
    <t>condensed water includes both liquid and ice.</t>
  </si>
  <si>
    <t xml:space="preserve">tnclscce </t>
  </si>
  <si>
    <t xml:space="preserve">tnclscacr </t>
  </si>
  <si>
    <t xml:space="preserve">tnclscacs </t>
  </si>
  <si>
    <t xml:space="preserve">tnclscif </t>
  </si>
  <si>
    <t xml:space="preserve">tnclsca </t>
  </si>
  <si>
    <t>cltisccp</t>
  </si>
  <si>
    <t>pccb</t>
  </si>
  <si>
    <t>pcct</t>
  </si>
  <si>
    <t>pctisccp</t>
  </si>
  <si>
    <t>zhalf</t>
  </si>
  <si>
    <t>zfull</t>
  </si>
  <si>
    <t>reffclws</t>
  </si>
  <si>
    <t>reffclis</t>
  </si>
  <si>
    <t>reffclwc</t>
  </si>
  <si>
    <t>reffclic</t>
  </si>
  <si>
    <t>reffclwtop</t>
  </si>
  <si>
    <t>h2o</t>
  </si>
  <si>
    <t>clwc</t>
  </si>
  <si>
    <t>grplprof</t>
  </si>
  <si>
    <t>prcprof</t>
  </si>
  <si>
    <t>prsprof</t>
  </si>
  <si>
    <t>prsnc</t>
  </si>
  <si>
    <t>prsns</t>
  </si>
  <si>
    <t>reffgrpls</t>
  </si>
  <si>
    <t>reffrainc</t>
  </si>
  <si>
    <t>reffrains</t>
  </si>
  <si>
    <t>reffsnowc</t>
  </si>
  <si>
    <t>reffsnows</t>
  </si>
  <si>
    <t>dtaus</t>
  </si>
  <si>
    <t>dtauc</t>
  </si>
  <si>
    <t>dems</t>
  </si>
  <si>
    <t>demc</t>
  </si>
  <si>
    <t xml:space="preserve">tnhusa </t>
  </si>
  <si>
    <t xml:space="preserve">tnhusc </t>
  </si>
  <si>
    <t xml:space="preserve">tnhusd </t>
  </si>
  <si>
    <t xml:space="preserve">tnhusscce </t>
  </si>
  <si>
    <t xml:space="preserve">tnhusmp </t>
  </si>
  <si>
    <t>emiss</t>
  </si>
  <si>
    <t>emidu</t>
  </si>
  <si>
    <t>drydu</t>
  </si>
  <si>
    <t>wetdu</t>
  </si>
  <si>
    <t>why is this called "Load of POA" but the variable name is "loadpom"?</t>
  </si>
  <si>
    <t>sfcpa</t>
  </si>
  <si>
    <t>sfcpom</t>
  </si>
  <si>
    <t>sfcsoa</t>
  </si>
  <si>
    <t>sfcbc</t>
  </si>
  <si>
    <t>sfcso4</t>
  </si>
  <si>
    <t>sfcdust</t>
  </si>
  <si>
    <t>sfcss</t>
  </si>
  <si>
    <t>sfcno3</t>
  </si>
  <si>
    <t>sfcnh4</t>
  </si>
  <si>
    <t>why is this called "Surface concentration of OA"  but the variable name is "sfcpa"?</t>
  </si>
  <si>
    <t>ec550aer</t>
  </si>
  <si>
    <t>Why is longname "POA" and variable name "pom"?</t>
  </si>
  <si>
    <t>aerpom</t>
  </si>
  <si>
    <t>aersoa</t>
  </si>
  <si>
    <t>aerbb</t>
  </si>
  <si>
    <t>aerbc</t>
  </si>
  <si>
    <t>aerpoa</t>
  </si>
  <si>
    <t>Is the following statement correct?  This is the sum of concentrations of primary and secondary organic aerosols (see next two table entries), and therefore should only be reported if those two components cannot be separately reported.  Why is long name "OA" and variable name has pom?</t>
  </si>
  <si>
    <t>I don't understand  what is meant by "secondary primary organic matter".  How does it differ from "primary organic matter" and "secondary organic matter?</t>
  </si>
  <si>
    <t>aerh2o</t>
  </si>
  <si>
    <t>aerso4</t>
  </si>
  <si>
    <t>aerso2</t>
  </si>
  <si>
    <t>aerdms</t>
  </si>
  <si>
    <t>aerno3</t>
  </si>
  <si>
    <t>aernh4</t>
  </si>
  <si>
    <t>aerss</t>
  </si>
  <si>
    <t>aerdust</t>
  </si>
  <si>
    <t>aernumsmall</t>
  </si>
  <si>
    <t>aernumlarge</t>
  </si>
  <si>
    <t>ddeppom</t>
  </si>
  <si>
    <t>ddepsoa</t>
  </si>
  <si>
    <t>ddepbc</t>
  </si>
  <si>
    <t>wdepom</t>
  </si>
  <si>
    <t>wdeppom</t>
  </si>
  <si>
    <t>wdepbc</t>
  </si>
  <si>
    <t>wdepsoa</t>
  </si>
  <si>
    <t>ddepso2</t>
  </si>
  <si>
    <t>ddepso4</t>
  </si>
  <si>
    <t xml:space="preserve">ddepdms </t>
  </si>
  <si>
    <t>wdepso4</t>
  </si>
  <si>
    <t>wdepso2</t>
  </si>
  <si>
    <t>wdepdms</t>
  </si>
  <si>
    <t>ddepnh3</t>
  </si>
  <si>
    <t>ddepnh4</t>
  </si>
  <si>
    <t>wdepnh4</t>
  </si>
  <si>
    <t>ddepss</t>
  </si>
  <si>
    <t>wdepss</t>
  </si>
  <si>
    <t>oavi</t>
  </si>
  <si>
    <t>pomvi</t>
  </si>
  <si>
    <t>soavi</t>
  </si>
  <si>
    <t>bcvi</t>
  </si>
  <si>
    <t>so4vi</t>
  </si>
  <si>
    <t>dustvi</t>
  </si>
  <si>
    <t>ssvi</t>
  </si>
  <si>
    <t>no3vi</t>
  </si>
  <si>
    <t>nh4vi</t>
  </si>
  <si>
    <t>pflw</t>
  </si>
  <si>
    <t>tsn</t>
  </si>
  <si>
    <t>Is this an average of the entire snow layer?</t>
  </si>
  <si>
    <t>agesno</t>
  </si>
  <si>
    <t>sootsn</t>
  </si>
  <si>
    <t>grainsizesn</t>
  </si>
  <si>
    <t>esn</t>
  </si>
  <si>
    <t>tpf</t>
  </si>
  <si>
    <t>activelt</t>
  </si>
  <si>
    <t>allw</t>
  </si>
  <si>
    <t>tapl</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</si>
  <si>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</si>
  <si>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</si>
  <si>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</si>
  <si>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</si>
  <si>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</si>
  <si>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</si>
  <si>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</si>
  <si>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</si>
  <si>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</si>
  <si>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</si>
  <si>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</si>
  <si>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</si>
  <si>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</si>
  <si>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</si>
  <si>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</si>
  <si>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</si>
  <si>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</si>
  <si>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</si>
  <si>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</si>
  <si>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</si>
  <si>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</si>
  <si>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</si>
  <si>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t>msftyyzba</t>
  </si>
  <si>
    <t>msftyrhozba</t>
  </si>
  <si>
    <t>hfy</t>
  </si>
  <si>
    <t>hfyba</t>
  </si>
  <si>
    <t>hfydiff</t>
  </si>
  <si>
    <t>For models with a latxlon grid, is this the same as "northward ocean heat transport" (in row 105)?</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</si>
  <si>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</si>
  <si>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</si>
  <si>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</si>
  <si>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</si>
  <si>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</si>
  <si>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</si>
  <si>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</si>
  <si>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</si>
  <si>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</si>
  <si>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</si>
  <si>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</si>
  <si>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</si>
  <si>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</si>
  <si>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</si>
  <si>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</si>
  <si>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</si>
  <si>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</si>
  <si>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</si>
  <si>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</si>
  <si>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</si>
  <si>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</si>
  <si>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</si>
  <si>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</si>
  <si>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</si>
  <si>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 height40 time</t>
  </si>
  <si>
    <t>location height40 dbze time</t>
  </si>
  <si>
    <t>location height40 scatratio time</t>
  </si>
  <si>
    <t>location sza5 time</t>
  </si>
  <si>
    <t>location time</t>
  </si>
  <si>
    <t>location time p840</t>
  </si>
  <si>
    <t>location time p560</t>
  </si>
  <si>
    <t>location time p220</t>
  </si>
  <si>
    <t>location</t>
  </si>
  <si>
    <t>loc</t>
  </si>
  <si>
    <t xml:space="preserve">ocean passage </t>
  </si>
  <si>
    <t>location index</t>
  </si>
  <si>
    <t>CloudSat vertical coordinate heights</t>
  </si>
  <si>
    <t>solar zenith angle</t>
  </si>
  <si>
    <t>equivalent_reflectivity_factor?</t>
  </si>
  <si>
    <t>altitude</t>
  </si>
  <si>
    <t>This is the rate of carbon uptake by wood due to NPP</t>
  </si>
  <si>
    <t>This is the rate of carbon uptake by leaves due to NPP</t>
  </si>
  <si>
    <t>This is the rate of carbon uptake by roots due to NPP</t>
  </si>
  <si>
    <t>human land use inducing forest to crops or pasture transition. This flux should  account possibly for different time-scales related to fate of the wood, for example.</t>
  </si>
  <si>
    <t>cMisc</t>
  </si>
  <si>
    <t xml:space="preserve">This variable will be eliminated unless the following question is answered: How, exactly,  is active layer defined?    </t>
  </si>
  <si>
    <t xml:space="preserve">This variable will be eliminated unless the following question is  answered: How, exactly, is this defined? </t>
  </si>
  <si>
    <t xml:space="preserve">This variable will be eliminated unless the following question is answered: How, exactly, is this defined? </t>
  </si>
  <si>
    <t>What are the requested categories?  Need to specify how time-averaging is done.  Is the following method correct?  "When computing the time-mean here, the time sample thicknesses,  weighted by the area of sea ice in the grid cell, are accumulated and then divided by the sum of the weights."</t>
  </si>
  <si>
    <t>sea ice category</t>
  </si>
  <si>
    <t>sea ice thickness category</t>
  </si>
  <si>
    <t>should this be POA or POM?  Why is suggested variable name emi_pom while description is POA?</t>
  </si>
  <si>
    <t>50000.</t>
  </si>
  <si>
    <t>70000.</t>
  </si>
  <si>
    <t>22000.</t>
  </si>
  <si>
    <t>56000.</t>
  </si>
  <si>
    <t>84000.</t>
  </si>
  <si>
    <t>2.</t>
  </si>
  <si>
    <t>10.</t>
  </si>
  <si>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 18720. 19200.</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</si>
  <si>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</si>
  <si>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</si>
  <si>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</si>
  <si>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</si>
  <si>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</si>
  <si>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this "offset time" should be added to the value stored in the "time dimension" to get the actual time</t>
  </si>
  <si>
    <t>This has been changed from  soil temperature to surface skin temperature outside regions of open ocean.  CMOR can't write the proper specification for cell_methods for this variable because it requires "where" more than 1 surface type (i.e., both land and sea ice).</t>
  </si>
  <si>
    <t>upwelling_longwave_flux_in_air</t>
  </si>
  <si>
    <t>upwelling_shortwave_flux_in_air</t>
  </si>
  <si>
    <t>downwelling_longwave_flux_in_air</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</si>
  <si>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</si>
  <si>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</si>
  <si>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</si>
  <si>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</si>
  <si>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</si>
  <si>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</si>
  <si>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</si>
  <si>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tendency_of_air_temperature_due_to_diabatic_processes</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</si>
  <si>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</si>
  <si>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</si>
  <si>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</si>
  <si>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</si>
  <si>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</si>
  <si>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</si>
  <si>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</si>
  <si>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stratiform_rainfall_flux</t>
  </si>
  <si>
    <t>convective_snowfall_flux</t>
  </si>
  <si>
    <t>stratiform_snowfall_flux</t>
  </si>
  <si>
    <t>mass_fraction_of_cloud_liquid_water__in_air</t>
  </si>
  <si>
    <t>tendency_of_air_temperature_due_to_stratiform_cloud_condensation_and_evaporation</t>
  </si>
  <si>
    <t>tendency_of_air_temperature_due_to_moist_convection</t>
  </si>
  <si>
    <t>tendency_of_specific_humidity_due_to_stratiform_cloud_condensation_and_evaporation</t>
  </si>
  <si>
    <t>tendency_of_specific_humidity_due_to_model_physics</t>
  </si>
  <si>
    <t>eddy_viscosity_coefficients_for_momentum_variables</t>
  </si>
  <si>
    <t>eddy_diffusivity_coefficients_for_temperature_variable</t>
  </si>
  <si>
    <t>eddy_diffusivity_coefficients_for_water_variables</t>
  </si>
  <si>
    <t>convective_cloud_area_fraction_in_atmosphere_layer</t>
  </si>
  <si>
    <t>mass_fraction_of_convective_cloud_liquid_water_in_air_</t>
  </si>
  <si>
    <t>mass_fraction_of_convective_cloud_ice_in_air</t>
  </si>
  <si>
    <t>stratiform_cloud_area_fraction_in_atmosphere_layer</t>
  </si>
  <si>
    <t>mass_fraction_of_stratiform_cloud_liquid_water_in_air</t>
  </si>
  <si>
    <t>mass_fraction_of_stratiform_cloud_ice_in_air</t>
  </si>
  <si>
    <t>updraught_convective_mass_flux</t>
  </si>
  <si>
    <t>downdraught_convective_mass_flux</t>
  </si>
  <si>
    <t>shallow_convective_mass_flux</t>
  </si>
  <si>
    <t>deep_convective_mass_flux</t>
  </si>
  <si>
    <t>tendency_of_mass_fraction_of_stratiform_cloud_liquid_water_in_air_due_to_condensation_and_evaporation</t>
  </si>
  <si>
    <t>tendency_of_mass_fraction_of_stratiform_cloud_liquid_water_in_air_due_convective_detrainment</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</si>
  <si>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</si>
  <si>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</si>
  <si>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</si>
  <si>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</si>
  <si>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</si>
  <si>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</si>
  <si>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</si>
  <si>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</si>
  <si>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tendency_of_mass_fraction_of_stratiform_cloud_ice_in_air_due_convective_detrainment</t>
  </si>
  <si>
    <t>tendency_of_mass_fraction_of_stratiform_cloud_ice_in_air_due_to_homogeneous_nucleation</t>
  </si>
  <si>
    <t>tendency_of_mass_fraction_of_stratiform_cloud_ice_in_air_due_to_heterogeneous_nucleation_from_cloud_liquid</t>
  </si>
  <si>
    <t>tendency_of_mass_fraction_of_stratiform_cloud_ice_in_air_due_to_heterogeneous_nucleation_from_water_vapor</t>
  </si>
  <si>
    <t>tendency_of_mass_fraction_of_stratiform_cloud_ice_in_air_due_to_riming_from_cloud_liquid</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</si>
  <si>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</si>
  <si>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</si>
  <si>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</si>
  <si>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</si>
  <si>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</si>
  <si>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</si>
  <si>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tendency_of_mass_fraction_of_stratiform_cloud_ice_in_air_due_to_melting_to_cloud_liquid</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</si>
  <si>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</si>
  <si>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</si>
  <si>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</si>
  <si>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</si>
  <si>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</si>
  <si>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tendency_of_mass_fraction_of_stratiform_cloud_condensed_water_in_air_due_to_icefall</t>
  </si>
  <si>
    <t>tendency_of_mass_fraction_of_stratiform_cloud_condensed_water_in_air_due_to_advection</t>
  </si>
  <si>
    <t>upwelling_longwave_flux_in_air_4co2</t>
  </si>
  <si>
    <t>upwelling_shortwave_flux_in_air_4co2</t>
  </si>
  <si>
    <t>downwelling_longwave_flux_in_air_4co2</t>
  </si>
  <si>
    <t>downwelling_shortwave_flux_in_air_4co2</t>
  </si>
  <si>
    <t>upwelling_longwave_flux_in_air_assuming_clear_sky_4co2</t>
  </si>
  <si>
    <t>upwelling_shortwave_flux_in_air_assuming_clear_sky_4co2</t>
  </si>
  <si>
    <t>downwelling_longwave_flux_in_air_assuming_clear_sky_4co2</t>
  </si>
  <si>
    <t>downwelling_shortwave_flux_in_air_assuming_clear_sky_4co2</t>
  </si>
  <si>
    <t>surface_downwelling_shortwave_flux_in_air_assuming_clear_sky_</t>
  </si>
  <si>
    <t>surface_downwelling_longwave_flux_in_air_assuming_clear_sky__</t>
  </si>
  <si>
    <t>total_cloud_area_fraction</t>
  </si>
  <si>
    <t>isccp_total__cloud_area_fraction</t>
  </si>
  <si>
    <t>isccp_mean_cloud_albedo</t>
  </si>
  <si>
    <t>isccp_mean_cloud_top_pressure</t>
  </si>
  <si>
    <t>parasol_reflectance</t>
  </si>
  <si>
    <t>calipso_total_cloud_fraction_</t>
  </si>
  <si>
    <t>calipso_low_level_cloud_fraction_</t>
  </si>
  <si>
    <t>calipso_mid_level_cloud_fraction_</t>
  </si>
  <si>
    <t>calipso_high_level_cloud_fraction_</t>
  </si>
  <si>
    <t>calipso_cloud_fraction</t>
  </si>
  <si>
    <t>air_pressure_at_full_levels</t>
  </si>
  <si>
    <t>air_pressure_at_half_levels</t>
  </si>
  <si>
    <t>height_of_full_levels_above_reference_ellipsoid</t>
  </si>
  <si>
    <t>height_of_half_levels_above_reference_ellipsoid</t>
  </si>
  <si>
    <t>temperature_in_air</t>
  </si>
  <si>
    <t>mass_fraction_of_water_in_air</t>
  </si>
  <si>
    <t>mass_fraction_of_convective_cloud_liquid_water_in_air</t>
  </si>
  <si>
    <t>hydrometeor_effective_radius_of_stratiform_graupel</t>
  </si>
  <si>
    <t>surface_diffusive_downwelling_shortwave_radiative_flux_in_air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</si>
  <si>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</si>
  <si>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</si>
  <si>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</si>
  <si>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</si>
  <si>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</si>
  <si>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</si>
  <si>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</si>
  <si>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</si>
  <si>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</si>
  <si>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</si>
  <si>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</si>
  <si>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</si>
  <si>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</si>
  <si>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Diatom Carbon Concentration</t>
  </si>
  <si>
    <t>Non-Diatom Phytoplankton Carbon Concentration</t>
  </si>
  <si>
    <t>How does this differ from "sum of zooplankton carbon component concentrations"?</t>
  </si>
  <si>
    <t>Other Zooplankton Carbon Concentration</t>
  </si>
  <si>
    <t>Total Alkalinity</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</si>
  <si>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</si>
  <si>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</si>
  <si>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</si>
  <si>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</si>
  <si>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</si>
  <si>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</si>
  <si>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</si>
  <si>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</si>
  <si>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</si>
  <si>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</si>
  <si>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</si>
  <si>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</si>
  <si>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</si>
  <si>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</si>
  <si>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</si>
  <si>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</si>
  <si>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</si>
  <si>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</si>
  <si>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</si>
  <si>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</si>
  <si>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</si>
  <si>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</si>
  <si>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</si>
  <si>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</si>
  <si>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</si>
  <si>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</si>
  <si>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</si>
  <si>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</si>
  <si>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</si>
  <si>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</si>
  <si>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</si>
  <si>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</si>
  <si>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</si>
  <si>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</si>
  <si>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</si>
  <si>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</si>
  <si>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</si>
  <si>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Should these  and following fluxes normally be reported on half levels?  Are these really fluxes or divergence of vertical fluxes?</t>
  </si>
  <si>
    <t>Diatom Primary Carbon Production</t>
  </si>
  <si>
    <t xml:space="preserve">Is this reported in units of C or is this wrong?  Is calcite a carbon compound?  </t>
  </si>
  <si>
    <t xml:space="preserve">Is this reported in units of C or is this wrong?  Is aragonite a carbon compound?  </t>
  </si>
  <si>
    <t>What is left out of "other"?  Diatoms?  Anything else?</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</si>
  <si>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</si>
  <si>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</si>
  <si>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</si>
  <si>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</si>
  <si>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</si>
  <si>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</si>
  <si>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</si>
  <si>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</si>
  <si>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</si>
  <si>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</si>
  <si>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</si>
  <si>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cfMon, cfDa</t>
  </si>
  <si>
    <t>longitude latitude levbnds time</t>
  </si>
  <si>
    <t>cfMon, cfOff, cfDa, cf3hr</t>
  </si>
  <si>
    <t>Oyr, Amon, Lmon, LImon, OImon, aero, da, 3hr, Omon, cfMon, cfOff, cfDa, cf3hr</t>
  </si>
  <si>
    <t>cfOff, cf3hr</t>
  </si>
  <si>
    <t>cfMon, cfOff, cf3hr</t>
  </si>
  <si>
    <t>cfMon, cfDa, cf3hr</t>
  </si>
  <si>
    <t>fx, Amon, Lmon, LImon, OImon, aero, da, 6hrLev, 6hrPlev, 3hr,  Oclim, Oyr, Omon, cfMon, cfOff, cfDa, cf3hr</t>
  </si>
  <si>
    <t>Amon, aero, 6hrLev, cfMon, cfDa, cf3hr, cf30min</t>
  </si>
  <si>
    <t>6hrLev, 6hrPlev, 3hr, cf3hr, cf30min</t>
  </si>
  <si>
    <t>cfMon, cfOff, cfDa cf3hr</t>
  </si>
  <si>
    <t>time: mean arera: where sea</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</si>
  <si>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</si>
  <si>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</si>
  <si>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</si>
  <si>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</si>
  <si>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</si>
  <si>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Amon, da, 3hr, cf3hr, cf30min</t>
  </si>
  <si>
    <t>time: mean area: mean where sea_ice</t>
  </si>
  <si>
    <t xml:space="preserve">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</si>
  <si>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</si>
  <si>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</si>
  <si>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</si>
  <si>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</si>
  <si>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r>
      <t xml:space="preserve">CMOR Table </t>
    </r>
    <r>
      <rPr>
        <b/>
        <sz val="16"/>
        <color theme="4"/>
        <rFont val="Arial"/>
        <family val="2"/>
        <scheme val="major"/>
      </rPr>
      <t>cf30min</t>
    </r>
    <r>
      <rPr>
        <b/>
        <sz val="16"/>
        <color theme="4"/>
        <rFont val="Times New Roman"/>
        <family val="1"/>
      </rPr>
      <t>: CFMIP 30-Minute Cloud Diagnostic Fields</t>
    </r>
  </si>
  <si>
    <t>Oimon</t>
  </si>
  <si>
    <t>Limon</t>
  </si>
  <si>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</si>
  <si>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</si>
  <si>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</si>
  <si>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</si>
  <si>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cfDa</t>
    </r>
    <r>
      <rPr>
        <b/>
        <sz val="16"/>
        <color theme="4"/>
        <rFont val="Times New Roman"/>
        <family val="1"/>
      </rPr>
      <t>: CFMIP Daily-Mean Cloud Diagnostic Fields</t>
    </r>
  </si>
  <si>
    <r>
      <t xml:space="preserve">CMOR Table </t>
    </r>
    <r>
      <rPr>
        <b/>
        <sz val="16"/>
        <color theme="4"/>
        <rFont val="Arial"/>
        <family val="2"/>
        <scheme val="major"/>
      </rPr>
      <t>cf3hr</t>
    </r>
    <r>
      <rPr>
        <b/>
        <sz val="16"/>
        <color theme="4"/>
        <rFont val="Times New Roman"/>
        <family val="1"/>
      </rPr>
      <t>: CFMIP 3-Hourly Cloud Diagnostic Fields</t>
    </r>
  </si>
  <si>
    <r>
      <t xml:space="preserve">The 6-hourly data on pressure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</si>
  <si>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r>
      <t xml:space="preserve">The 6-hourly data on model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</si>
  <si>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t>alt</t>
  </si>
  <si>
    <t>lev</t>
  </si>
  <si>
    <t>ocean model level</t>
  </si>
  <si>
    <t>atmospheric model half-level</t>
  </si>
  <si>
    <t>lowest atmospheric model level</t>
  </si>
  <si>
    <t>solar_zenith_angle</t>
  </si>
  <si>
    <t>CloudSat simulator equivalent radar reflectivity factor</t>
  </si>
  <si>
    <t>backwards_scattering_coefficent_of_lidar_signal?</t>
  </si>
  <si>
    <t>lidar backscattering ratio</t>
  </si>
  <si>
    <t>atlantic_arctic_ocean indian_pacific_ocean global_ocean (These are corrections from Griffies' table)</t>
  </si>
  <si>
    <r>
      <t xml:space="preserve">barents_opening bering_strait canadian_archipelago denmark_strait drake_passage english_channel pacific_equatorial_undercurrent faroe_scotland_channel </t>
    </r>
    <r>
      <rPr>
        <sz val="10"/>
        <rFont val="Times New Roman"/>
        <family val="1"/>
        <scheme val="minor"/>
      </rPr>
      <t>florida_bahamas_straight</t>
    </r>
    <r>
      <rPr>
        <sz val="10"/>
        <color theme="1"/>
        <rFont val="Times New Roman"/>
        <family val="2"/>
        <scheme val="minor"/>
      </rPr>
      <t xml:space="preserve"> fram_strait iceland_faroe_channel indonesian_thoughflow mozambique_channel taiwan_luzon_straits windward_passage</t>
    </r>
  </si>
  <si>
    <t>ocean model level  (What about a model that has a true, dimensioned, vertical coordinate, like "depth below the surface"?)</t>
  </si>
  <si>
    <t>atmospheric model level  (What if a model has altitude as the vertical coordinate?)</t>
  </si>
  <si>
    <t>Report on the ocean grid.  For completeness, please provide this even if the ocean grid is the same as the atmospheric grid.</t>
  </si>
  <si>
    <t xml:space="preserve">flag_values=0,1,2,3,4,5,6,7,8,9,10 corresponding to flag_meanings=global_land, southern_ocean, atlantic_ocean, pacific_ocean, arctic_ocean, indian_ocean, mediterranean_sea, black_sea, hudson_bay, baltic_sea, red_sea. </t>
  </si>
  <si>
    <t>Is "eq" in udunits? Is "equivalents" preferred to, say,  10**-6 (i.e., ppm) or kmol/m**3?</t>
  </si>
  <si>
    <t>Are thes correct and preferred units?  Why not some variant on Pa?</t>
  </si>
  <si>
    <t>Is "equivalents" preferred to, say, 10**-6 (i.e., ppm)  or kmol/m**3?</t>
  </si>
  <si>
    <t>what is the meaning of "‡" in the long name?</t>
  </si>
  <si>
    <t>How is this defined?  Can it be calculated in most models?  Is it really dimensionless?</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</si>
  <si>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</si>
  <si>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</si>
  <si>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what is cell method for time here and in rest of this table?  Is it "mean" or "point"?</t>
  </si>
  <si>
    <t>Why shouldn't these 3-hourly columns be combined?</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</si>
  <si>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</si>
  <si>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</si>
  <si>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</si>
  <si>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</si>
  <si>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</si>
  <si>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In CMOR Table da: daily mean 3-D atmospheric fields on the following pressure surfaces: 1000, 850, 700, 500, 250, 100 hPa</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</si>
  <si>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</si>
  <si>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</si>
  <si>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</si>
  <si>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</si>
  <si>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</si>
  <si>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</si>
  <si>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</si>
  <si>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</si>
  <si>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</si>
  <si>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</si>
  <si>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</si>
  <si>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</si>
  <si>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Atmosphere Water Vapor Content</t>
  </si>
  <si>
    <t>Cloud Area Fraction</t>
  </si>
  <si>
    <t>Air Pressure at Convective Cloud Base</t>
  </si>
  <si>
    <t>Air Pressure at Convective Cloud Top</t>
  </si>
  <si>
    <t>Total Anthropogenic CO2 Flux (All Emissions)</t>
  </si>
  <si>
    <t>Fossil Fuel Anthropogenic CO2 Flux (Fossil Fuel Emissions)</t>
  </si>
  <si>
    <t>Convective Mass Flux</t>
  </si>
  <si>
    <t>Air Temperature</t>
  </si>
  <si>
    <t>Eastward Wind</t>
  </si>
  <si>
    <t>Northward Wind</t>
  </si>
  <si>
    <t>Specific Humidity</t>
  </si>
  <si>
    <t>Relative Humidity</t>
  </si>
  <si>
    <t>Geopotential Height</t>
  </si>
  <si>
    <t>Surface Concentrations</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</si>
  <si>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</si>
  <si>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</si>
  <si>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</si>
  <si>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</si>
  <si>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</si>
  <si>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</si>
  <si>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</si>
  <si>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</si>
  <si>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</si>
  <si>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</si>
  <si>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</si>
  <si>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</si>
  <si>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</si>
  <si>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</si>
  <si>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</si>
  <si>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</si>
  <si>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</si>
  <si>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</si>
  <si>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</si>
  <si>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</si>
  <si>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</si>
  <si>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</si>
  <si>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</si>
  <si>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</si>
  <si>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</si>
  <si>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</si>
  <si>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</si>
  <si>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</si>
  <si>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</si>
  <si>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</si>
  <si>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</si>
  <si>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</si>
  <si>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</si>
  <si>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</si>
  <si>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Transpiration Beta Factor</t>
  </si>
  <si>
    <t>Tree Cover Fraction</t>
  </si>
  <si>
    <t>Natural Grass Fraction</t>
  </si>
  <si>
    <t>Shrub Fraction</t>
  </si>
  <si>
    <t>Crop Fraction</t>
  </si>
  <si>
    <t>Anthropogenic Pasture Fraction</t>
  </si>
  <si>
    <t>Bare Soil Fraction</t>
  </si>
  <si>
    <t>Burnt Area Fraction</t>
  </si>
  <si>
    <t>Land Carbon &amp; Biogeochemistry</t>
  </si>
  <si>
    <t>Leaf Area Fraction</t>
  </si>
  <si>
    <t>Gross Primary Production</t>
  </si>
  <si>
    <t>Autotrophic (Plant) Respiration</t>
  </si>
  <si>
    <t>Net Primary Production</t>
  </si>
  <si>
    <t>Heterotrophic Respiration</t>
  </si>
  <si>
    <t>Net Biospheric Productivity</t>
  </si>
  <si>
    <t>Total Primary Deciduous Tree Cover Fraction</t>
  </si>
  <si>
    <t>Total Primary Evergreen Tree Cover Fraction</t>
  </si>
  <si>
    <t>Total Secondary Deciduous Tree Cover Fraction</t>
  </si>
  <si>
    <t>Total Secondary Evergreen Tree Cover Fraction</t>
  </si>
  <si>
    <t>Aerosol Optics</t>
  </si>
  <si>
    <t>Aerosol Budgets</t>
  </si>
  <si>
    <t>Aerosol Loads</t>
  </si>
  <si>
    <t>Liquid Cloud Droplet Number Concentration</t>
  </si>
  <si>
    <t>Ice Crystal Number Concentration</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</si>
  <si>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</si>
  <si>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</si>
  <si>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</si>
  <si>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</si>
  <si>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</si>
  <si>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</si>
  <si>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</si>
  <si>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</si>
  <si>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</si>
  <si>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</si>
  <si>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</si>
  <si>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t>Convective Cloud Optical Depth</t>
  </si>
  <si>
    <t>Stratiform Cloud Emissivity</t>
  </si>
  <si>
    <t>Convective Cloud Emissivity</t>
  </si>
  <si>
    <t>Updraught Convective Mass Flux</t>
  </si>
  <si>
    <t>Downdraught Convective Mass Flux</t>
  </si>
  <si>
    <t>Shallow Convective Mass Flux</t>
  </si>
  <si>
    <t>Deep Convective Mass Flux</t>
  </si>
  <si>
    <t>Sea Surface Temperature</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</si>
  <si>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</si>
  <si>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</si>
  <si>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</si>
  <si>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</si>
  <si>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</si>
  <si>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</si>
  <si>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</si>
  <si>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</si>
  <si>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</si>
  <si>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</si>
  <si>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</si>
  <si>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</si>
  <si>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</si>
  <si>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</si>
  <si>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</si>
  <si>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Lateral Sea Ice Growth Rate</t>
  </si>
  <si>
    <t>Snow-Ice Formation Rate</t>
  </si>
  <si>
    <t>Snow Melt Rate</t>
  </si>
  <si>
    <t>Sea Ice Total Heat Content</t>
  </si>
  <si>
    <t>Eastward Sea Ice Transport</t>
  </si>
  <si>
    <t>Northward Sea Ice Transport</t>
  </si>
  <si>
    <t>Sea Ice Mass Transport Through Fram Strait</t>
  </si>
  <si>
    <t>Eastward Atmospheric Stress On Sea Ice</t>
  </si>
  <si>
    <t>Northward Atmospheric Stress On Sea Ice</t>
  </si>
  <si>
    <t>Eastward Ocean Stress On Sea Ice</t>
  </si>
  <si>
    <t>Northward Ocean Stress On Sea Ice</t>
  </si>
  <si>
    <t>Compressive Sea Ice Strength</t>
  </si>
  <si>
    <t>Sea Ice Ridging Rate</t>
  </si>
  <si>
    <t>Soil Frozen Water Content</t>
  </si>
  <si>
    <t>Soil Water Content</t>
  </si>
  <si>
    <t>Snow Grain Size</t>
  </si>
  <si>
    <t>Snow Soot Content</t>
  </si>
  <si>
    <t>Snow Age</t>
  </si>
  <si>
    <t>Snow Internal Temperature</t>
  </si>
  <si>
    <t>Snow Thermal Energy Content</t>
  </si>
  <si>
    <t>Permafrost Layer Thickness</t>
  </si>
  <si>
    <t>Active Layer Thickness</t>
  </si>
  <si>
    <t>Equilibrium Line Altitude</t>
  </si>
  <si>
    <t>Freezing Line Altitude</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</si>
  <si>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</si>
  <si>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</si>
  <si>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</si>
  <si>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</si>
  <si>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Carbon in Vegetation</t>
  </si>
  <si>
    <t>Carbon in Litter Pool</t>
  </si>
  <si>
    <t>Carbon in Soil Pool</t>
  </si>
  <si>
    <t>Carbon in Leaves</t>
  </si>
  <si>
    <t>Carbon in Wood</t>
  </si>
  <si>
    <t>Carbon in Roots</t>
  </si>
  <si>
    <t>Carbon in Other Living Compartments</t>
  </si>
  <si>
    <t>Carbon in Coarse Woody Debris</t>
  </si>
  <si>
    <t>Carbon in Fast Soil Pool</t>
  </si>
  <si>
    <t>Carbon in Medium Soil Pool</t>
  </si>
  <si>
    <t>Carbon in Slow Soil Pool</t>
  </si>
  <si>
    <t>Temperature Profile in Active/Permafrost Layers</t>
  </si>
  <si>
    <t>Sea Ice Thickness in Categories</t>
  </si>
  <si>
    <t>Sea Ice Area Fraction in Categories</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</si>
  <si>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</si>
  <si>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</si>
  <si>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</si>
  <si>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</si>
  <si>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 xml:space="preserve"> Water Content of Soil Layer‡</t>
  </si>
  <si>
    <t>Liquid Water Content of Snow Layer</t>
  </si>
  <si>
    <t>Liquid Water Content of Permafrost Layer</t>
  </si>
  <si>
    <t>Liquid Water Content of Active Layer</t>
  </si>
  <si>
    <t>Surface Temperature of Sea Ice</t>
  </si>
  <si>
    <t>Age of Sea Ice</t>
  </si>
  <si>
    <t>Strain Rate Divergence of Sea Ice</t>
  </si>
  <si>
    <t>Strain Rate Shear of Sea Ice</t>
  </si>
  <si>
    <t>Load of Dust</t>
  </si>
  <si>
    <t>Mean Square of Sea Surface Temperature</t>
  </si>
  <si>
    <t>Tendency of Air Temperature</t>
  </si>
  <si>
    <t>Tendency of Specific Humidity</t>
  </si>
  <si>
    <t>Hydrometeor Effective Radius of Stratiform Graupel</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</si>
  <si>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</si>
  <si>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</si>
  <si>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</si>
  <si>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</si>
  <si>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</si>
  <si>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ﬂoor </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</si>
  <si>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</si>
  <si>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</si>
  <si>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</si>
  <si>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</si>
  <si>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</si>
  <si>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</si>
  <si>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</si>
  <si>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</si>
  <si>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</si>
  <si>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</si>
  <si>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</si>
  <si>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</si>
  <si>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</si>
  <si>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</si>
  <si>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CO2 Emission from Fire</t>
  </si>
  <si>
    <t>CO2 Flux to Atmosphere from Grazing</t>
  </si>
  <si>
    <t>CO2 Flux to Atmosphere from Crop Harvesting</t>
  </si>
  <si>
    <t>CO2 Flux to Atmosphere from Land Use Change</t>
  </si>
  <si>
    <t>Total Carbon Flux from Vegetation to Litter</t>
  </si>
  <si>
    <t>Total Carbon Flux from Litter to Soil</t>
  </si>
  <si>
    <t>Total Carbon Flux from Vegetation Directly to Soil</t>
  </si>
  <si>
    <t>CO2 Flux to Atmosphere from Deforestation</t>
  </si>
  <si>
    <t>CO2 Flux to Atmosphere from Wood Harvest</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</si>
  <si>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</si>
  <si>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</si>
  <si>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</si>
  <si>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</si>
  <si>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</si>
  <si>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</si>
  <si>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</si>
  <si>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</si>
  <si>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</si>
  <si>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</si>
  <si>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</si>
  <si>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</si>
  <si>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</si>
  <si>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</si>
  <si>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</si>
  <si>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</si>
  <si>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</si>
  <si>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</si>
  <si>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</si>
  <si>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</si>
  <si>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</si>
  <si>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</si>
  <si>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</si>
  <si>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</si>
  <si>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</si>
  <si>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</si>
  <si>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</si>
  <si>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</si>
  <si>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</si>
  <si>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</si>
  <si>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</si>
  <si>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</si>
  <si>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</si>
  <si>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</si>
  <si>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</si>
  <si>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</si>
  <si>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</si>
  <si>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</si>
  <si>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</si>
  <si>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</si>
  <si>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</si>
  <si>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</si>
  <si>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</si>
  <si>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</si>
  <si>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</si>
  <si>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</si>
  <si>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</si>
  <si>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</si>
  <si>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</si>
  <si>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</si>
  <si>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</si>
  <si>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Natural Net Surface Flux of CO2 into The Atmosphere</t>
  </si>
  <si>
    <t>Downward Heat Flux into Snow Where Land over Land</t>
  </si>
  <si>
    <t>Downward Shortwave over Sea Ice</t>
  </si>
  <si>
    <t>Upward Shortwave over Sea Ice</t>
  </si>
  <si>
    <t>Downward Long Wave over Sea Ice</t>
  </si>
  <si>
    <t>Upward Long Wave over Sea Ice</t>
  </si>
  <si>
    <t>Surface Upward Sensible Heat Flux over Sea Ice</t>
  </si>
  <si>
    <t>Surface Upward Latent Heat Flux over Sea Ice</t>
  </si>
  <si>
    <t>Sublimation over Sea Ice</t>
  </si>
  <si>
    <t>Carbon in Above-Ground Litter</t>
  </si>
  <si>
    <t>Growth Autotrophic Respiration</t>
  </si>
  <si>
    <t>Maintenance Autotrophic Respiration</t>
  </si>
  <si>
    <t>CO2 Flux from Atmosphere due to NPP Allocation to Leaf</t>
  </si>
  <si>
    <t>CO2 Flux from Atmosphere due to NPP Allocation to Wood</t>
  </si>
  <si>
    <t>CO2 Flux from Atmosphere due to NPP Allocation to Root</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</si>
  <si>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</si>
  <si>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</si>
  <si>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</si>
  <si>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</si>
  <si>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</si>
  <si>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</si>
  <si>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</si>
  <si>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ISSCP Mean Cloud Albedo</t>
  </si>
  <si>
    <t>ISSCP Mean Cloud Top Pressure</t>
  </si>
  <si>
    <t>ISSCP Cloud Area Fraction</t>
  </si>
  <si>
    <t>Eddy Viscosity Coefficient for Momentum Variables</t>
  </si>
  <si>
    <t>Eddy Diffusivity Coefficient for Temperature Variable</t>
  </si>
  <si>
    <t>Eddy Diffusivity Coefficient for Water Variables</t>
  </si>
  <si>
    <t>Is this for "ambient" aerosol?</t>
  </si>
  <si>
    <t>Is this identical to the first entry in this table, except at 870 nanometers?</t>
  </si>
  <si>
    <t>Emission Rate of Dry Aerosol Primary Organic Matter</t>
  </si>
  <si>
    <t>Emission Rate of Dry Aerosol Organic Matter</t>
  </si>
  <si>
    <t>Emission Rate of Dry Aerosol Secondary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</si>
  <si>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</si>
  <si>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</si>
  <si>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</si>
  <si>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</si>
  <si>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</si>
  <si>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</si>
  <si>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</si>
  <si>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</si>
  <si>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</si>
  <si>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Doesn't "emission" include "production".  How do they differ?  Should the long_name include "Total"?</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</si>
  <si>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</si>
  <si>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</si>
  <si>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</si>
  <si>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</si>
  <si>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</si>
  <si>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</si>
  <si>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</si>
  <si>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</si>
  <si>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</si>
  <si>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</si>
  <si>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</si>
  <si>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</si>
  <si>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</si>
  <si>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</si>
  <si>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</si>
  <si>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</si>
  <si>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</si>
  <si>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</si>
  <si>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</si>
  <si>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</si>
  <si>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</si>
  <si>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</si>
  <si>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</si>
  <si>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</si>
  <si>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</si>
  <si>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</si>
  <si>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</si>
  <si>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</si>
  <si>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</si>
  <si>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</si>
  <si>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</si>
  <si>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Surface Concentration of Dust</t>
  </si>
  <si>
    <t>Surface Concentration of Seasalt</t>
  </si>
  <si>
    <t>Surface Concentration of NO3</t>
  </si>
  <si>
    <t>Surface Concentration of NH4</t>
  </si>
  <si>
    <t>Liquid Cloud-Top Effective Droplet Radius</t>
  </si>
  <si>
    <t>Ambient Aerosol Opitical Thickness at 550 nm</t>
  </si>
  <si>
    <t>Ambient Fine Aerosol Opitical Thickness at 550 nm</t>
  </si>
  <si>
    <t>Ambient Aerosol Opitical Thickness at 870 nm</t>
  </si>
  <si>
    <t>Ambient Aerosol Absorption Optical Thickness at 550 nm</t>
  </si>
  <si>
    <t>In a previous table you ask for "optical thickness" and "absorbtion optical thickness".  Why do you want "extinction opitical thickness" here?</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</si>
  <si>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</si>
  <si>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</si>
  <si>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</si>
  <si>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</si>
  <si>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</si>
  <si>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</si>
  <si>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Concentration of Secondary Primary Organic Matter Dry Aerosol</t>
  </si>
  <si>
    <t xml:space="preserve">Concentration of Aerosol Water </t>
  </si>
  <si>
    <t>Concentration of SO4</t>
  </si>
  <si>
    <t>Concentration of SO2</t>
  </si>
  <si>
    <t>Concentration of DMS</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</si>
  <si>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</si>
  <si>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</si>
  <si>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</si>
  <si>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</si>
  <si>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</si>
  <si>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</si>
  <si>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</si>
  <si>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</si>
  <si>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</si>
  <si>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</si>
  <si>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</si>
  <si>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</si>
  <si>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</si>
  <si>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</si>
  <si>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</si>
  <si>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</si>
  <si>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</si>
  <si>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Mass Fraction of Stratiform Cloud Ice</t>
  </si>
  <si>
    <t>Tendency of Mass Fraction of Stratiform Cloud Liquid Water due to Condensation and Evaporation</t>
  </si>
  <si>
    <t>Tendency of Mass Fraction of Stratiform Cloud Liquid Water Due Convective Detrainment</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</si>
  <si>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</si>
  <si>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</si>
  <si>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</si>
  <si>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</si>
  <si>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</si>
  <si>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</si>
  <si>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</si>
  <si>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</si>
  <si>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</si>
  <si>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</si>
  <si>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</si>
  <si>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</si>
  <si>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</si>
  <si>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</si>
  <si>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</si>
  <si>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</si>
  <si>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</si>
  <si>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</si>
  <si>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</si>
  <si>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</si>
  <si>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</si>
  <si>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</si>
  <si>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</si>
  <si>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</si>
  <si>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</si>
  <si>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</si>
  <si>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</si>
  <si>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</si>
  <si>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</si>
  <si>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</si>
  <si>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</si>
  <si>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</si>
  <si>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</si>
  <si>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</si>
  <si>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</si>
  <si>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</si>
  <si>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</si>
  <si>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</si>
  <si>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</si>
  <si>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</si>
  <si>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</si>
  <si>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</si>
  <si>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</si>
  <si>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</si>
  <si>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</si>
  <si>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</si>
  <si>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</si>
  <si>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</si>
  <si>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</si>
  <si>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</si>
  <si>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</si>
  <si>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</si>
  <si>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</si>
  <si>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</si>
  <si>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</si>
  <si>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</si>
  <si>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</si>
  <si>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</si>
  <si>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</si>
  <si>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</si>
  <si>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</si>
  <si>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</si>
  <si>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</si>
  <si>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</si>
  <si>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</si>
  <si>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</si>
  <si>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</si>
  <si>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</si>
  <si>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</si>
  <si>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</si>
  <si>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</si>
  <si>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</si>
  <si>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</si>
  <si>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ISSCP Total Total Cloud Fraction</t>
  </si>
  <si>
    <t>ISSCP Total Cloud Fraction</t>
  </si>
  <si>
    <t>CALIPSO Total Cloud Fraction</t>
  </si>
  <si>
    <t xml:space="preserve">CALIPSO Cloud Fraction </t>
  </si>
  <si>
    <t>In CMOR Table cfDa: "CFMIP daily 3D" --daily mean 3-D fields on model levels plus CALIPSO and ISCCP cloud fractions</t>
  </si>
  <si>
    <t>CALIPSO Cloud Area Fraction</t>
  </si>
  <si>
    <t>CALIPSO Cloud Fraction Undetected by CloudSat</t>
  </si>
  <si>
    <t>CloudSat Radar Reflectivity CFAD</t>
  </si>
  <si>
    <t>PARASOL Reflectance</t>
  </si>
  <si>
    <t>CMOR Table cfOff: "CFMIP monthly offline" -- monthly mean CloudSat/CALIPSO/PARASOL simulator output</t>
  </si>
  <si>
    <t>In CMOR Table cfDa: "CFMIP daily 2D" -- daily mean 2-D fields including inline ISCCP/CloudSat/CALIPSO/ PARASOL simulator output</t>
  </si>
  <si>
    <t xml:space="preserve">PARASOL Reflectance </t>
  </si>
  <si>
    <t xml:space="preserve">In CMOR Table cfMon: "CFMIP monthly inline" -- monthly mean in line ISCCP and CALIPSO/PARASOL simulator output </t>
  </si>
  <si>
    <t>In CMOR Table cf3hr: "CFMIP 3-hourly orbital offline" -- CloudSat/CALIPSO/PARASOL simulator output in orbital curtain format</t>
  </si>
  <si>
    <t>Column Integerated Cloud Water Content</t>
  </si>
  <si>
    <t>Column Integerated Cloud Ice Content</t>
  </si>
  <si>
    <t>omega (=dp/dt)</t>
  </si>
  <si>
    <t>Evaporation from Canopy</t>
  </si>
  <si>
    <t>Evaporation</t>
  </si>
  <si>
    <t>Fraction of Time Convection Occurs</t>
  </si>
  <si>
    <t>Fraction of Time Shallow Convection Occurs</t>
  </si>
  <si>
    <t>Will it be clear to most people what "based on NO3 alone" means?</t>
  </si>
  <si>
    <t>Should the sum of this and the previous field add up to the field in line 14?  Intpdiat+intpphymisc=intpp?</t>
  </si>
  <si>
    <t>Primary Organic Carbon Production by All Types of Phytoplankton</t>
  </si>
  <si>
    <t>Primary Organic Carbon Production by Phytoplankton Based on NO3 Alone</t>
  </si>
  <si>
    <t>Primary Organic Carbon Production by Diatom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</si>
  <si>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</si>
  <si>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</si>
  <si>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</si>
  <si>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</si>
  <si>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</si>
  <si>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</si>
  <si>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</si>
  <si>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</si>
  <si>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</si>
  <si>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</si>
  <si>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</si>
  <si>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</si>
  <si>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</si>
  <si>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</si>
  <si>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</si>
  <si>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</si>
  <si>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</si>
  <si>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</si>
  <si>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</si>
  <si>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</si>
  <si>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Oxygen Minimum Concectration</t>
  </si>
  <si>
    <t>Depth of Oxygen Minimum Concectration</t>
  </si>
  <si>
    <t>Does it make sense for "inorganic carabon" to change due to biology?</t>
  </si>
  <si>
    <t>Rate of Change of Net Dissolved Inorganic Carbon</t>
  </si>
  <si>
    <t>Rate of Change of Dissolved Inorganic Carbon due to Biological Activity</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</si>
  <si>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</si>
  <si>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</si>
  <si>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</si>
  <si>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</si>
  <si>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</si>
  <si>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</si>
  <si>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</si>
  <si>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</si>
  <si>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</si>
  <si>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</si>
  <si>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</si>
  <si>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</si>
  <si>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</si>
  <si>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</si>
  <si>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</si>
  <si>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</si>
  <si>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</si>
  <si>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</si>
  <si>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</si>
  <si>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</si>
  <si>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</si>
  <si>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</si>
  <si>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</si>
  <si>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</si>
  <si>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</si>
  <si>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</si>
  <si>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</si>
  <si>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</si>
  <si>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</si>
  <si>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</si>
  <si>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</si>
  <si>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</si>
  <si>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</si>
  <si>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</si>
  <si>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</si>
  <si>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Water Evaporation from Soil‡</t>
  </si>
  <si>
    <t>Transpiration‡</t>
  </si>
  <si>
    <t>Temperature of Soil</t>
  </si>
  <si>
    <t>fraction of entire grid cell  that is land and is covered by "non-vegetation" and "non-bare-soil" (e.g., urban, ice, lakes, etc.)</t>
  </si>
  <si>
    <t>Carbon in Products of Land Use Change</t>
  </si>
  <si>
    <t>Fraction of Grid Cell that is Land but Neither Vegetation-Covered nor Bare Soil</t>
  </si>
  <si>
    <t>projected leaf area per unit of ground area (i.e., only the land portion of the grid cell), expressed as a percent.  This is the same as 100 times the "leaf area index".</t>
  </si>
  <si>
    <t>Carbon in Below-Ground Litter</t>
  </si>
  <si>
    <t>Is "below-ground" litter distinguishable from soil?</t>
  </si>
  <si>
    <t>icetype</t>
  </si>
  <si>
    <t>vegtype</t>
  </si>
  <si>
    <t>Fractional Land Cover of PFT</t>
  </si>
  <si>
    <t xml:space="preserve">plant functional type </t>
  </si>
  <si>
    <t>platnt functional type</t>
  </si>
  <si>
    <t>described</t>
  </si>
  <si>
    <t>fraction of entire grid cell  that is covered by C3 PFTs (including grass, crops, and trees).</t>
  </si>
  <si>
    <t>Total C4 PFT Cover Fraction</t>
  </si>
  <si>
    <t>Total C3 PFT Cover Fraction</t>
  </si>
  <si>
    <t>Is "maintenance" precisely defined?  Can we make it more understandable to the non-specialist?</t>
  </si>
  <si>
    <t>I don't understand the explanation written here. Does it differ from an earlier entry: CO2 flux  to atmosphere from  land use change?  How?</t>
  </si>
  <si>
    <t>I don't understand the explanation written here.  Does it differ from an earlier entry: CO2 flux  to atmosphere from  land use change?  How?</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</si>
  <si>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</si>
  <si>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</si>
  <si>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</si>
  <si>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icetype time</t>
  </si>
  <si>
    <t>longitude latitude vegtype time</t>
  </si>
  <si>
    <t>Surface Daily Minimum Relative Humidity</t>
  </si>
  <si>
    <t>Surface Daily Maximum Relative Humidity</t>
  </si>
  <si>
    <t>This has been changed from  soil temperature to surface skin temperature outside regions of open ocean.  If you want soil temperature, you must specify what thickness of surface soil you want to average over.</t>
  </si>
  <si>
    <t>Eastward Near-Surface Wind Speed</t>
  </si>
  <si>
    <t>Northward Near-Surface Wind Speed</t>
  </si>
  <si>
    <t>Surface Downward Diffuse Shortwave Radiation</t>
  </si>
  <si>
    <t>Can you give examples of what should and should not be included in "model physics"?</t>
  </si>
  <si>
    <t>Eddy Diffusivity Coefficients for Temperature</t>
  </si>
  <si>
    <t>Eddy Viscosity Coefficients for Momentum</t>
  </si>
  <si>
    <t>Eddy Diffusivity Coefficients for Water</t>
  </si>
  <si>
    <t>Convective Cloud Area Fraction</t>
  </si>
  <si>
    <t>Stratiform Cloud Area Fraction</t>
  </si>
  <si>
    <t>TOA Outgoing Shortwave Radiation in 4XCO2 Atmosphere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</si>
  <si>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</si>
  <si>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</si>
  <si>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</si>
  <si>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</si>
  <si>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</si>
  <si>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</si>
  <si>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</si>
  <si>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</si>
  <si>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</si>
  <si>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</si>
  <si>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</si>
  <si>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</si>
  <si>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</si>
  <si>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</si>
  <si>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</si>
  <si>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</si>
  <si>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</si>
  <si>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</si>
  <si>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</si>
  <si>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</si>
  <si>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</si>
  <si>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r>
      <t xml:space="preserve">square of temperature of liquid ocean, averaged over the day. Report on the ocean grid.  This variable appears in WGOMD Table </t>
    </r>
    <r>
      <rPr>
        <sz val="11"/>
        <color theme="1"/>
        <rFont val="Times New Roman"/>
        <family val="1"/>
      </rPr>
      <t>2.2</t>
    </r>
    <r>
      <rPr>
        <sz val="10"/>
        <color theme="1"/>
        <rFont val="Times New Roman"/>
        <family val="1"/>
      </rPr>
      <t xml:space="preserve"> </t>
    </r>
  </si>
  <si>
    <t>omlmax</t>
  </si>
  <si>
    <t>omldamax</t>
  </si>
  <si>
    <t>This might get moved to the "da" page, because the WGOMD requests that the daily maximum be saved every day.</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</si>
  <si>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</si>
  <si>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</si>
  <si>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</si>
  <si>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</si>
  <si>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</si>
  <si>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</si>
  <si>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r>
      <t xml:space="preserve">sea water transport through (or associated with) the following straits, openings, channels, passages, etc.: </t>
    </r>
    <r>
      <rPr>
        <sz val="14"/>
        <rFont val="Times New Roman"/>
        <family val="1"/>
      </rPr>
      <t xml:space="preserve"> barents_opening, bering_strait, canadian_archipelago, denmark_strait, drake_passage, english_channel, </t>
    </r>
    <r>
      <rPr>
        <sz val="14"/>
        <color rgb="FFFF0000"/>
        <rFont val="Times New Roman"/>
        <family val="1"/>
      </rPr>
      <t>pacific_equatorial_undercurrent,</t>
    </r>
    <r>
      <rPr>
        <sz val="14"/>
        <rFont val="Times New Roman"/>
        <family val="1"/>
      </rPr>
      <t xml:space="preserve"> faroe_scotland_channel, </t>
    </r>
    <r>
      <rPr>
        <sz val="14"/>
        <color rgb="FFFF0000"/>
        <rFont val="Times New Roman"/>
        <family val="1"/>
      </rPr>
      <t>florida_bahamas_straight</t>
    </r>
    <r>
      <rPr>
        <sz val="14"/>
        <rFont val="Times New Roman"/>
        <family val="1"/>
      </rPr>
      <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r>
  </si>
  <si>
    <t>General information</t>
  </si>
  <si>
    <t>Except as otherwise noted, each output field should be saved for the entire duration of each and every run.</t>
  </si>
</sst>
</file>

<file path=xl/styles.xml><?xml version="1.0" encoding="utf-8"?>
<styleSheet xmlns="http://schemas.openxmlformats.org/spreadsheetml/2006/main">
  <fonts count="76">
    <font>
      <sz val="11"/>
      <color theme="1"/>
      <name val="Times New Roman"/>
      <family val="2"/>
      <scheme val="minor"/>
    </font>
    <font>
      <b/>
      <sz val="12"/>
      <color theme="1"/>
      <name val="Times New Roman"/>
      <family val="1"/>
    </font>
    <font>
      <sz val="10"/>
      <color theme="1"/>
      <name val="Times New Roman"/>
      <family val="1"/>
    </font>
    <font>
      <vertAlign val="superscript"/>
      <sz val="10"/>
      <color theme="1"/>
      <name val="Times New Roman"/>
      <family val="1"/>
    </font>
    <font>
      <sz val="10"/>
      <color theme="1"/>
      <name val="Times New Roman"/>
      <family val="2"/>
      <scheme val="minor"/>
    </font>
    <font>
      <sz val="10"/>
      <color rgb="FFFF0000"/>
      <name val="Times New Roman"/>
      <family val="1"/>
    </font>
    <font>
      <sz val="10"/>
      <name val="Times New Roman"/>
      <family val="1"/>
    </font>
    <font>
      <sz val="11"/>
      <color theme="1"/>
      <name val="Times New Roman"/>
      <family val="1"/>
    </font>
    <font>
      <b/>
      <sz val="10"/>
      <name val="Times New Roman"/>
      <family val="1"/>
    </font>
    <font>
      <sz val="8"/>
      <color rgb="FF000000"/>
      <name val="Times New Roman"/>
      <family val="1"/>
    </font>
    <font>
      <sz val="18"/>
      <color theme="1"/>
      <name val="Times New Roman"/>
      <family val="1"/>
    </font>
    <font>
      <b/>
      <i/>
      <sz val="14"/>
      <color theme="1"/>
      <name val="Times New Roman"/>
      <family val="1"/>
    </font>
    <font>
      <vertAlign val="subscript"/>
      <sz val="10"/>
      <color theme="1"/>
      <name val="Times New Roman"/>
      <family val="1"/>
    </font>
    <font>
      <vertAlign val="superscript"/>
      <sz val="10"/>
      <color theme="1"/>
      <name val="Tempus Sans ITC"/>
      <family val="5"/>
    </font>
    <font>
      <sz val="10"/>
      <name val="Arial"/>
      <family val="2"/>
    </font>
    <font>
      <sz val="10"/>
      <color indexed="10"/>
      <name val="Times New Roman"/>
      <family val="1"/>
    </font>
    <font>
      <vertAlign val="superscript"/>
      <sz val="10"/>
      <name val="Times New Roman"/>
      <family val="1"/>
    </font>
    <font>
      <b/>
      <i/>
      <sz val="14"/>
      <name val="Times New Roman"/>
      <family val="1"/>
    </font>
    <font>
      <sz val="10"/>
      <color rgb="FF000000"/>
      <name val="Times New Roman"/>
      <family val="1"/>
    </font>
    <font>
      <vertAlign val="superscript"/>
      <sz val="10"/>
      <color rgb="FF000000"/>
      <name val="Times New Roman"/>
      <family val="1"/>
    </font>
    <font>
      <b/>
      <sz val="16"/>
      <color theme="1"/>
      <name val="Times New Roman"/>
      <family val="1"/>
    </font>
    <font>
      <b/>
      <sz val="16"/>
      <color indexed="8"/>
      <name val="Times New Roman"/>
      <family val="1"/>
    </font>
    <font>
      <sz val="11"/>
      <name val="Times New Roman"/>
      <family val="2"/>
      <scheme val="minor"/>
    </font>
    <font>
      <sz val="12"/>
      <color rgb="FFFF0000"/>
      <name val="Times New Roman"/>
      <family val="1"/>
    </font>
    <font>
      <b/>
      <i/>
      <sz val="14"/>
      <color rgb="FFFF0000"/>
      <name val="Times New Roman"/>
      <family val="1"/>
    </font>
    <font>
      <b/>
      <i/>
      <sz val="12"/>
      <color rgb="FFFF0000"/>
      <name val="Times New Roman"/>
      <family val="1"/>
    </font>
    <font>
      <b/>
      <sz val="14"/>
      <color rgb="FFFF0000"/>
      <name val="Times New Roman"/>
      <family val="1"/>
    </font>
    <font>
      <b/>
      <sz val="14"/>
      <color theme="1"/>
      <name val="Times New Roman"/>
      <family val="1"/>
    </font>
    <font>
      <b/>
      <sz val="16"/>
      <color theme="4"/>
      <name val="Times New Roman"/>
      <family val="1"/>
    </font>
    <font>
      <sz val="10"/>
      <color indexed="8"/>
      <name val="Times New Roman"/>
      <family val="1"/>
    </font>
    <font>
      <i/>
      <sz val="10"/>
      <color theme="1"/>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vertAlign val="superscript"/>
      <sz val="10"/>
      <color indexed="8"/>
      <name val="Times New Roman"/>
      <family val="1"/>
    </font>
    <font>
      <b/>
      <sz val="10"/>
      <color indexed="57"/>
      <name val="Times New Roman"/>
      <family val="1"/>
    </font>
    <font>
      <b/>
      <sz val="10"/>
      <color indexed="8"/>
      <name val="Times New Roman"/>
      <family val="1"/>
    </font>
    <font>
      <sz val="10"/>
      <color indexed="8"/>
      <name val="Calibri"/>
      <family val="2"/>
    </font>
    <font>
      <sz val="16"/>
      <color theme="1"/>
      <name val="Times New Roman"/>
      <family val="1"/>
    </font>
    <font>
      <sz val="10"/>
      <color theme="1"/>
      <name val="Times New Roman"/>
      <family val="1"/>
      <scheme val="minor"/>
    </font>
    <font>
      <sz val="14"/>
      <color theme="1"/>
      <name val="Times New Roman"/>
      <family val="1"/>
    </font>
    <font>
      <sz val="14"/>
      <color rgb="FFFF0000"/>
      <name val="Times New Roman"/>
      <family val="1"/>
    </font>
    <font>
      <sz val="10"/>
      <name val="Times New Roman"/>
      <family val="1"/>
      <scheme val="minor"/>
    </font>
    <font>
      <sz val="10"/>
      <name val="Calibri"/>
      <family val="2"/>
    </font>
    <font>
      <b/>
      <sz val="10"/>
      <color theme="1"/>
      <name val="Times New Roman"/>
      <family val="1"/>
    </font>
    <font>
      <sz val="14"/>
      <name val="Times New Roman"/>
      <family val="1"/>
    </font>
    <font>
      <sz val="10"/>
      <color theme="1"/>
      <name val="Times New Roman"/>
      <family val="2"/>
    </font>
    <font>
      <sz val="10"/>
      <color indexed="8"/>
      <name val="Times New Roman"/>
      <family val="2"/>
    </font>
    <font>
      <b/>
      <sz val="11"/>
      <color theme="1"/>
      <name val="Times New Roman"/>
      <family val="1"/>
      <scheme val="minor"/>
    </font>
    <font>
      <b/>
      <sz val="12"/>
      <color theme="1"/>
      <name val="Times New Roman"/>
      <family val="1"/>
      <scheme val="minor"/>
    </font>
    <font>
      <sz val="12"/>
      <color indexed="8"/>
      <name val="Times New Roman"/>
      <family val="1"/>
    </font>
    <font>
      <sz val="10"/>
      <name val="Times New Roman"/>
      <family val="2"/>
    </font>
    <font>
      <sz val="10"/>
      <color indexed="17"/>
      <name val="Times New Roman"/>
      <family val="1"/>
    </font>
    <font>
      <sz val="10"/>
      <color indexed="16"/>
      <name val="Times New Roman"/>
      <family val="1"/>
    </font>
    <font>
      <sz val="11"/>
      <color rgb="FFFF0000"/>
      <name val="Times New Roman"/>
      <family val="1"/>
      <scheme val="minor"/>
    </font>
    <font>
      <sz val="10"/>
      <name val="Times New Roman"/>
      <family val="2"/>
      <scheme val="minor"/>
    </font>
    <font>
      <sz val="10"/>
      <name val="Tempus Sans ITC"/>
      <family val="5"/>
    </font>
    <font>
      <b/>
      <i/>
      <sz val="18"/>
      <name val="Times New Roman"/>
      <family val="1"/>
      <scheme val="minor"/>
    </font>
    <font>
      <b/>
      <i/>
      <sz val="16"/>
      <name val="Times New Roman"/>
      <family val="1"/>
      <scheme val="minor"/>
    </font>
    <font>
      <b/>
      <sz val="12"/>
      <name val="Times New Roman"/>
      <family val="1"/>
      <scheme val="minor"/>
    </font>
    <font>
      <b/>
      <sz val="10"/>
      <name val="Times New Roman"/>
      <family val="1"/>
      <scheme val="minor"/>
    </font>
    <font>
      <b/>
      <u/>
      <sz val="16"/>
      <color theme="1"/>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rgb="FFFF000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indexed="8"/>
      <name val="Times New Roman"/>
      <family val="1"/>
    </font>
    <font>
      <b/>
      <sz val="14"/>
      <color rgb="FFFF0000"/>
      <name val="Arial"/>
      <family val="2"/>
      <scheme val="major"/>
    </font>
    <font>
      <b/>
      <sz val="10"/>
      <color theme="1"/>
      <name val="Times New Roman"/>
      <family val="1"/>
      <scheme val="minor"/>
    </font>
  </fonts>
  <fills count="8">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3">
    <xf numFmtId="0" fontId="0" fillId="0" borderId="0"/>
    <xf numFmtId="0" fontId="14" fillId="0" borderId="0"/>
    <xf numFmtId="0" fontId="14" fillId="0" borderId="0"/>
  </cellStyleXfs>
  <cellXfs count="52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2"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ill="1"/>
    <xf numFmtId="0" fontId="0" fillId="0" borderId="0" xfId="0" applyFill="1" applyBorder="1"/>
    <xf numFmtId="0" fontId="4" fillId="0" borderId="0" xfId="0" applyFont="1" applyFill="1" applyBorder="1" applyAlignment="1">
      <alignment wrapText="1"/>
    </xf>
    <xf numFmtId="0" fontId="2" fillId="2" borderId="0" xfId="0" applyFont="1" applyFill="1" applyBorder="1" applyAlignment="1">
      <alignment horizontal="left" vertical="center"/>
    </xf>
    <xf numFmtId="0" fontId="21" fillId="0" borderId="0" xfId="0" applyFont="1" applyFill="1" applyBorder="1" applyAlignment="1">
      <alignment horizontal="center"/>
    </xf>
    <xf numFmtId="0" fontId="22" fillId="0" borderId="0" xfId="0" applyFont="1" applyBorder="1"/>
    <xf numFmtId="0" fontId="22" fillId="0" borderId="0" xfId="0" applyFont="1" applyBorder="1" applyAlignment="1">
      <alignment horizontal="left"/>
    </xf>
    <xf numFmtId="0" fontId="18" fillId="0" borderId="0" xfId="0" applyFont="1" applyFill="1" applyAlignment="1">
      <alignment horizontal="center"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23" fillId="0" borderId="0" xfId="0" applyFont="1" applyBorder="1" applyAlignment="1">
      <alignment horizontal="center" vertical="center" wrapText="1"/>
    </xf>
    <xf numFmtId="0" fontId="23" fillId="0" borderId="0" xfId="0" applyFont="1" applyFill="1" applyBorder="1" applyAlignment="1">
      <alignment horizontal="left" vertical="center"/>
    </xf>
    <xf numFmtId="0" fontId="23" fillId="0" borderId="0" xfId="0" applyFont="1" applyFill="1" applyBorder="1" applyAlignment="1">
      <alignment horizontal="center" vertical="center"/>
    </xf>
    <xf numFmtId="0" fontId="25" fillId="0" borderId="1" xfId="0" applyFont="1" applyBorder="1" applyAlignment="1">
      <alignment horizontal="center" wrapText="1"/>
    </xf>
    <xf numFmtId="0" fontId="23" fillId="0" borderId="0" xfId="0" applyFont="1" applyFill="1" applyBorder="1" applyAlignment="1">
      <alignment horizontal="center" wrapText="1"/>
    </xf>
    <xf numFmtId="0" fontId="23" fillId="0" borderId="0" xfId="0" applyFont="1" applyFill="1" applyBorder="1" applyAlignment="1">
      <alignment horizontal="left" wrapText="1"/>
    </xf>
    <xf numFmtId="0" fontId="23" fillId="0" borderId="2" xfId="0" applyFont="1" applyFill="1" applyBorder="1" applyAlignment="1">
      <alignment horizontal="left" wrapText="1"/>
    </xf>
    <xf numFmtId="0" fontId="23" fillId="0" borderId="2" xfId="0" applyFont="1" applyFill="1" applyBorder="1" applyAlignment="1">
      <alignment horizontal="center" wrapText="1"/>
    </xf>
    <xf numFmtId="0" fontId="25" fillId="0" borderId="1" xfId="0" applyFont="1" applyBorder="1" applyAlignment="1">
      <alignment horizontal="center" vertical="center" wrapText="1"/>
    </xf>
    <xf numFmtId="0" fontId="23" fillId="0" borderId="2"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 fillId="3" borderId="0" xfId="0" applyFont="1" applyFill="1" applyBorder="1" applyAlignment="1">
      <alignment vertical="center" wrapText="1"/>
    </xf>
    <xf numFmtId="0" fontId="1" fillId="0" borderId="4" xfId="0" applyFont="1" applyFill="1" applyBorder="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1" fillId="0" borderId="4" xfId="0" applyFont="1" applyFill="1" applyBorder="1" applyAlignment="1">
      <alignment horizontal="center" textRotation="75" wrapText="1"/>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wrapText="1"/>
    </xf>
    <xf numFmtId="0" fontId="29" fillId="0" borderId="2" xfId="0" applyFont="1" applyFill="1" applyBorder="1" applyAlignment="1">
      <alignment horizontal="center" vertical="center"/>
    </xf>
    <xf numFmtId="0" fontId="29" fillId="0" borderId="0" xfId="0" applyFont="1" applyFill="1" applyBorder="1" applyAlignment="1">
      <alignment horizontal="left" vertical="center" wrapText="1"/>
    </xf>
    <xf numFmtId="0" fontId="39" fillId="0" borderId="0" xfId="0" applyFont="1" applyFill="1" applyBorder="1" applyAlignment="1">
      <alignment horizontal="left" wrapText="1"/>
    </xf>
    <xf numFmtId="0" fontId="2" fillId="4" borderId="0" xfId="0" applyFont="1" applyFill="1" applyBorder="1" applyAlignment="1">
      <alignment horizontal="center" vertical="center" wrapText="1"/>
    </xf>
    <xf numFmtId="0" fontId="0" fillId="0" borderId="0" xfId="0" applyAlignment="1">
      <alignment horizontal="left" wrapText="1"/>
    </xf>
    <xf numFmtId="0" fontId="6" fillId="4" borderId="5" xfId="0" applyFont="1" applyFill="1" applyBorder="1" applyAlignment="1">
      <alignment horizontal="left" vertical="center" wrapText="1"/>
    </xf>
    <xf numFmtId="0" fontId="6" fillId="4" borderId="0" xfId="0" applyFont="1" applyFill="1" applyBorder="1" applyAlignment="1">
      <alignment horizontal="center" vertical="center" wrapText="1"/>
    </xf>
    <xf numFmtId="0" fontId="6" fillId="4" borderId="0" xfId="0" applyFont="1" applyFill="1" applyBorder="1" applyAlignment="1">
      <alignment horizontal="left" vertical="center" wrapText="1"/>
    </xf>
    <xf numFmtId="0" fontId="22" fillId="3" borderId="0" xfId="0" applyFont="1" applyFill="1" applyAlignment="1">
      <alignment wrapText="1"/>
    </xf>
    <xf numFmtId="0" fontId="0" fillId="0" borderId="0" xfId="0" applyBorder="1" applyAlignment="1"/>
    <xf numFmtId="0" fontId="5" fillId="0" borderId="0" xfId="0" applyFont="1" applyFill="1" applyBorder="1" applyAlignment="1">
      <alignment horizontal="left" vertical="center"/>
    </xf>
    <xf numFmtId="0" fontId="20" fillId="0" borderId="0" xfId="0" applyFont="1" applyAlignment="1">
      <alignment horizontal="center" wrapText="1"/>
    </xf>
    <xf numFmtId="0" fontId="11" fillId="0" borderId="0" xfId="0" applyFont="1" applyAlignment="1">
      <alignment horizontal="center" wrapText="1"/>
    </xf>
    <xf numFmtId="0" fontId="26" fillId="0" borderId="0" xfId="0" applyFont="1" applyBorder="1" applyAlignment="1">
      <alignment horizontal="left" vertical="center" wrapText="1"/>
    </xf>
    <xf numFmtId="0" fontId="27" fillId="0" borderId="0" xfId="0" applyFont="1" applyBorder="1" applyAlignment="1">
      <alignment horizontal="left" vertical="center" wrapText="1"/>
    </xf>
    <xf numFmtId="0" fontId="21" fillId="0" borderId="0" xfId="0" applyFont="1" applyAlignment="1">
      <alignment horizontal="center" wrapText="1"/>
    </xf>
    <xf numFmtId="0" fontId="10" fillId="0" borderId="0" xfId="0" applyFont="1" applyAlignment="1">
      <alignment horizontal="left" wrapText="1"/>
    </xf>
    <xf numFmtId="0" fontId="40" fillId="0" borderId="0" xfId="0" applyFont="1" applyAlignment="1">
      <alignment horizontal="left" wrapText="1"/>
    </xf>
    <xf numFmtId="0" fontId="21" fillId="0" borderId="0" xfId="0" applyFont="1" applyAlignment="1">
      <alignment horizontal="left" wrapText="1"/>
    </xf>
    <xf numFmtId="0" fontId="33" fillId="0" borderId="0" xfId="0" applyFont="1" applyAlignment="1">
      <alignment horizontal="center" wrapText="1"/>
    </xf>
    <xf numFmtId="0" fontId="17"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24" fillId="0" borderId="3" xfId="0" applyFont="1" applyBorder="1" applyAlignment="1">
      <alignment horizontal="left" wrapText="1"/>
    </xf>
    <xf numFmtId="0" fontId="23" fillId="0" borderId="0" xfId="0" applyFont="1" applyBorder="1" applyAlignment="1">
      <alignment horizontal="left" wrapText="1"/>
    </xf>
    <xf numFmtId="0" fontId="24" fillId="0" borderId="0" xfId="0" applyFont="1" applyBorder="1" applyAlignment="1">
      <alignment horizontal="left" wrapText="1"/>
    </xf>
    <xf numFmtId="0" fontId="11" fillId="0" borderId="3" xfId="0" applyFont="1" applyBorder="1" applyAlignment="1">
      <alignment horizontal="center" wrapText="1"/>
    </xf>
    <xf numFmtId="0" fontId="35" fillId="0" borderId="0" xfId="0" applyFont="1" applyAlignment="1">
      <alignment horizontal="left" wrapText="1"/>
    </xf>
    <xf numFmtId="0" fontId="32" fillId="0" borderId="8" xfId="0" applyFont="1" applyBorder="1" applyAlignment="1">
      <alignment horizontal="center" vertical="center" wrapText="1"/>
    </xf>
    <xf numFmtId="0" fontId="1" fillId="0" borderId="0" xfId="0" applyFont="1" applyFill="1" applyBorder="1" applyAlignment="1">
      <alignment horizontal="center" wrapText="1"/>
    </xf>
    <xf numFmtId="0" fontId="32" fillId="0" borderId="0" xfId="0" applyFont="1" applyBorder="1" applyAlignment="1">
      <alignment horizontal="center" wrapText="1"/>
    </xf>
    <xf numFmtId="0" fontId="6" fillId="4" borderId="5" xfId="0" applyFont="1" applyFill="1" applyBorder="1" applyAlignment="1">
      <alignment horizontal="center" vertical="center" wrapText="1"/>
    </xf>
    <xf numFmtId="0" fontId="18" fillId="0"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2" fillId="0" borderId="0" xfId="0" applyFont="1" applyAlignment="1">
      <alignment horizontal="center" vertical="center" wrapText="1"/>
    </xf>
    <xf numFmtId="0" fontId="11" fillId="0" borderId="3" xfId="0" applyFont="1" applyBorder="1" applyAlignment="1">
      <alignment vertical="center" wrapText="1"/>
    </xf>
    <xf numFmtId="0" fontId="18" fillId="0" borderId="0" xfId="0"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22" fillId="0" borderId="0" xfId="0" applyFont="1" applyBorder="1" applyAlignment="1">
      <alignment wrapText="1"/>
    </xf>
    <xf numFmtId="0" fontId="22" fillId="0" borderId="0"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applyFill="1" applyAlignment="1">
      <alignment wrapText="1"/>
    </xf>
    <xf numFmtId="0" fontId="41" fillId="0" borderId="0" xfId="0" applyFont="1" applyFill="1" applyAlignment="1">
      <alignment horizontal="center" vertical="center" wrapText="1"/>
    </xf>
    <xf numFmtId="0" fontId="0" fillId="0" borderId="0" xfId="0" applyFill="1" applyAlignment="1">
      <alignment horizontal="center" vertical="center" wrapText="1"/>
    </xf>
    <xf numFmtId="0" fontId="41" fillId="2"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29" fillId="0" borderId="0" xfId="0" applyFont="1" applyFill="1" applyAlignment="1">
      <alignment horizontal="center" vertical="center" wrapText="1"/>
    </xf>
    <xf numFmtId="0" fontId="29" fillId="0" borderId="9" xfId="0" applyFont="1" applyFill="1" applyBorder="1" applyAlignment="1">
      <alignment horizontal="center" vertical="center" wrapText="1"/>
    </xf>
    <xf numFmtId="0" fontId="11" fillId="0" borderId="0" xfId="0" applyFont="1" applyAlignment="1">
      <alignment horizontal="center" wrapText="1"/>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 fillId="0" borderId="0" xfId="0" applyFont="1" applyAlignment="1">
      <alignment horizontal="left" vertical="center" wrapText="1"/>
    </xf>
    <xf numFmtId="0" fontId="0" fillId="4" borderId="0" xfId="0" applyFill="1" applyAlignment="1">
      <alignment wrapText="1"/>
    </xf>
    <xf numFmtId="0" fontId="49" fillId="0" borderId="0" xfId="0" applyFont="1" applyAlignment="1">
      <alignment horizontal="center" vertical="center" wrapText="1"/>
    </xf>
    <xf numFmtId="0" fontId="49" fillId="0" borderId="0" xfId="0" applyFont="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9" fillId="2" borderId="0" xfId="0" applyFont="1" applyFill="1" applyAlignment="1">
      <alignment horizontal="center" vertical="center" wrapText="1"/>
    </xf>
    <xf numFmtId="0" fontId="49" fillId="2" borderId="0" xfId="0" applyFont="1" applyFill="1" applyAlignment="1">
      <alignment horizontal="left" vertical="center" wrapText="1"/>
    </xf>
    <xf numFmtId="0" fontId="50" fillId="0" borderId="1" xfId="0" applyFont="1" applyBorder="1" applyAlignment="1">
      <alignment horizontal="center" wrapText="1"/>
    </xf>
    <xf numFmtId="0" fontId="51" fillId="0" borderId="1" xfId="0" applyFont="1" applyBorder="1" applyAlignment="1">
      <alignment horizontal="center" wrapText="1"/>
    </xf>
    <xf numFmtId="0" fontId="51" fillId="0" borderId="1" xfId="0" applyFont="1" applyFill="1" applyBorder="1" applyAlignment="1">
      <alignment horizontal="center" wrapText="1"/>
    </xf>
    <xf numFmtId="0" fontId="4" fillId="2" borderId="0" xfId="0" applyFont="1" applyFill="1" applyBorder="1" applyAlignment="1">
      <alignment horizontal="left" vertical="center" wrapText="1"/>
    </xf>
    <xf numFmtId="0" fontId="0" fillId="0" borderId="0" xfId="0" applyBorder="1" applyAlignment="1">
      <alignment vertical="center"/>
    </xf>
    <xf numFmtId="0" fontId="11" fillId="0" borderId="0" xfId="0" applyFont="1" applyBorder="1" applyAlignment="1">
      <alignment wrapText="1"/>
    </xf>
    <xf numFmtId="0" fontId="2"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18" fillId="0" borderId="2" xfId="0" applyFont="1" applyFill="1" applyBorder="1" applyAlignment="1">
      <alignment horizontal="center" vertical="center"/>
    </xf>
    <xf numFmtId="0" fontId="29" fillId="0" borderId="2"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8" fillId="0" borderId="0" xfId="0" applyFont="1" applyFill="1" applyBorder="1" applyAlignment="1">
      <alignment horizontal="left" wrapText="1"/>
    </xf>
    <xf numFmtId="0" fontId="41" fillId="0" borderId="0" xfId="0" applyFont="1" applyFill="1" applyBorder="1" applyAlignment="1">
      <alignment horizontal="center" vertical="center"/>
    </xf>
    <xf numFmtId="0" fontId="41" fillId="0" borderId="2" xfId="0" applyFont="1" applyFill="1" applyBorder="1" applyAlignment="1">
      <alignment horizontal="center" vertical="center"/>
    </xf>
    <xf numFmtId="0" fontId="4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29" fillId="0" borderId="0" xfId="0" applyFont="1" applyFill="1" applyAlignment="1">
      <alignment vertical="center" wrapText="1"/>
    </xf>
    <xf numFmtId="0" fontId="6" fillId="0" borderId="2" xfId="0" applyFont="1" applyFill="1" applyBorder="1" applyAlignment="1">
      <alignment horizontal="center" vertical="center" wrapText="1"/>
    </xf>
    <xf numFmtId="0" fontId="6" fillId="4" borderId="0" xfId="0" applyFont="1" applyFill="1" applyBorder="1" applyAlignment="1">
      <alignment vertical="center" wrapText="1"/>
    </xf>
    <xf numFmtId="0" fontId="6" fillId="4" borderId="2"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0" xfId="0" applyFont="1" applyFill="1" applyAlignment="1">
      <alignment horizontal="center" vertical="center" wrapText="1"/>
    </xf>
    <xf numFmtId="0" fontId="41" fillId="0" borderId="0" xfId="0" applyFont="1" applyFill="1" applyAlignment="1">
      <alignment horizontal="center" vertical="center"/>
    </xf>
    <xf numFmtId="0" fontId="41" fillId="0" borderId="0" xfId="0" applyFont="1" applyFill="1" applyBorder="1" applyAlignment="1">
      <alignment vertical="center" wrapText="1"/>
    </xf>
    <xf numFmtId="11" fontId="41" fillId="0" borderId="0" xfId="0" applyNumberFormat="1" applyFont="1" applyFill="1" applyBorder="1" applyAlignment="1">
      <alignment horizontal="center" vertical="center" wrapText="1"/>
    </xf>
    <xf numFmtId="0" fontId="41" fillId="0" borderId="0" xfId="0" applyFont="1" applyFill="1" applyBorder="1" applyAlignment="1">
      <alignment wrapText="1"/>
    </xf>
    <xf numFmtId="0" fontId="41" fillId="0" borderId="0" xfId="0" applyFont="1" applyFill="1" applyBorder="1" applyAlignment="1">
      <alignment horizont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center" vertical="center" wrapText="1"/>
    </xf>
    <xf numFmtId="0" fontId="41" fillId="3" borderId="0" xfId="0" applyFont="1" applyFill="1" applyAlignment="1">
      <alignment horizontal="center" vertical="center" wrapText="1"/>
    </xf>
    <xf numFmtId="0" fontId="41" fillId="3" borderId="6" xfId="0" applyFont="1" applyFill="1" applyBorder="1" applyAlignment="1">
      <alignment horizontal="center" vertical="center" wrapText="1"/>
    </xf>
    <xf numFmtId="0" fontId="41" fillId="3" borderId="6" xfId="0" applyFont="1" applyFill="1" applyBorder="1" applyAlignment="1">
      <alignment vertical="center" wrapText="1"/>
    </xf>
    <xf numFmtId="0" fontId="41" fillId="3" borderId="0" xfId="0" applyFont="1" applyFill="1" applyBorder="1" applyAlignment="1">
      <alignment horizontal="center" vertical="center" wrapText="1"/>
    </xf>
    <xf numFmtId="0" fontId="41"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applyAlignment="1">
      <alignment horizontal="left" vertical="center"/>
    </xf>
    <xf numFmtId="0" fontId="41" fillId="3" borderId="0" xfId="0" applyFont="1" applyFill="1" applyBorder="1" applyAlignment="1">
      <alignment vertical="center" wrapText="1"/>
    </xf>
    <xf numFmtId="11" fontId="41" fillId="3" borderId="0" xfId="0" applyNumberFormat="1" applyFont="1" applyFill="1" applyBorder="1" applyAlignment="1">
      <alignment horizontal="center" vertical="center" wrapText="1"/>
    </xf>
    <xf numFmtId="0" fontId="41" fillId="3" borderId="0" xfId="0" applyFont="1" applyFill="1" applyBorder="1" applyAlignment="1">
      <alignment horizontal="center" vertical="center"/>
    </xf>
    <xf numFmtId="0" fontId="2" fillId="3" borderId="0" xfId="0" applyFont="1" applyFill="1" applyBorder="1" applyAlignment="1">
      <alignment vertical="center"/>
    </xf>
    <xf numFmtId="0" fontId="2" fillId="4" borderId="2" xfId="0"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xf>
    <xf numFmtId="0" fontId="41" fillId="2" borderId="6" xfId="0" applyFont="1" applyFill="1" applyBorder="1" applyAlignment="1">
      <alignment horizontal="center" vertical="center" wrapText="1"/>
    </xf>
    <xf numFmtId="0" fontId="46" fillId="2" borderId="6" xfId="0" applyFont="1" applyFill="1" applyBorder="1" applyAlignment="1">
      <alignment horizontal="center" vertical="center" wrapText="1"/>
    </xf>
    <xf numFmtId="11"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wrapText="1"/>
    </xf>
    <xf numFmtId="0" fontId="53"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53"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Border="1" applyAlignment="1">
      <alignment vertical="center" wrapText="1"/>
    </xf>
    <xf numFmtId="0" fontId="2" fillId="5" borderId="0" xfId="0" applyFont="1" applyFill="1" applyBorder="1" applyAlignment="1">
      <alignment horizontal="left" vertical="center" wrapText="1"/>
    </xf>
    <xf numFmtId="0" fontId="18" fillId="5" borderId="0" xfId="0" applyFont="1" applyFill="1" applyBorder="1" applyAlignment="1">
      <alignment horizontal="center" vertical="center" wrapText="1"/>
    </xf>
    <xf numFmtId="0" fontId="53" fillId="5" borderId="0" xfId="0" applyFont="1" applyFill="1" applyBorder="1" applyAlignment="1">
      <alignment horizontal="center" vertical="center" wrapText="1"/>
    </xf>
    <xf numFmtId="0" fontId="41" fillId="5" borderId="0" xfId="0" applyFont="1" applyFill="1" applyBorder="1" applyAlignment="1">
      <alignment horizontal="center" vertical="center" wrapText="1"/>
    </xf>
    <xf numFmtId="0" fontId="41" fillId="5" borderId="0" xfId="0" applyFont="1" applyFill="1" applyBorder="1" applyAlignment="1">
      <alignment horizontal="center" vertical="center"/>
    </xf>
    <xf numFmtId="0" fontId="0" fillId="5" borderId="0" xfId="0" applyFill="1" applyBorder="1"/>
    <xf numFmtId="0" fontId="5"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2" fillId="5" borderId="0" xfId="0" applyFont="1" applyFill="1" applyBorder="1" applyAlignment="1">
      <alignment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41" fillId="5" borderId="2" xfId="0" applyFont="1" applyFill="1" applyBorder="1" applyAlignment="1">
      <alignment horizontal="center" vertical="center" wrapText="1"/>
    </xf>
    <xf numFmtId="0" fontId="41" fillId="5" borderId="2" xfId="0" applyFont="1" applyFill="1" applyBorder="1" applyAlignment="1">
      <alignment horizontal="center" vertical="center"/>
    </xf>
    <xf numFmtId="0" fontId="4"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6" fillId="0" borderId="0" xfId="0"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Alignment="1">
      <alignment horizontal="center" vertical="center" wrapText="1"/>
    </xf>
    <xf numFmtId="0" fontId="0" fillId="5" borderId="0" xfId="0" applyFill="1" applyBorder="1" applyAlignment="1">
      <alignment horizontal="center" vertical="center"/>
    </xf>
    <xf numFmtId="0" fontId="6" fillId="5" borderId="0" xfId="0" applyFont="1" applyFill="1" applyBorder="1" applyAlignment="1">
      <alignment vertical="center" wrapText="1"/>
    </xf>
    <xf numFmtId="0" fontId="6" fillId="4" borderId="7" xfId="0" applyFont="1" applyFill="1" applyBorder="1" applyAlignment="1">
      <alignment vertical="center" wrapText="1"/>
    </xf>
    <xf numFmtId="0" fontId="6" fillId="4" borderId="4" xfId="0" applyFont="1" applyFill="1" applyBorder="1" applyAlignment="1">
      <alignment vertical="center" wrapText="1"/>
    </xf>
    <xf numFmtId="0" fontId="4" fillId="5"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29" fillId="5" borderId="0" xfId="0" applyFont="1" applyFill="1" applyBorder="1" applyAlignment="1">
      <alignment vertical="center" wrapText="1"/>
    </xf>
    <xf numFmtId="0" fontId="6" fillId="4" borderId="3" xfId="0" applyFont="1" applyFill="1" applyBorder="1" applyAlignment="1">
      <alignment vertical="center" wrapText="1"/>
    </xf>
    <xf numFmtId="0" fontId="6" fillId="5" borderId="0"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0" borderId="2" xfId="0" applyFont="1" applyFill="1" applyBorder="1" applyAlignment="1">
      <alignment horizontal="left" vertical="center"/>
    </xf>
    <xf numFmtId="0" fontId="44" fillId="5" borderId="0"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18" fillId="5" borderId="2" xfId="0" applyFont="1" applyFill="1" applyBorder="1" applyAlignment="1">
      <alignment horizontal="center" vertical="center" wrapText="1"/>
    </xf>
    <xf numFmtId="0" fontId="2" fillId="5" borderId="6" xfId="0" applyFont="1" applyFill="1" applyBorder="1" applyAlignment="1">
      <alignment vertical="center" wrapText="1"/>
    </xf>
    <xf numFmtId="0" fontId="41" fillId="5" borderId="0" xfId="0" applyFont="1" applyFill="1" applyAlignment="1">
      <alignment horizontal="center" vertical="center" wrapText="1"/>
    </xf>
    <xf numFmtId="0" fontId="4" fillId="5" borderId="0" xfId="0" applyFont="1" applyFill="1" applyBorder="1" applyAlignment="1">
      <alignment horizontal="center" vertical="center"/>
    </xf>
    <xf numFmtId="0" fontId="6" fillId="5" borderId="0" xfId="0" applyFont="1" applyFill="1" applyAlignment="1">
      <alignment horizontal="center" vertical="center" wrapText="1"/>
    </xf>
    <xf numFmtId="0" fontId="29"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0" fillId="5" borderId="0" xfId="0" applyFont="1" applyFill="1" applyBorder="1" applyAlignment="1">
      <alignment horizontal="left" vertical="center"/>
    </xf>
    <xf numFmtId="0" fontId="29" fillId="5" borderId="0" xfId="0" applyFont="1" applyFill="1" applyBorder="1" applyAlignment="1">
      <alignment horizontal="left" vertical="center" wrapText="1"/>
    </xf>
    <xf numFmtId="0" fontId="29" fillId="5" borderId="2"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29" fillId="0" borderId="2" xfId="0" applyFont="1" applyFill="1" applyBorder="1" applyAlignment="1">
      <alignment horizontal="left" vertical="center" wrapText="1"/>
    </xf>
    <xf numFmtId="0" fontId="18" fillId="0" borderId="0" xfId="0" applyFont="1" applyFill="1" applyBorder="1" applyAlignment="1">
      <alignment horizontal="center" vertical="center"/>
    </xf>
    <xf numFmtId="0" fontId="41" fillId="5" borderId="0" xfId="0" applyFont="1" applyFill="1" applyBorder="1" applyAlignment="1">
      <alignment vertical="center" wrapText="1"/>
    </xf>
    <xf numFmtId="0" fontId="41" fillId="5" borderId="0" xfId="0" applyFont="1" applyFill="1" applyAlignment="1">
      <alignment horizontal="center" vertical="center"/>
    </xf>
    <xf numFmtId="0" fontId="41" fillId="0" borderId="0" xfId="0" applyFont="1" applyFill="1" applyBorder="1"/>
    <xf numFmtId="0" fontId="18" fillId="0" borderId="0" xfId="0" applyFont="1" applyFill="1" applyAlignment="1">
      <alignment horizontal="center"/>
    </xf>
    <xf numFmtId="0" fontId="18" fillId="5" borderId="0" xfId="0" applyFont="1" applyFill="1" applyAlignment="1">
      <alignment horizontal="center"/>
    </xf>
    <xf numFmtId="0" fontId="18" fillId="5" borderId="0" xfId="0" applyFont="1" applyFill="1" applyAlignment="1">
      <alignment horizontal="center" vertical="center"/>
    </xf>
    <xf numFmtId="0" fontId="55" fillId="5" borderId="0" xfId="0" applyFont="1" applyFill="1" applyBorder="1" applyAlignment="1">
      <alignment horizontal="center" vertical="center" wrapText="1"/>
    </xf>
    <xf numFmtId="0" fontId="55" fillId="0" borderId="0"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41" fillId="5" borderId="0" xfId="0" applyFont="1" applyFill="1" applyBorder="1" applyAlignment="1">
      <alignment wrapText="1"/>
    </xf>
    <xf numFmtId="0" fontId="18" fillId="0" borderId="0" xfId="0" applyFont="1" applyFill="1" applyBorder="1" applyAlignment="1">
      <alignment horizontal="center"/>
    </xf>
    <xf numFmtId="0" fontId="18" fillId="5" borderId="0" xfId="0" applyFont="1" applyFill="1" applyBorder="1" applyAlignment="1">
      <alignment horizontal="center"/>
    </xf>
    <xf numFmtId="0" fontId="41" fillId="0" borderId="2" xfId="0" applyFont="1" applyFill="1" applyBorder="1" applyAlignment="1">
      <alignment wrapText="1"/>
    </xf>
    <xf numFmtId="0" fontId="46" fillId="2" borderId="6" xfId="0" applyFont="1" applyFill="1" applyBorder="1" applyAlignment="1">
      <alignment horizontal="center" wrapText="1"/>
    </xf>
    <xf numFmtId="0" fontId="41" fillId="2" borderId="6" xfId="0" applyFont="1" applyFill="1" applyBorder="1" applyAlignment="1">
      <alignment horizontal="center" vertical="center"/>
    </xf>
    <xf numFmtId="0" fontId="41" fillId="2" borderId="0" xfId="0" applyFont="1" applyFill="1" applyBorder="1" applyAlignment="1">
      <alignment horizontal="center" vertical="center"/>
    </xf>
    <xf numFmtId="0" fontId="0" fillId="0" borderId="3" xfId="0" applyFont="1" applyFill="1" applyBorder="1" applyAlignment="1">
      <alignment horizontal="left" wrapText="1"/>
    </xf>
    <xf numFmtId="0" fontId="41" fillId="0" borderId="0" xfId="0" applyFont="1" applyFill="1" applyAlignment="1">
      <alignment wrapText="1"/>
    </xf>
    <xf numFmtId="0" fontId="41" fillId="0" borderId="0" xfId="0" applyFont="1" applyFill="1" applyAlignment="1">
      <alignment vertical="center" wrapText="1"/>
    </xf>
    <xf numFmtId="0" fontId="2" fillId="5" borderId="0" xfId="0" applyFont="1" applyFill="1" applyBorder="1" applyAlignment="1">
      <alignment horizontal="left" vertical="center"/>
    </xf>
    <xf numFmtId="0" fontId="41" fillId="5" borderId="0" xfId="0" applyFont="1" applyFill="1" applyAlignment="1">
      <alignment wrapText="1"/>
    </xf>
    <xf numFmtId="0" fontId="41" fillId="5" borderId="0" xfId="0" applyFont="1" applyFill="1" applyAlignment="1">
      <alignment vertical="center" wrapText="1"/>
    </xf>
    <xf numFmtId="0" fontId="41" fillId="5" borderId="2" xfId="0" applyFont="1" applyFill="1" applyBorder="1" applyAlignment="1">
      <alignment wrapText="1"/>
    </xf>
    <xf numFmtId="0" fontId="6" fillId="0" borderId="2" xfId="0" applyFont="1" applyFill="1" applyBorder="1" applyAlignment="1">
      <alignment horizontal="left" vertical="center" wrapText="1"/>
    </xf>
    <xf numFmtId="0" fontId="6" fillId="0" borderId="0" xfId="2"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5" fillId="5" borderId="0" xfId="0" applyFont="1" applyFill="1" applyBorder="1" applyAlignment="1">
      <alignment horizontal="left" vertical="center" wrapText="1"/>
    </xf>
    <xf numFmtId="0" fontId="41" fillId="5" borderId="0" xfId="0" applyFont="1" applyFill="1"/>
    <xf numFmtId="0" fontId="6" fillId="5" borderId="0" xfId="2" applyFont="1" applyFill="1" applyBorder="1" applyAlignment="1">
      <alignment horizontal="left" vertical="center" wrapText="1"/>
    </xf>
    <xf numFmtId="0" fontId="2" fillId="5" borderId="0" xfId="2" applyFont="1" applyFill="1" applyBorder="1" applyAlignment="1">
      <alignment horizontal="left" vertical="center" wrapText="1"/>
    </xf>
    <xf numFmtId="0" fontId="6" fillId="5" borderId="0" xfId="2" applyFont="1" applyFill="1" applyBorder="1" applyAlignment="1">
      <alignment horizontal="center" vertical="center" wrapText="1"/>
    </xf>
    <xf numFmtId="0" fontId="2" fillId="5" borderId="0" xfId="2" applyFont="1" applyFill="1" applyBorder="1" applyAlignment="1">
      <alignment horizontal="center" vertical="center" wrapText="1"/>
    </xf>
    <xf numFmtId="0" fontId="6" fillId="5" borderId="2" xfId="0" applyFont="1" applyFill="1" applyBorder="1" applyAlignment="1">
      <alignment horizontal="center" vertical="center" wrapText="1"/>
    </xf>
    <xf numFmtId="0" fontId="41" fillId="0" borderId="2" xfId="0" applyFont="1" applyFill="1" applyBorder="1" applyAlignment="1">
      <alignment horizontal="left" vertical="center" wrapText="1"/>
    </xf>
    <xf numFmtId="0" fontId="41" fillId="5" borderId="0" xfId="0" applyFont="1" applyFill="1" applyBorder="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41" fillId="5" borderId="0" xfId="0" applyFont="1" applyFill="1" applyBorder="1"/>
    <xf numFmtId="0" fontId="41" fillId="0" borderId="2" xfId="0" applyFont="1" applyFill="1" applyBorder="1" applyAlignment="1">
      <alignment horizontal="left" vertical="center"/>
    </xf>
    <xf numFmtId="0" fontId="41" fillId="5" borderId="0" xfId="0" applyFont="1" applyFill="1" applyAlignment="1">
      <alignment horizontal="left" vertical="center"/>
    </xf>
    <xf numFmtId="0" fontId="44" fillId="0" borderId="0" xfId="0" applyFont="1" applyFill="1" applyBorder="1" applyAlignment="1">
      <alignment wrapText="1"/>
    </xf>
    <xf numFmtId="0" fontId="44" fillId="0" borderId="0" xfId="0" applyFont="1" applyFill="1" applyBorder="1" applyAlignment="1">
      <alignment horizontal="center" vertical="center"/>
    </xf>
    <xf numFmtId="0" fontId="5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2" applyFont="1" applyFill="1" applyBorder="1" applyAlignment="1">
      <alignment horizontal="left" vertical="center" wrapText="1"/>
    </xf>
    <xf numFmtId="0" fontId="44" fillId="0" borderId="2" xfId="0" applyFont="1" applyFill="1" applyBorder="1" applyAlignment="1">
      <alignment horizontal="center" vertical="center" wrapText="1"/>
    </xf>
    <xf numFmtId="0" fontId="44" fillId="0" borderId="2" xfId="0" applyFont="1" applyFill="1" applyBorder="1" applyAlignment="1">
      <alignment horizontal="center" vertical="center"/>
    </xf>
    <xf numFmtId="0" fontId="57" fillId="0" borderId="2" xfId="0" applyFont="1" applyFill="1" applyBorder="1" applyAlignment="1">
      <alignment horizontal="center" vertical="center"/>
    </xf>
    <xf numFmtId="0" fontId="44" fillId="5" borderId="0" xfId="0" applyFont="1" applyFill="1" applyBorder="1" applyAlignment="1">
      <alignment horizontal="center" vertical="center"/>
    </xf>
    <xf numFmtId="0" fontId="57"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29" fillId="0" borderId="0" xfId="0" applyFont="1" applyFill="1" applyAlignment="1">
      <alignment horizontal="left" vertical="center"/>
    </xf>
    <xf numFmtId="0" fontId="29" fillId="0" borderId="0" xfId="0" applyFont="1" applyFill="1" applyBorder="1" applyAlignment="1">
      <alignment horizontal="left" vertical="center"/>
    </xf>
    <xf numFmtId="0" fontId="29" fillId="0" borderId="2" xfId="0" applyFont="1" applyFill="1" applyBorder="1" applyAlignment="1">
      <alignment vertical="center"/>
    </xf>
    <xf numFmtId="0" fontId="29" fillId="5" borderId="0" xfId="0" applyFont="1" applyFill="1" applyAlignment="1">
      <alignment horizontal="center" vertical="center"/>
    </xf>
    <xf numFmtId="0" fontId="29" fillId="5" borderId="0" xfId="0" applyFont="1" applyFill="1" applyAlignment="1">
      <alignment vertical="center" wrapText="1"/>
    </xf>
    <xf numFmtId="0" fontId="29" fillId="5" borderId="0" xfId="0" applyFont="1" applyFill="1" applyAlignment="1">
      <alignment horizontal="left" vertical="center"/>
    </xf>
    <xf numFmtId="0" fontId="29" fillId="5" borderId="0" xfId="0" applyFont="1" applyFill="1" applyBorder="1" applyAlignment="1">
      <alignment horizontal="left" vertical="center"/>
    </xf>
    <xf numFmtId="0" fontId="29" fillId="5" borderId="0" xfId="0" applyFont="1" applyFill="1" applyAlignment="1">
      <alignment horizontal="center" vertical="center" wrapText="1"/>
    </xf>
    <xf numFmtId="0" fontId="29" fillId="5" borderId="0" xfId="0"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left" vertical="center"/>
    </xf>
    <xf numFmtId="0" fontId="29" fillId="0" borderId="11" xfId="0" applyFont="1" applyFill="1" applyBorder="1" applyAlignment="1">
      <alignment horizontal="center" vertical="center"/>
    </xf>
    <xf numFmtId="0" fontId="29" fillId="0" borderId="11" xfId="0" applyFont="1" applyFill="1" applyBorder="1" applyAlignment="1">
      <alignment horizontal="left" vertical="center"/>
    </xf>
    <xf numFmtId="0" fontId="6" fillId="5" borderId="9" xfId="0" applyFont="1" applyFill="1" applyBorder="1" applyAlignment="1">
      <alignment horizontal="center" vertical="center"/>
    </xf>
    <xf numFmtId="0" fontId="6" fillId="5" borderId="9" xfId="0" applyFont="1" applyFill="1" applyBorder="1" applyAlignment="1">
      <alignment horizontal="left" vertical="center"/>
    </xf>
    <xf numFmtId="0" fontId="37" fillId="5" borderId="9" xfId="0" applyFont="1" applyFill="1" applyBorder="1" applyAlignment="1">
      <alignment horizontal="left" vertical="center"/>
    </xf>
    <xf numFmtId="0" fontId="6" fillId="5" borderId="9" xfId="0" applyFont="1" applyFill="1" applyBorder="1" applyAlignment="1">
      <alignment horizontal="center" vertical="center" wrapText="1"/>
    </xf>
    <xf numFmtId="0" fontId="29" fillId="5" borderId="9" xfId="0" applyFont="1" applyFill="1" applyBorder="1" applyAlignment="1">
      <alignment horizontal="center" vertical="center"/>
    </xf>
    <xf numFmtId="0" fontId="29" fillId="5" borderId="9" xfId="0" applyFont="1" applyFill="1" applyBorder="1" applyAlignment="1">
      <alignment horizontal="left" vertical="center"/>
    </xf>
    <xf numFmtId="0" fontId="29" fillId="5" borderId="9" xfId="0" applyFont="1" applyFill="1" applyBorder="1" applyAlignment="1">
      <alignment horizontal="center" vertical="center" wrapText="1"/>
    </xf>
    <xf numFmtId="0" fontId="29" fillId="0" borderId="2" xfId="0" applyFont="1" applyFill="1" applyBorder="1" applyAlignment="1">
      <alignment horizontal="left" vertical="center"/>
    </xf>
    <xf numFmtId="0" fontId="29" fillId="5" borderId="2" xfId="0" applyFont="1" applyFill="1" applyBorder="1" applyAlignment="1">
      <alignment horizontal="center" vertical="center"/>
    </xf>
    <xf numFmtId="0" fontId="29" fillId="5" borderId="2" xfId="0" applyFont="1" applyFill="1" applyBorder="1" applyAlignment="1">
      <alignment vertical="center" wrapText="1"/>
    </xf>
    <xf numFmtId="0" fontId="29" fillId="5" borderId="2" xfId="0" applyFont="1" applyFill="1" applyBorder="1" applyAlignment="1">
      <alignment horizontal="left" vertical="center" wrapText="1"/>
    </xf>
    <xf numFmtId="0" fontId="29" fillId="5" borderId="2" xfId="0" applyFont="1" applyFill="1" applyBorder="1" applyAlignment="1">
      <alignment horizontal="left" vertical="center"/>
    </xf>
    <xf numFmtId="0" fontId="6" fillId="0" borderId="0" xfId="0" applyFont="1" applyFill="1" applyAlignment="1">
      <alignment vertical="center" wrapText="1"/>
    </xf>
    <xf numFmtId="0" fontId="29" fillId="0" borderId="0" xfId="0" applyFont="1" applyFill="1" applyAlignment="1">
      <alignment horizontal="left"/>
    </xf>
    <xf numFmtId="0" fontId="29" fillId="0" borderId="0" xfId="0" applyFont="1" applyFill="1" applyBorder="1" applyAlignment="1">
      <alignment horizontal="left"/>
    </xf>
    <xf numFmtId="0" fontId="4" fillId="5" borderId="0" xfId="0" applyFont="1" applyFill="1" applyAlignment="1">
      <alignment wrapText="1"/>
    </xf>
    <xf numFmtId="0" fontId="29" fillId="5" borderId="0" xfId="0" applyFont="1" applyFill="1" applyAlignment="1">
      <alignment horizontal="left"/>
    </xf>
    <xf numFmtId="0" fontId="29" fillId="5" borderId="2" xfId="0" applyFont="1" applyFill="1" applyBorder="1" applyAlignment="1">
      <alignment horizontal="left"/>
    </xf>
    <xf numFmtId="0" fontId="4" fillId="5" borderId="2" xfId="0" applyFont="1" applyFill="1" applyBorder="1" applyAlignment="1">
      <alignment wrapText="1"/>
    </xf>
    <xf numFmtId="0" fontId="4" fillId="5" borderId="0" xfId="0" applyFont="1" applyFill="1" applyBorder="1" applyAlignment="1">
      <alignment wrapText="1"/>
    </xf>
    <xf numFmtId="0" fontId="45" fillId="5" borderId="0" xfId="0" applyFont="1" applyFill="1" applyBorder="1" applyAlignment="1">
      <alignment horizontal="center" vertical="center" wrapText="1"/>
    </xf>
    <xf numFmtId="0" fontId="45" fillId="5" borderId="0" xfId="0" applyFont="1" applyFill="1" applyBorder="1" applyAlignment="1">
      <alignment wrapText="1"/>
    </xf>
    <xf numFmtId="0" fontId="45" fillId="0" borderId="0" xfId="0" applyFont="1" applyFill="1" applyBorder="1" applyAlignment="1">
      <alignment horizontal="center" vertical="center" wrapText="1"/>
    </xf>
    <xf numFmtId="0" fontId="45" fillId="0" borderId="0" xfId="0" applyFont="1" applyFill="1" applyBorder="1" applyAlignment="1">
      <alignment wrapText="1"/>
    </xf>
    <xf numFmtId="0" fontId="6" fillId="0" borderId="0" xfId="0" applyFont="1" applyFill="1" applyBorder="1" applyAlignment="1">
      <alignment horizontal="left"/>
    </xf>
    <xf numFmtId="0" fontId="29" fillId="5" borderId="0" xfId="0" applyFont="1" applyFill="1" applyBorder="1" applyAlignment="1">
      <alignment horizontal="left"/>
    </xf>
    <xf numFmtId="0" fontId="41" fillId="0" borderId="0" xfId="0" applyFont="1" applyFill="1" applyAlignment="1">
      <alignment horizontal="left"/>
    </xf>
    <xf numFmtId="0" fontId="41" fillId="5" borderId="0" xfId="0" applyFont="1" applyFill="1" applyAlignment="1">
      <alignment horizontal="left"/>
    </xf>
    <xf numFmtId="0" fontId="38" fillId="5" borderId="0" xfId="0" applyFont="1" applyFill="1" applyBorder="1" applyAlignment="1">
      <alignment horizontal="left" wrapText="1"/>
    </xf>
    <xf numFmtId="0" fontId="29" fillId="5" borderId="8" xfId="0" applyFont="1" applyFill="1" applyBorder="1" applyAlignment="1">
      <alignment horizontal="center" vertical="center" wrapText="1"/>
    </xf>
    <xf numFmtId="0" fontId="29" fillId="0" borderId="0" xfId="0" applyFont="1" applyFill="1" applyAlignment="1">
      <alignment vertical="center"/>
    </xf>
    <xf numFmtId="0" fontId="29" fillId="5" borderId="0" xfId="0" applyFont="1" applyFill="1" applyAlignment="1">
      <alignment vertical="center"/>
    </xf>
    <xf numFmtId="0" fontId="29" fillId="0" borderId="0" xfId="0" applyFont="1" applyFill="1" applyAlignment="1">
      <alignment horizontal="left" wrapText="1"/>
    </xf>
    <xf numFmtId="0" fontId="39" fillId="5" borderId="0" xfId="0" applyFont="1" applyFill="1" applyBorder="1" applyAlignment="1">
      <alignment horizontal="left" wrapText="1"/>
    </xf>
    <xf numFmtId="0" fontId="29" fillId="5" borderId="0" xfId="0" applyFont="1" applyFill="1" applyBorder="1" applyAlignment="1">
      <alignment horizontal="left" wrapText="1"/>
    </xf>
    <xf numFmtId="0" fontId="41" fillId="5" borderId="13" xfId="0" applyFont="1" applyFill="1" applyBorder="1"/>
    <xf numFmtId="1" fontId="44" fillId="5" borderId="13" xfId="0" applyNumberFormat="1" applyFont="1" applyFill="1" applyBorder="1" applyAlignment="1">
      <alignment horizontal="center" vertical="center"/>
    </xf>
    <xf numFmtId="1" fontId="44" fillId="5" borderId="0" xfId="0" applyNumberFormat="1" applyFont="1" applyFill="1" applyBorder="1" applyAlignment="1">
      <alignment horizontal="center" vertical="center"/>
    </xf>
    <xf numFmtId="1" fontId="44" fillId="5" borderId="16" xfId="0" applyNumberFormat="1" applyFont="1" applyFill="1" applyBorder="1" applyAlignment="1">
      <alignment horizontal="center" vertical="center"/>
    </xf>
    <xf numFmtId="1" fontId="44" fillId="0" borderId="13" xfId="0" applyNumberFormat="1" applyFont="1" applyFill="1" applyBorder="1" applyAlignment="1">
      <alignment horizontal="center" vertical="center" wrapText="1"/>
    </xf>
    <xf numFmtId="1" fontId="44" fillId="0" borderId="0" xfId="0" applyNumberFormat="1" applyFont="1" applyFill="1" applyBorder="1" applyAlignment="1">
      <alignment horizontal="center" vertical="center" wrapText="1"/>
    </xf>
    <xf numFmtId="1" fontId="44" fillId="0" borderId="16" xfId="0" applyNumberFormat="1" applyFont="1" applyFill="1" applyBorder="1" applyAlignment="1">
      <alignment horizontal="center" vertical="center" wrapText="1"/>
    </xf>
    <xf numFmtId="1" fontId="44" fillId="5" borderId="13" xfId="0" applyNumberFormat="1" applyFont="1" applyFill="1" applyBorder="1" applyAlignment="1">
      <alignment horizontal="center" vertical="center" wrapText="1"/>
    </xf>
    <xf numFmtId="1" fontId="44" fillId="5" borderId="0" xfId="0" applyNumberFormat="1" applyFont="1" applyFill="1" applyBorder="1" applyAlignment="1">
      <alignment horizontal="center" vertical="center" wrapText="1"/>
    </xf>
    <xf numFmtId="1" fontId="44" fillId="5" borderId="16" xfId="0" applyNumberFormat="1" applyFont="1" applyFill="1" applyBorder="1" applyAlignment="1">
      <alignment horizontal="center" vertical="center" wrapText="1"/>
    </xf>
    <xf numFmtId="1" fontId="44" fillId="0" borderId="13" xfId="0" applyNumberFormat="1" applyFont="1" applyFill="1" applyBorder="1" applyAlignment="1">
      <alignment horizontal="center" vertical="center"/>
    </xf>
    <xf numFmtId="1" fontId="44" fillId="0" borderId="0" xfId="0" applyNumberFormat="1" applyFont="1" applyFill="1" applyBorder="1" applyAlignment="1">
      <alignment horizontal="center" vertical="center"/>
    </xf>
    <xf numFmtId="1" fontId="44" fillId="0" borderId="16" xfId="0" applyNumberFormat="1" applyFont="1" applyFill="1" applyBorder="1" applyAlignment="1">
      <alignment horizontal="center" vertical="center"/>
    </xf>
    <xf numFmtId="0" fontId="44" fillId="0" borderId="0" xfId="0" applyFont="1" applyBorder="1"/>
    <xf numFmtId="0" fontId="61" fillId="0" borderId="1" xfId="0" applyFont="1" applyBorder="1" applyAlignment="1">
      <alignment horizontal="left" wrapText="1"/>
    </xf>
    <xf numFmtId="0" fontId="61" fillId="0" borderId="1" xfId="0" applyFont="1" applyBorder="1" applyAlignment="1">
      <alignment wrapText="1"/>
    </xf>
    <xf numFmtId="0" fontId="62" fillId="0" borderId="1" xfId="0" applyFont="1" applyBorder="1" applyAlignment="1">
      <alignment horizontal="center" textRotation="90" wrapText="1"/>
    </xf>
    <xf numFmtId="0" fontId="64" fillId="0" borderId="0" xfId="0" applyFont="1" applyFill="1" applyBorder="1" applyAlignment="1">
      <alignment wrapText="1"/>
    </xf>
    <xf numFmtId="0" fontId="11" fillId="0" borderId="0" xfId="0" applyFont="1" applyFill="1" applyBorder="1" applyAlignment="1">
      <alignment wrapText="1"/>
    </xf>
    <xf numFmtId="0" fontId="64" fillId="0" borderId="0" xfId="0" applyFont="1" applyFill="1" applyAlignment="1">
      <alignment wrapText="1"/>
    </xf>
    <xf numFmtId="0" fontId="64" fillId="0" borderId="0" xfId="0" applyFont="1" applyFill="1" applyBorder="1" applyAlignment="1"/>
    <xf numFmtId="0" fontId="56" fillId="0" borderId="0" xfId="0" applyFont="1" applyFill="1" applyAlignment="1">
      <alignment horizontal="right"/>
    </xf>
    <xf numFmtId="0" fontId="56" fillId="0" borderId="0" xfId="0" applyFont="1" applyFill="1" applyBorder="1" applyAlignment="1">
      <alignment horizontal="right"/>
    </xf>
    <xf numFmtId="0" fontId="56" fillId="0" borderId="0" xfId="0" applyFont="1" applyFill="1"/>
    <xf numFmtId="0" fontId="23" fillId="0" borderId="0" xfId="0" applyFont="1" applyFill="1" applyBorder="1" applyAlignment="1">
      <alignment horizontal="center" vertical="center" wrapText="1"/>
    </xf>
    <xf numFmtId="0" fontId="23" fillId="0" borderId="2" xfId="0" applyFont="1" applyFill="1" applyBorder="1" applyAlignment="1">
      <alignment horizontal="left" vertical="center"/>
    </xf>
    <xf numFmtId="0" fontId="29" fillId="5" borderId="6" xfId="0" applyFont="1" applyFill="1" applyBorder="1" applyAlignment="1">
      <alignment horizontal="center" vertical="center"/>
    </xf>
    <xf numFmtId="0" fontId="21" fillId="0" borderId="0" xfId="0" applyFont="1" applyAlignment="1">
      <alignment horizontal="center" wrapText="1"/>
    </xf>
    <xf numFmtId="0" fontId="4" fillId="6" borderId="0" xfId="0" applyFont="1" applyFill="1" applyAlignment="1">
      <alignment horizontal="center" vertical="center" wrapText="1"/>
    </xf>
    <xf numFmtId="0" fontId="4" fillId="4" borderId="0" xfId="0" applyFont="1" applyFill="1" applyAlignment="1">
      <alignment horizontal="center" vertical="center" wrapText="1"/>
    </xf>
    <xf numFmtId="49" fontId="2" fillId="5" borderId="0" xfId="0" applyNumberFormat="1" applyFont="1" applyFill="1" applyBorder="1" applyAlignment="1">
      <alignment horizontal="center" vertical="center" wrapText="1"/>
    </xf>
    <xf numFmtId="0" fontId="6" fillId="0" borderId="7" xfId="0" applyFont="1" applyFill="1" applyBorder="1" applyAlignment="1">
      <alignment vertical="center" wrapText="1"/>
    </xf>
    <xf numFmtId="0" fontId="41" fillId="4" borderId="0" xfId="0" applyFont="1" applyFill="1" applyBorder="1" applyAlignment="1">
      <alignment horizontal="center" vertical="center" wrapText="1"/>
    </xf>
    <xf numFmtId="0" fontId="22" fillId="0" borderId="2" xfId="0" applyFont="1" applyBorder="1"/>
    <xf numFmtId="0" fontId="29" fillId="4" borderId="0" xfId="0" applyFont="1" applyFill="1" applyAlignment="1">
      <alignment vertical="center" wrapText="1"/>
    </xf>
    <xf numFmtId="0" fontId="29" fillId="4" borderId="0" xfId="0" applyFont="1" applyFill="1" applyBorder="1" applyAlignment="1">
      <alignment horizontal="left" vertical="center" wrapText="1"/>
    </xf>
    <xf numFmtId="0" fontId="29" fillId="4" borderId="0" xfId="0" applyFont="1" applyFill="1" applyBorder="1" applyAlignment="1">
      <alignment horizontal="center" vertical="center" wrapText="1"/>
    </xf>
    <xf numFmtId="0" fontId="41" fillId="4" borderId="0" xfId="0" applyFont="1" applyFill="1" applyBorder="1" applyAlignment="1">
      <alignment horizontal="left" wrapText="1"/>
    </xf>
    <xf numFmtId="0" fontId="2" fillId="4" borderId="0" xfId="0" applyFont="1" applyFill="1" applyBorder="1" applyAlignment="1">
      <alignment horizontal="left" vertical="center" wrapText="1"/>
    </xf>
    <xf numFmtId="0" fontId="0" fillId="5" borderId="2" xfId="0" applyFill="1" applyBorder="1" applyAlignment="1">
      <alignment horizontal="center" vertical="center"/>
    </xf>
    <xf numFmtId="0" fontId="4" fillId="2" borderId="0" xfId="0" applyFont="1" applyFill="1" applyAlignment="1">
      <alignment horizontal="center"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2" borderId="0" xfId="0" applyFont="1" applyFill="1" applyBorder="1" applyAlignment="1">
      <alignment horizontal="center" vertical="center"/>
    </xf>
    <xf numFmtId="0" fontId="4" fillId="0" borderId="0" xfId="0" applyFont="1" applyBorder="1" applyAlignment="1">
      <alignment horizontal="center" vertical="center"/>
    </xf>
    <xf numFmtId="0" fontId="49" fillId="0" borderId="0" xfId="0" applyFont="1" applyFill="1" applyAlignment="1">
      <alignment horizontal="left" vertical="center" wrapText="1"/>
    </xf>
    <xf numFmtId="0" fontId="49" fillId="0" borderId="0" xfId="0" applyFont="1" applyFill="1" applyAlignment="1">
      <alignment horizontal="center" vertical="center" wrapText="1"/>
    </xf>
    <xf numFmtId="0" fontId="49" fillId="4" borderId="0" xfId="0" applyFont="1" applyFill="1" applyAlignment="1">
      <alignment horizontal="center" vertical="center" wrapText="1"/>
    </xf>
    <xf numFmtId="0" fontId="4" fillId="2" borderId="0" xfId="0" applyFont="1" applyFill="1" applyBorder="1" applyAlignment="1">
      <alignment horizontal="left" vertical="center"/>
    </xf>
    <xf numFmtId="0" fontId="4" fillId="0" borderId="0" xfId="0" applyFont="1" applyBorder="1" applyAlignment="1">
      <alignment horizontal="left"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vertical="center" wrapText="1"/>
    </xf>
    <xf numFmtId="49" fontId="4" fillId="2" borderId="0"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4" fillId="2" borderId="0" xfId="0" applyNumberFormat="1" applyFont="1" applyFill="1" applyAlignment="1">
      <alignment horizontal="center" vertical="center" wrapText="1"/>
    </xf>
    <xf numFmtId="49" fontId="49" fillId="2" borderId="0" xfId="0" applyNumberFormat="1" applyFont="1" applyFill="1" applyAlignment="1">
      <alignment horizontal="center" vertical="center" wrapText="1"/>
    </xf>
    <xf numFmtId="49" fontId="49"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4" fillId="0" borderId="0" xfId="0" applyNumberFormat="1" applyFont="1" applyAlignment="1">
      <alignment horizontal="center" vertical="center"/>
    </xf>
    <xf numFmtId="49" fontId="4" fillId="2"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49" fontId="4" fillId="2" borderId="0"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49" fontId="4" fillId="2"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49" fillId="2" borderId="0" xfId="0" applyNumberFormat="1" applyFont="1" applyFill="1" applyAlignment="1">
      <alignment horizontal="left" vertical="center" wrapText="1"/>
    </xf>
    <xf numFmtId="49" fontId="49" fillId="0" borderId="0" xfId="0" applyNumberFormat="1" applyFont="1" applyAlignment="1">
      <alignment horizontal="left" vertical="center" wrapText="1"/>
    </xf>
    <xf numFmtId="49" fontId="4" fillId="2"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xf>
    <xf numFmtId="49" fontId="4" fillId="0" borderId="0" xfId="0" applyNumberFormat="1" applyFont="1" applyBorder="1" applyAlignment="1">
      <alignment horizontal="left" vertical="center" wrapText="1"/>
    </xf>
    <xf numFmtId="0" fontId="29" fillId="5" borderId="0" xfId="0" applyFont="1" applyFill="1" applyBorder="1" applyAlignment="1">
      <alignment vertical="center"/>
    </xf>
    <xf numFmtId="0" fontId="29" fillId="4" borderId="2" xfId="0" applyFont="1" applyFill="1" applyBorder="1" applyAlignment="1">
      <alignment horizontal="center" vertical="center"/>
    </xf>
    <xf numFmtId="0" fontId="29" fillId="4" borderId="2" xfId="0" applyFont="1" applyFill="1" applyBorder="1" applyAlignment="1">
      <alignment vertical="center" wrapText="1"/>
    </xf>
    <xf numFmtId="0" fontId="29" fillId="4" borderId="2" xfId="0" applyFont="1" applyFill="1" applyBorder="1" applyAlignment="1">
      <alignment horizontal="center" vertical="center" wrapText="1"/>
    </xf>
    <xf numFmtId="0" fontId="29" fillId="4" borderId="2" xfId="0" applyFont="1" applyFill="1" applyBorder="1" applyAlignment="1">
      <alignment vertical="center"/>
    </xf>
    <xf numFmtId="0" fontId="41" fillId="4" borderId="2" xfId="0" applyFont="1" applyFill="1" applyBorder="1" applyAlignment="1">
      <alignment horizontal="center" vertical="center" wrapText="1"/>
    </xf>
    <xf numFmtId="0" fontId="41" fillId="4" borderId="0" xfId="0" applyFont="1" applyFill="1" applyAlignment="1">
      <alignment horizontal="center" vertical="center" wrapText="1"/>
    </xf>
    <xf numFmtId="0" fontId="41" fillId="4" borderId="2" xfId="0" applyFont="1" applyFill="1" applyBorder="1" applyAlignment="1">
      <alignment horizontal="center" vertical="center"/>
    </xf>
    <xf numFmtId="0" fontId="4" fillId="7" borderId="0" xfId="0" applyFont="1" applyFill="1" applyBorder="1" applyAlignment="1">
      <alignment horizontal="center" vertical="center"/>
    </xf>
    <xf numFmtId="0" fontId="41" fillId="7" borderId="0"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41" fillId="7" borderId="0" xfId="0" applyFont="1" applyFill="1" applyAlignment="1">
      <alignment horizontal="center" vertical="center" wrapText="1"/>
    </xf>
    <xf numFmtId="0" fontId="29"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29" fillId="7" borderId="0" xfId="0" applyFont="1" applyFill="1" applyBorder="1" applyAlignment="1">
      <alignment horizontal="left" vertical="center" wrapText="1"/>
    </xf>
    <xf numFmtId="0" fontId="41" fillId="7" borderId="0" xfId="0" applyFont="1" applyFill="1" applyAlignment="1">
      <alignment wrapText="1"/>
    </xf>
    <xf numFmtId="0" fontId="2" fillId="7" borderId="0" xfId="0" applyFont="1" applyFill="1" applyBorder="1" applyAlignment="1">
      <alignment horizontal="left" vertical="center" wrapText="1"/>
    </xf>
    <xf numFmtId="0" fontId="41" fillId="7" borderId="2" xfId="0" applyFont="1" applyFill="1" applyBorder="1" applyAlignment="1">
      <alignment wrapText="1"/>
    </xf>
    <xf numFmtId="0" fontId="2" fillId="7" borderId="0" xfId="0" applyFont="1" applyFill="1" applyBorder="1" applyAlignment="1">
      <alignment vertical="center"/>
    </xf>
    <xf numFmtId="0" fontId="21" fillId="0" borderId="0" xfId="0" applyFont="1" applyAlignment="1">
      <alignment horizont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32" fillId="0" borderId="0" xfId="0" applyFont="1" applyAlignment="1">
      <alignment horizontal="center" wrapText="1"/>
    </xf>
    <xf numFmtId="0" fontId="34" fillId="0" borderId="0" xfId="0" applyFont="1" applyAlignment="1">
      <alignment horizontal="left" wrapText="1"/>
    </xf>
    <xf numFmtId="0" fontId="4" fillId="6" borderId="0" xfId="0" applyFont="1" applyFill="1" applyAlignment="1">
      <alignment horizontal="left" vertical="center" wrapText="1"/>
    </xf>
    <xf numFmtId="0" fontId="49" fillId="7" borderId="0" xfId="0" applyFont="1" applyFill="1" applyAlignment="1">
      <alignment horizontal="center" vertical="center" wrapText="1"/>
    </xf>
    <xf numFmtId="0" fontId="49" fillId="7" borderId="2" xfId="0" applyFont="1" applyFill="1" applyBorder="1" applyAlignment="1">
      <alignment horizontal="center" vertical="center" wrapText="1"/>
    </xf>
    <xf numFmtId="0" fontId="4" fillId="4" borderId="0" xfId="0" applyFont="1" applyFill="1" applyAlignment="1">
      <alignment horizontal="left" vertical="center" wrapText="1"/>
    </xf>
    <xf numFmtId="0" fontId="2" fillId="5" borderId="5" xfId="0" applyFont="1" applyFill="1" applyBorder="1" applyAlignment="1">
      <alignment vertical="center" wrapText="1"/>
    </xf>
    <xf numFmtId="0" fontId="41" fillId="5" borderId="5" xfId="0" applyFont="1" applyFill="1" applyBorder="1" applyAlignment="1">
      <alignment horizontal="center" vertical="center" wrapText="1"/>
    </xf>
    <xf numFmtId="0" fontId="41" fillId="5" borderId="5" xfId="0" applyFont="1" applyFill="1" applyBorder="1" applyAlignment="1">
      <alignment horizontal="center" vertical="center"/>
    </xf>
    <xf numFmtId="0" fontId="44" fillId="7" borderId="2" xfId="0" applyFont="1" applyFill="1" applyBorder="1" applyAlignment="1">
      <alignment horizontal="center" vertical="center" wrapText="1"/>
    </xf>
    <xf numFmtId="0" fontId="44" fillId="4" borderId="0" xfId="0" applyFont="1" applyFill="1" applyBorder="1"/>
    <xf numFmtId="0" fontId="44" fillId="4" borderId="0" xfId="0" applyFont="1" applyFill="1" applyBorder="1" applyAlignment="1">
      <alignment horizontal="left" vertical="center"/>
    </xf>
    <xf numFmtId="0" fontId="41" fillId="5" borderId="0" xfId="0" applyFont="1" applyFill="1" applyAlignment="1">
      <alignment vertical="center"/>
    </xf>
    <xf numFmtId="0" fontId="41" fillId="5" borderId="0" xfId="0" applyFont="1" applyFill="1" applyBorder="1" applyAlignment="1">
      <alignment vertical="center"/>
    </xf>
    <xf numFmtId="0" fontId="44" fillId="0" borderId="0" xfId="0" applyFont="1" applyFill="1" applyBorder="1" applyAlignment="1">
      <alignment vertical="center" wrapText="1"/>
    </xf>
    <xf numFmtId="0" fontId="41" fillId="0" borderId="0" xfId="0" applyFont="1" applyFill="1" applyBorder="1" applyAlignment="1">
      <alignment vertical="center"/>
    </xf>
    <xf numFmtId="0" fontId="6" fillId="5"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0" borderId="11" xfId="0" applyFont="1" applyFill="1" applyBorder="1" applyAlignment="1">
      <alignment horizontal="left" vertical="center" wrapText="1"/>
    </xf>
    <xf numFmtId="0" fontId="29" fillId="5" borderId="0" xfId="0" applyFont="1" applyFill="1" applyAlignment="1">
      <alignment horizontal="left" vertical="center" wrapText="1"/>
    </xf>
    <xf numFmtId="0" fontId="29"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29" fillId="5" borderId="2" xfId="0" applyFont="1" applyFill="1" applyBorder="1" applyAlignment="1">
      <alignment horizontal="left" wrapText="1"/>
    </xf>
    <xf numFmtId="0" fontId="57" fillId="0" borderId="2" xfId="0" applyFont="1" applyBorder="1" applyAlignment="1">
      <alignment horizontal="left" vertical="center" wrapText="1"/>
    </xf>
    <xf numFmtId="0" fontId="29" fillId="5" borderId="0" xfId="0" applyFont="1" applyFill="1" applyAlignment="1">
      <alignment horizontal="left" wrapText="1"/>
    </xf>
    <xf numFmtId="0" fontId="75" fillId="5" borderId="0" xfId="0" applyFont="1" applyFill="1" applyBorder="1" applyAlignment="1">
      <alignment horizontal="left" vertical="center"/>
    </xf>
    <xf numFmtId="0" fontId="49" fillId="0" borderId="2" xfId="0" applyFont="1" applyFill="1" applyBorder="1" applyAlignment="1">
      <alignment horizontal="center" vertical="center" wrapText="1"/>
    </xf>
    <xf numFmtId="0" fontId="49" fillId="0" borderId="2" xfId="0" applyFont="1" applyFill="1" applyBorder="1" applyAlignment="1">
      <alignment horizontal="left"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xf>
    <xf numFmtId="0" fontId="0" fillId="0" borderId="2" xfId="0" applyBorder="1"/>
    <xf numFmtId="0" fontId="28" fillId="0" borderId="0" xfId="0" applyFont="1" applyAlignment="1">
      <alignment horizontal="center" wrapText="1"/>
    </xf>
    <xf numFmtId="0" fontId="27" fillId="0" borderId="3" xfId="0" applyFont="1" applyBorder="1" applyAlignment="1">
      <alignment horizontal="left" wrapText="1"/>
    </xf>
    <xf numFmtId="0" fontId="27" fillId="0" borderId="0" xfId="0" applyFont="1" applyAlignment="1">
      <alignment horizontal="left" wrapText="1"/>
    </xf>
    <xf numFmtId="0" fontId="20" fillId="0" borderId="0" xfId="0" applyFont="1" applyBorder="1" applyAlignment="1">
      <alignment horizontal="center" wrapText="1"/>
    </xf>
    <xf numFmtId="0" fontId="63" fillId="0" borderId="0" xfId="0" applyFont="1" applyAlignment="1">
      <alignment horizontal="center" wrapText="1"/>
    </xf>
    <xf numFmtId="0" fontId="20"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10" xfId="0" applyFont="1" applyBorder="1" applyAlignment="1">
      <alignment horizontal="left" wrapText="1"/>
    </xf>
    <xf numFmtId="0" fontId="11" fillId="0" borderId="3" xfId="0" applyFont="1" applyBorder="1" applyAlignment="1">
      <alignment horizontal="left" wrapText="1"/>
    </xf>
    <xf numFmtId="0" fontId="42" fillId="0" borderId="3" xfId="0" applyFont="1" applyBorder="1" applyAlignment="1">
      <alignment horizontal="left" vertical="center" wrapText="1"/>
    </xf>
    <xf numFmtId="0" fontId="11" fillId="0" borderId="3" xfId="0" applyFont="1" applyBorder="1" applyAlignment="1">
      <alignment horizontal="left" vertical="center" wrapText="1"/>
    </xf>
    <xf numFmtId="0" fontId="11" fillId="0" borderId="0" xfId="0" applyFont="1" applyAlignment="1">
      <alignment horizontal="left" wrapText="1"/>
    </xf>
    <xf numFmtId="0" fontId="11" fillId="0" borderId="12" xfId="0" applyFont="1" applyFill="1" applyBorder="1" applyAlignment="1">
      <alignment horizontal="left" wrapText="1"/>
    </xf>
    <xf numFmtId="0" fontId="42" fillId="0" borderId="7" xfId="0" applyFont="1" applyFill="1" applyBorder="1" applyAlignment="1">
      <alignment horizontal="left" wrapText="1"/>
    </xf>
    <xf numFmtId="0" fontId="11" fillId="0" borderId="7" xfId="0" applyFont="1" applyFill="1" applyBorder="1" applyAlignment="1">
      <alignment horizontal="left" wrapText="1"/>
    </xf>
    <xf numFmtId="0" fontId="32" fillId="0" borderId="0" xfId="0" applyFont="1" applyAlignment="1">
      <alignment horizontal="center" wrapText="1"/>
    </xf>
    <xf numFmtId="0" fontId="43" fillId="0" borderId="0" xfId="0" applyFont="1" applyAlignment="1">
      <alignment horizontal="left" wrapText="1"/>
    </xf>
    <xf numFmtId="0" fontId="47" fillId="0" borderId="0" xfId="0" applyFont="1" applyAlignment="1">
      <alignment horizontal="left" wrapText="1"/>
    </xf>
    <xf numFmtId="0" fontId="17" fillId="0" borderId="6" xfId="0" applyFont="1" applyFill="1" applyBorder="1" applyAlignment="1">
      <alignment horizontal="left" wrapText="1"/>
    </xf>
    <xf numFmtId="0" fontId="34" fillId="0" borderId="3" xfId="0" applyFont="1" applyFill="1" applyBorder="1" applyAlignment="1" applyProtection="1">
      <alignment horizontal="center" wrapText="1"/>
      <protection locked="0"/>
    </xf>
    <xf numFmtId="0" fontId="32" fillId="0" borderId="3" xfId="0" applyFont="1" applyBorder="1" applyAlignment="1">
      <alignment horizontal="left" wrapText="1"/>
    </xf>
    <xf numFmtId="0" fontId="43" fillId="0" borderId="3" xfId="0" applyFont="1" applyBorder="1" applyAlignment="1">
      <alignment horizontal="left" wrapText="1"/>
    </xf>
    <xf numFmtId="0" fontId="43" fillId="0" borderId="0" xfId="0" applyFont="1" applyBorder="1" applyAlignment="1">
      <alignment horizontal="left" wrapText="1"/>
    </xf>
    <xf numFmtId="0" fontId="65" fillId="0" borderId="0" xfId="0" applyFont="1" applyAlignment="1">
      <alignment horizontal="left" wrapText="1"/>
    </xf>
    <xf numFmtId="0" fontId="23" fillId="0" borderId="0" xfId="0" applyFont="1" applyBorder="1" applyAlignment="1">
      <alignment horizontal="left" wrapText="1"/>
    </xf>
    <xf numFmtId="0" fontId="17" fillId="0" borderId="10" xfId="0" applyFont="1" applyBorder="1" applyAlignment="1">
      <alignment horizontal="left" wrapText="1"/>
    </xf>
    <xf numFmtId="0" fontId="34" fillId="0" borderId="0" xfId="0" applyFont="1" applyAlignment="1">
      <alignment horizontal="center" wrapText="1"/>
    </xf>
    <xf numFmtId="0" fontId="34" fillId="0" borderId="0" xfId="0" applyFont="1" applyAlignment="1">
      <alignment horizontal="left" wrapText="1"/>
    </xf>
    <xf numFmtId="0" fontId="17" fillId="0" borderId="3" xfId="0" applyFont="1" applyBorder="1" applyAlignment="1">
      <alignment horizontal="left" wrapText="1"/>
    </xf>
    <xf numFmtId="0" fontId="17" fillId="0" borderId="6" xfId="0" applyFont="1" applyBorder="1" applyAlignment="1">
      <alignment horizontal="left" wrapText="1"/>
    </xf>
    <xf numFmtId="0" fontId="52" fillId="0" borderId="3" xfId="0" applyFont="1" applyBorder="1" applyAlignment="1">
      <alignment horizontal="left" wrapText="1"/>
    </xf>
    <xf numFmtId="0" fontId="66" fillId="0" borderId="3" xfId="0" applyFont="1" applyBorder="1" applyAlignment="1">
      <alignment horizontal="left" vertical="center" wrapText="1"/>
    </xf>
    <xf numFmtId="0" fontId="66" fillId="0" borderId="3" xfId="0" applyFont="1" applyBorder="1" applyAlignment="1">
      <alignment horizontal="left" wrapText="1"/>
    </xf>
    <xf numFmtId="0" fontId="59" fillId="0" borderId="0" xfId="0" applyFont="1" applyFill="1" applyBorder="1" applyAlignment="1">
      <alignment wrapText="1"/>
    </xf>
    <xf numFmtId="0" fontId="60" fillId="0" borderId="0" xfId="0" applyFont="1" applyFill="1" applyBorder="1" applyAlignment="1">
      <alignment wrapText="1"/>
    </xf>
    <xf numFmtId="0" fontId="62" fillId="0" borderId="14" xfId="0" applyFont="1" applyBorder="1" applyAlignment="1">
      <alignment horizontal="center" vertical="center" textRotation="49" wrapText="1"/>
    </xf>
    <xf numFmtId="0" fontId="62" fillId="0" borderId="1" xfId="0" applyFont="1" applyBorder="1" applyAlignment="1">
      <alignment horizontal="center" vertical="center" textRotation="49" wrapText="1"/>
    </xf>
    <xf numFmtId="0" fontId="62" fillId="0" borderId="15" xfId="0" applyFont="1" applyBorder="1" applyAlignment="1">
      <alignment horizontal="center" vertical="center" textRotation="49" wrapText="1"/>
    </xf>
  </cellXfs>
  <cellStyles count="3">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Light16">
    <tableStyle name="cmip output" pivot="0" count="2">
      <tableStyleElement type="firstRowStripe" dxfId="1"/>
      <tableStyleElement type="secondRowStripe" dxfId="0"/>
    </tableStyle>
  </tableStyles>
  <colors>
    <mruColors>
      <color rgb="FFFCA6A6"/>
      <color rgb="FFF2EF6B"/>
      <color rgb="FFF6F6AC"/>
      <color rgb="FF8BFF63"/>
      <color rgb="FF00FF00"/>
      <color rgb="FF99FF6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dimension ref="A1:A25"/>
  <sheetViews>
    <sheetView tabSelected="1" zoomScaleNormal="100" zoomScaleSheetLayoutView="100" workbookViewId="0"/>
  </sheetViews>
  <sheetFormatPr defaultRowHeight="15"/>
  <cols>
    <col min="1" max="1" width="100.5703125" customWidth="1"/>
  </cols>
  <sheetData>
    <row r="1" spans="1:1">
      <c r="A1" s="61" t="s">
        <v>2821</v>
      </c>
    </row>
    <row r="2" spans="1:1" ht="27.75" customHeight="1">
      <c r="A2" s="2" t="s">
        <v>2822</v>
      </c>
    </row>
    <row r="4" spans="1:1" ht="30">
      <c r="A4" s="61" t="s">
        <v>1051</v>
      </c>
    </row>
    <row r="5" spans="1:1">
      <c r="A5" s="106"/>
    </row>
    <row r="6" spans="1:1">
      <c r="A6" s="5" t="s">
        <v>1052</v>
      </c>
    </row>
    <row r="7" spans="1:1">
      <c r="A7" s="106"/>
    </row>
    <row r="8" spans="1:1" ht="30">
      <c r="A8" s="2" t="s">
        <v>1053</v>
      </c>
    </row>
    <row r="9" spans="1:1">
      <c r="A9" s="106"/>
    </row>
    <row r="10" spans="1:1">
      <c r="A10" s="106"/>
    </row>
    <row r="11" spans="1:1" ht="30">
      <c r="A11" s="61" t="s">
        <v>445</v>
      </c>
    </row>
    <row r="12" spans="1:1">
      <c r="A12" s="2"/>
    </row>
    <row r="13" spans="1:1" ht="45">
      <c r="A13" s="2" t="s">
        <v>450</v>
      </c>
    </row>
    <row r="14" spans="1:1">
      <c r="A14" s="2"/>
    </row>
    <row r="15" spans="1:1" ht="45">
      <c r="A15" s="2" t="s">
        <v>510</v>
      </c>
    </row>
    <row r="16" spans="1:1">
      <c r="A16" s="2"/>
    </row>
    <row r="17" spans="1:1" ht="45">
      <c r="A17" s="57" t="s">
        <v>509</v>
      </c>
    </row>
    <row r="18" spans="1:1">
      <c r="A18" s="57"/>
    </row>
    <row r="19" spans="1:1" ht="45">
      <c r="A19" s="2" t="s">
        <v>516</v>
      </c>
    </row>
    <row r="20" spans="1:1">
      <c r="A20" s="2"/>
    </row>
    <row r="21" spans="1:1" ht="45">
      <c r="A21" s="2" t="s">
        <v>515</v>
      </c>
    </row>
    <row r="22" spans="1:1">
      <c r="A22" s="2"/>
    </row>
    <row r="23" spans="1:1">
      <c r="A23" s="61" t="s">
        <v>497</v>
      </c>
    </row>
    <row r="25" spans="1:1" ht="105">
      <c r="A25" s="2" t="s">
        <v>573</v>
      </c>
    </row>
  </sheetData>
  <pageMargins left="0.7" right="0.7" top="0.75" bottom="0.75" header="0.3" footer="0.3"/>
  <pageSetup scale="65" orientation="landscape" r:id="rId1"/>
  <headerFooter>
    <oddHeader>&amp;C&amp;A</oddHeader>
    <oddFooter>&amp;LKarl Taylor&amp;CPage &amp;P&amp;R&amp;D</oddFooter>
  </headerFooter>
</worksheet>
</file>

<file path=xl/worksheets/sheet10.xml><?xml version="1.0" encoding="utf-8"?>
<worksheet xmlns="http://schemas.openxmlformats.org/spreadsheetml/2006/main" xmlns:r="http://schemas.openxmlformats.org/officeDocument/2006/relationships">
  <dimension ref="A1:S53"/>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29.25" customHeight="1">
      <c r="A1" s="483" t="s">
        <v>2361</v>
      </c>
      <c r="B1" s="483"/>
      <c r="C1" s="483"/>
      <c r="D1" s="483"/>
      <c r="E1" s="483"/>
      <c r="F1" s="444" t="s">
        <v>2179</v>
      </c>
    </row>
    <row r="2" spans="1:19" ht="74.25" customHeight="1">
      <c r="A2" s="501" t="s">
        <v>2210</v>
      </c>
      <c r="B2" s="501"/>
      <c r="C2" s="501"/>
      <c r="D2" s="501"/>
      <c r="E2" s="501"/>
      <c r="F2" s="71"/>
    </row>
    <row r="3" spans="1:19" hidden="1">
      <c r="A3" s="1"/>
      <c r="B3" s="1"/>
      <c r="C3" s="1"/>
      <c r="D3" s="1"/>
      <c r="E3" s="1"/>
      <c r="F3" s="94"/>
      <c r="Q3" s="94"/>
      <c r="R3" s="1"/>
      <c r="S3" s="1"/>
    </row>
    <row r="4" spans="1:19" hidden="1">
      <c r="A4" s="1"/>
      <c r="B4" s="1"/>
      <c r="C4" s="1"/>
      <c r="D4" s="1"/>
      <c r="E4" s="1"/>
      <c r="F4" s="94"/>
      <c r="Q4" s="94"/>
      <c r="R4" s="1"/>
      <c r="S4" s="1"/>
    </row>
    <row r="5" spans="1:19" hidden="1">
      <c r="A5" s="1"/>
      <c r="B5" s="1"/>
      <c r="C5" s="1"/>
      <c r="D5" s="1"/>
      <c r="E5" s="1"/>
      <c r="F5" s="94"/>
      <c r="Q5" s="94"/>
      <c r="R5" s="1"/>
      <c r="S5" s="1"/>
    </row>
    <row r="6" spans="1:19" hidden="1">
      <c r="A6" s="1"/>
      <c r="B6" s="1"/>
      <c r="C6" s="1"/>
      <c r="D6" s="1"/>
      <c r="E6" s="1"/>
      <c r="F6" s="94"/>
      <c r="Q6" s="94"/>
      <c r="R6" s="1"/>
      <c r="S6" s="1"/>
    </row>
    <row r="7" spans="1:19" hidden="1">
      <c r="A7" s="1"/>
      <c r="B7" s="1"/>
      <c r="C7" s="1"/>
      <c r="D7" s="1"/>
      <c r="E7" s="1"/>
      <c r="F7" s="94"/>
      <c r="Q7" s="94"/>
      <c r="R7" s="1"/>
      <c r="S7" s="1"/>
    </row>
    <row r="8" spans="1:19" hidden="1">
      <c r="A8" s="1"/>
      <c r="B8" s="1"/>
      <c r="C8" s="1"/>
      <c r="D8" s="1"/>
      <c r="E8" s="1"/>
      <c r="F8" s="94"/>
      <c r="Q8" s="94"/>
      <c r="R8" s="1"/>
      <c r="S8" s="1"/>
    </row>
    <row r="9" spans="1:19" hidden="1">
      <c r="A9" s="1"/>
      <c r="B9" s="1"/>
      <c r="C9" s="1"/>
      <c r="D9" s="1"/>
      <c r="E9" s="1"/>
      <c r="F9" s="94"/>
      <c r="Q9" s="94"/>
      <c r="R9" s="1"/>
      <c r="S9" s="1"/>
    </row>
    <row r="10" spans="1:19" hidden="1">
      <c r="A10" s="1"/>
      <c r="B10" s="1"/>
      <c r="C10" s="1"/>
      <c r="D10" s="1"/>
      <c r="E10" s="1"/>
      <c r="F10" s="94"/>
      <c r="Q10" s="94"/>
      <c r="R10" s="1"/>
      <c r="S10" s="1"/>
    </row>
    <row r="11" spans="1:19" hidden="1">
      <c r="A11" s="1"/>
      <c r="B11" s="1"/>
      <c r="C11" s="1"/>
      <c r="D11" s="1"/>
      <c r="E11" s="1"/>
      <c r="F11" s="94"/>
      <c r="Q11" s="94"/>
      <c r="R11" s="1"/>
      <c r="S11" s="1"/>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c r="A13" s="196">
        <v>1</v>
      </c>
      <c r="B13" s="197" t="s">
        <v>2330</v>
      </c>
      <c r="C13" s="196" t="s">
        <v>30</v>
      </c>
      <c r="D13" s="197" t="s">
        <v>82</v>
      </c>
      <c r="E13" s="249"/>
      <c r="F13" s="196" t="s">
        <v>81</v>
      </c>
      <c r="G13" s="196" t="s">
        <v>972</v>
      </c>
      <c r="H13" s="238"/>
      <c r="I13" s="238" t="str">
        <f>C13</f>
        <v>%</v>
      </c>
      <c r="J13" s="238" t="s">
        <v>1159</v>
      </c>
      <c r="K13" s="238"/>
      <c r="L13" s="238"/>
      <c r="M13" s="238"/>
      <c r="N13" s="238"/>
      <c r="O13" s="238"/>
      <c r="P13" s="238" t="s">
        <v>1056</v>
      </c>
      <c r="Q13" s="201" t="s">
        <v>1063</v>
      </c>
      <c r="R13" s="250" t="str">
        <f>F13</f>
        <v>sic</v>
      </c>
      <c r="S13" s="250" t="s">
        <v>1326</v>
      </c>
    </row>
    <row r="14" spans="1:19" ht="51">
      <c r="A14" s="10">
        <v>1</v>
      </c>
      <c r="B14" s="4" t="s">
        <v>2331</v>
      </c>
      <c r="C14" s="10" t="s">
        <v>12</v>
      </c>
      <c r="D14" s="4" t="s">
        <v>553</v>
      </c>
      <c r="E14" s="4"/>
      <c r="F14" s="10" t="s">
        <v>83</v>
      </c>
      <c r="G14" s="10" t="s">
        <v>973</v>
      </c>
      <c r="H14" s="97"/>
      <c r="I14" s="97" t="str">
        <f t="shared" ref="I14:I52" si="0">C14</f>
        <v>m</v>
      </c>
      <c r="J14" s="97" t="s">
        <v>1197</v>
      </c>
      <c r="K14" s="97"/>
      <c r="L14" s="97"/>
      <c r="M14" s="97"/>
      <c r="N14" s="97"/>
      <c r="O14" s="97"/>
      <c r="P14" s="97" t="s">
        <v>1056</v>
      </c>
      <c r="Q14" s="97" t="s">
        <v>1063</v>
      </c>
      <c r="R14" s="143" t="str">
        <f t="shared" ref="R14:R52" si="1">F14</f>
        <v>sit</v>
      </c>
      <c r="S14" s="143" t="s">
        <v>1326</v>
      </c>
    </row>
    <row r="15" spans="1:19" ht="89.25">
      <c r="A15" s="196">
        <v>1</v>
      </c>
      <c r="B15" s="228" t="s">
        <v>2425</v>
      </c>
      <c r="C15" s="196" t="s">
        <v>148</v>
      </c>
      <c r="D15" s="228" t="s">
        <v>1560</v>
      </c>
      <c r="E15" s="60" t="s">
        <v>500</v>
      </c>
      <c r="F15" s="196" t="s">
        <v>1721</v>
      </c>
      <c r="G15" s="196" t="s">
        <v>668</v>
      </c>
      <c r="H15" s="201"/>
      <c r="I15" s="201" t="str">
        <f t="shared" si="0"/>
        <v>kg m-2 s-1</v>
      </c>
      <c r="J15" s="201" t="s">
        <v>1202</v>
      </c>
      <c r="K15" s="201"/>
      <c r="L15" s="201"/>
      <c r="M15" s="201"/>
      <c r="N15" s="201"/>
      <c r="O15" s="201" t="s">
        <v>1141</v>
      </c>
      <c r="P15" s="201" t="s">
        <v>1056</v>
      </c>
      <c r="Q15" s="201" t="s">
        <v>1063</v>
      </c>
      <c r="R15" s="202" t="str">
        <f t="shared" si="1"/>
        <v>evap</v>
      </c>
      <c r="S15" s="202" t="s">
        <v>1327</v>
      </c>
    </row>
    <row r="16" spans="1:19" ht="51">
      <c r="A16" s="10">
        <v>1</v>
      </c>
      <c r="B16" s="4" t="s">
        <v>2632</v>
      </c>
      <c r="C16" s="10" t="s">
        <v>12</v>
      </c>
      <c r="D16" s="4" t="s">
        <v>565</v>
      </c>
      <c r="E16" s="4"/>
      <c r="F16" s="10" t="s">
        <v>51</v>
      </c>
      <c r="G16" s="10" t="s">
        <v>940</v>
      </c>
      <c r="H16" s="97"/>
      <c r="I16" s="97" t="str">
        <f t="shared" si="0"/>
        <v>m</v>
      </c>
      <c r="J16" s="97" t="s">
        <v>1197</v>
      </c>
      <c r="K16" s="97"/>
      <c r="L16" s="97"/>
      <c r="M16" s="97"/>
      <c r="N16" s="97"/>
      <c r="O16" s="97"/>
      <c r="P16" s="97" t="s">
        <v>1056</v>
      </c>
      <c r="Q16" s="97" t="s">
        <v>1063</v>
      </c>
      <c r="R16" s="143" t="str">
        <f t="shared" si="1"/>
        <v xml:space="preserve"> snd</v>
      </c>
      <c r="S16" s="143" t="s">
        <v>1327</v>
      </c>
    </row>
    <row r="17" spans="1:19" ht="25.5">
      <c r="A17" s="196">
        <v>2</v>
      </c>
      <c r="B17" s="198" t="s">
        <v>2332</v>
      </c>
      <c r="C17" s="196" t="s">
        <v>30</v>
      </c>
      <c r="D17" s="198" t="s">
        <v>2773</v>
      </c>
      <c r="E17" s="198"/>
      <c r="F17" s="196" t="s">
        <v>52</v>
      </c>
      <c r="G17" s="196" t="s">
        <v>938</v>
      </c>
      <c r="H17" s="201"/>
      <c r="I17" s="201" t="str">
        <f t="shared" si="0"/>
        <v>%</v>
      </c>
      <c r="J17" s="201" t="s">
        <v>1159</v>
      </c>
      <c r="K17" s="201"/>
      <c r="L17" s="201"/>
      <c r="M17" s="201"/>
      <c r="N17" s="201"/>
      <c r="O17" s="201"/>
      <c r="P17" s="201" t="s">
        <v>1056</v>
      </c>
      <c r="Q17" s="201" t="s">
        <v>1063</v>
      </c>
      <c r="R17" s="202" t="str">
        <f t="shared" si="1"/>
        <v xml:space="preserve"> snc</v>
      </c>
      <c r="S17" s="202" t="s">
        <v>1327</v>
      </c>
    </row>
    <row r="18" spans="1:19" ht="51">
      <c r="A18" s="10">
        <v>1</v>
      </c>
      <c r="B18" s="4" t="s">
        <v>2333</v>
      </c>
      <c r="C18" s="10">
        <v>1</v>
      </c>
      <c r="D18" s="4" t="s">
        <v>549</v>
      </c>
      <c r="E18" s="60" t="s">
        <v>499</v>
      </c>
      <c r="F18" s="10" t="s">
        <v>53</v>
      </c>
      <c r="G18" s="431"/>
      <c r="H18" s="10" t="s">
        <v>974</v>
      </c>
      <c r="I18" s="97">
        <f t="shared" si="0"/>
        <v>1</v>
      </c>
      <c r="J18" s="97" t="s">
        <v>2172</v>
      </c>
      <c r="K18" s="97"/>
      <c r="L18" s="97"/>
      <c r="M18" s="97"/>
      <c r="N18" s="97"/>
      <c r="O18" s="97"/>
      <c r="P18" s="97" t="s">
        <v>1056</v>
      </c>
      <c r="Q18" s="97" t="s">
        <v>1063</v>
      </c>
      <c r="R18" s="143" t="str">
        <f t="shared" si="1"/>
        <v xml:space="preserve"> ialb</v>
      </c>
      <c r="S18" s="143" t="s">
        <v>1327</v>
      </c>
    </row>
    <row r="19" spans="1:19" ht="140.25">
      <c r="A19" s="196">
        <v>2</v>
      </c>
      <c r="B19" s="198" t="s">
        <v>2377</v>
      </c>
      <c r="C19" s="196" t="s">
        <v>12</v>
      </c>
      <c r="D19" s="198" t="s">
        <v>542</v>
      </c>
      <c r="E19" s="60" t="s">
        <v>1967</v>
      </c>
      <c r="F19" s="196" t="s">
        <v>54</v>
      </c>
      <c r="G19" s="431"/>
      <c r="H19" s="196" t="s">
        <v>975</v>
      </c>
      <c r="I19" s="201" t="str">
        <f t="shared" si="0"/>
        <v>m</v>
      </c>
      <c r="J19" s="201" t="s">
        <v>1197</v>
      </c>
      <c r="K19" s="201"/>
      <c r="L19" s="201"/>
      <c r="M19" s="201"/>
      <c r="N19" s="201"/>
      <c r="O19" s="201"/>
      <c r="P19" s="201" t="s">
        <v>1056</v>
      </c>
      <c r="Q19" s="383" t="s">
        <v>2774</v>
      </c>
      <c r="R19" s="202" t="str">
        <f t="shared" si="1"/>
        <v xml:space="preserve"> sitn</v>
      </c>
      <c r="S19" s="202" t="s">
        <v>1327</v>
      </c>
    </row>
    <row r="20" spans="1:19" ht="25.5">
      <c r="A20" s="10">
        <v>2</v>
      </c>
      <c r="B20" s="4" t="s">
        <v>2378</v>
      </c>
      <c r="C20" s="10" t="s">
        <v>30</v>
      </c>
      <c r="D20" s="4" t="s">
        <v>398</v>
      </c>
      <c r="E20" s="60" t="s">
        <v>447</v>
      </c>
      <c r="F20" s="10" t="s">
        <v>55</v>
      </c>
      <c r="G20" s="431"/>
      <c r="H20" s="10" t="s">
        <v>976</v>
      </c>
      <c r="I20" s="97" t="str">
        <f t="shared" si="0"/>
        <v>%</v>
      </c>
      <c r="J20" s="97" t="s">
        <v>1159</v>
      </c>
      <c r="K20" s="97"/>
      <c r="L20" s="97"/>
      <c r="M20" s="97"/>
      <c r="N20" s="97"/>
      <c r="O20" s="97"/>
      <c r="P20" s="97" t="s">
        <v>1056</v>
      </c>
      <c r="Q20" s="383" t="s">
        <v>2774</v>
      </c>
      <c r="R20" s="143" t="str">
        <f t="shared" si="1"/>
        <v xml:space="preserve"> sicn</v>
      </c>
      <c r="S20" s="143" t="s">
        <v>1327</v>
      </c>
    </row>
    <row r="21" spans="1:19" ht="51">
      <c r="A21" s="196">
        <v>3</v>
      </c>
      <c r="B21" s="198" t="s">
        <v>2334</v>
      </c>
      <c r="C21" s="196" t="s">
        <v>56</v>
      </c>
      <c r="D21" s="198" t="s">
        <v>558</v>
      </c>
      <c r="E21" s="198"/>
      <c r="F21" s="196" t="s">
        <v>1714</v>
      </c>
      <c r="G21" s="431"/>
      <c r="H21" s="196" t="s">
        <v>977</v>
      </c>
      <c r="I21" s="201" t="str">
        <f t="shared" si="0"/>
        <v>psu</v>
      </c>
      <c r="J21" s="201" t="s">
        <v>1203</v>
      </c>
      <c r="K21" s="201"/>
      <c r="L21" s="201"/>
      <c r="M21" s="201"/>
      <c r="N21" s="201"/>
      <c r="O21" s="201"/>
      <c r="P21" s="201" t="s">
        <v>1056</v>
      </c>
      <c r="Q21" s="201" t="s">
        <v>1063</v>
      </c>
      <c r="R21" s="202" t="str">
        <f t="shared" si="1"/>
        <v>ssi</v>
      </c>
      <c r="S21" s="202" t="s">
        <v>1327</v>
      </c>
    </row>
    <row r="22" spans="1:19" ht="76.5">
      <c r="A22" s="10">
        <v>1</v>
      </c>
      <c r="B22" s="4" t="s">
        <v>2387</v>
      </c>
      <c r="C22" s="10" t="s">
        <v>6</v>
      </c>
      <c r="D22" s="4" t="s">
        <v>559</v>
      </c>
      <c r="E22" s="4"/>
      <c r="F22" s="10" t="s">
        <v>57</v>
      </c>
      <c r="G22" s="431"/>
      <c r="H22" s="10" t="s">
        <v>978</v>
      </c>
      <c r="I22" s="97" t="str">
        <f t="shared" si="0"/>
        <v>K</v>
      </c>
      <c r="J22" s="97" t="s">
        <v>1204</v>
      </c>
      <c r="K22" s="97"/>
      <c r="L22" s="97"/>
      <c r="M22" s="97"/>
      <c r="N22" s="97"/>
      <c r="O22" s="97"/>
      <c r="P22" s="97" t="s">
        <v>1056</v>
      </c>
      <c r="Q22" s="97" t="s">
        <v>1063</v>
      </c>
      <c r="R22" s="143" t="str">
        <f t="shared" si="1"/>
        <v xml:space="preserve"> tsice</v>
      </c>
      <c r="S22" s="143" t="s">
        <v>1327</v>
      </c>
    </row>
    <row r="23" spans="1:19" ht="63.75">
      <c r="A23" s="196">
        <v>1</v>
      </c>
      <c r="B23" s="198" t="s">
        <v>2404</v>
      </c>
      <c r="C23" s="196" t="s">
        <v>6</v>
      </c>
      <c r="D23" s="198" t="s">
        <v>560</v>
      </c>
      <c r="E23" s="198"/>
      <c r="F23" s="196" t="s">
        <v>58</v>
      </c>
      <c r="G23" s="431"/>
      <c r="H23" s="196" t="s">
        <v>979</v>
      </c>
      <c r="I23" s="201" t="str">
        <f t="shared" si="0"/>
        <v>K</v>
      </c>
      <c r="J23" s="201" t="s">
        <v>1205</v>
      </c>
      <c r="K23" s="201"/>
      <c r="L23" s="201"/>
      <c r="M23" s="201"/>
      <c r="N23" s="201"/>
      <c r="O23" s="201"/>
      <c r="P23" s="201" t="s">
        <v>1056</v>
      </c>
      <c r="Q23" s="201" t="s">
        <v>1063</v>
      </c>
      <c r="R23" s="202" t="str">
        <f t="shared" si="1"/>
        <v xml:space="preserve"> tsnint</v>
      </c>
      <c r="S23" s="202" t="s">
        <v>1327</v>
      </c>
    </row>
    <row r="24" spans="1:19" ht="63.75">
      <c r="A24" s="10">
        <v>1</v>
      </c>
      <c r="B24" s="4" t="s">
        <v>2428</v>
      </c>
      <c r="C24" s="10" t="s">
        <v>151</v>
      </c>
      <c r="D24" s="4" t="s">
        <v>550</v>
      </c>
      <c r="E24" s="4"/>
      <c r="F24" s="10" t="s">
        <v>59</v>
      </c>
      <c r="G24" s="431"/>
      <c r="H24" s="10" t="s">
        <v>980</v>
      </c>
      <c r="I24" s="97" t="str">
        <f t="shared" si="0"/>
        <v>kg m-2 s-1</v>
      </c>
      <c r="J24" s="97" t="s">
        <v>1202</v>
      </c>
      <c r="K24" s="97"/>
      <c r="L24" s="97"/>
      <c r="M24" s="97"/>
      <c r="N24" s="97"/>
      <c r="O24" s="97"/>
      <c r="P24" s="97" t="s">
        <v>1056</v>
      </c>
      <c r="Q24" s="97" t="s">
        <v>1063</v>
      </c>
      <c r="R24" s="143" t="str">
        <f t="shared" si="1"/>
        <v xml:space="preserve"> pr</v>
      </c>
      <c r="S24" s="143" t="s">
        <v>1327</v>
      </c>
    </row>
    <row r="25" spans="1:19" ht="63.75">
      <c r="A25" s="196">
        <v>1</v>
      </c>
      <c r="B25" s="198" t="s">
        <v>2429</v>
      </c>
      <c r="C25" s="196" t="s">
        <v>151</v>
      </c>
      <c r="D25" s="198" t="s">
        <v>551</v>
      </c>
      <c r="E25" s="198"/>
      <c r="F25" s="196" t="s">
        <v>60</v>
      </c>
      <c r="G25" s="431"/>
      <c r="H25" s="196" t="s">
        <v>981</v>
      </c>
      <c r="I25" s="201" t="str">
        <f t="shared" si="0"/>
        <v>kg m-2 s-1</v>
      </c>
      <c r="J25" s="201" t="s">
        <v>1202</v>
      </c>
      <c r="K25" s="201"/>
      <c r="L25" s="201"/>
      <c r="M25" s="201"/>
      <c r="N25" s="201"/>
      <c r="O25" s="201"/>
      <c r="P25" s="201" t="s">
        <v>1056</v>
      </c>
      <c r="Q25" s="201" t="s">
        <v>1063</v>
      </c>
      <c r="R25" s="202" t="str">
        <f t="shared" si="1"/>
        <v xml:space="preserve"> prsn</v>
      </c>
      <c r="S25" s="202" t="s">
        <v>1327</v>
      </c>
    </row>
    <row r="26" spans="1:19" ht="51">
      <c r="A26" s="10">
        <v>3</v>
      </c>
      <c r="B26" s="4" t="s">
        <v>2388</v>
      </c>
      <c r="C26" s="10" t="s">
        <v>62</v>
      </c>
      <c r="D26" s="4" t="s">
        <v>561</v>
      </c>
      <c r="E26" s="4"/>
      <c r="F26" s="10" t="s">
        <v>61</v>
      </c>
      <c r="G26" s="431"/>
      <c r="H26" s="10" t="s">
        <v>982</v>
      </c>
      <c r="I26" s="97" t="str">
        <f t="shared" si="0"/>
        <v>years</v>
      </c>
      <c r="J26" s="97" t="s">
        <v>1206</v>
      </c>
      <c r="K26" s="97"/>
      <c r="L26" s="97"/>
      <c r="M26" s="97"/>
      <c r="N26" s="97"/>
      <c r="O26" s="97"/>
      <c r="P26" s="97" t="s">
        <v>1056</v>
      </c>
      <c r="Q26" s="97" t="s">
        <v>1063</v>
      </c>
      <c r="R26" s="143" t="str">
        <f t="shared" si="1"/>
        <v xml:space="preserve"> ageice</v>
      </c>
      <c r="S26" s="143" t="s">
        <v>1327</v>
      </c>
    </row>
    <row r="27" spans="1:19" ht="38.25">
      <c r="A27" s="196">
        <v>1</v>
      </c>
      <c r="B27" s="198" t="s">
        <v>2335</v>
      </c>
      <c r="C27" s="196" t="s">
        <v>151</v>
      </c>
      <c r="D27" s="198" t="s">
        <v>564</v>
      </c>
      <c r="E27" s="198"/>
      <c r="F27" s="196" t="s">
        <v>1715</v>
      </c>
      <c r="G27" s="431"/>
      <c r="H27" s="196" t="s">
        <v>986</v>
      </c>
      <c r="I27" s="201" t="str">
        <f t="shared" si="0"/>
        <v>kg m-2 s-1</v>
      </c>
      <c r="J27" s="201" t="s">
        <v>1197</v>
      </c>
      <c r="K27" s="201"/>
      <c r="L27" s="201"/>
      <c r="M27" s="201"/>
      <c r="N27" s="201"/>
      <c r="O27" s="201"/>
      <c r="P27" s="201" t="s">
        <v>1056</v>
      </c>
      <c r="Q27" s="201" t="s">
        <v>1063</v>
      </c>
      <c r="R27" s="202" t="str">
        <f t="shared" si="1"/>
        <v xml:space="preserve"> grFrazil</v>
      </c>
      <c r="S27" s="202" t="s">
        <v>1327</v>
      </c>
    </row>
    <row r="28" spans="1:19" ht="38.25">
      <c r="A28" s="10">
        <v>1</v>
      </c>
      <c r="B28" s="4" t="s">
        <v>2336</v>
      </c>
      <c r="C28" s="10" t="s">
        <v>151</v>
      </c>
      <c r="D28" s="4" t="s">
        <v>563</v>
      </c>
      <c r="E28" s="4"/>
      <c r="F28" s="10" t="s">
        <v>1716</v>
      </c>
      <c r="G28" s="431"/>
      <c r="H28" s="10" t="s">
        <v>987</v>
      </c>
      <c r="I28" s="97" t="str">
        <f t="shared" si="0"/>
        <v>kg m-2 s-1</v>
      </c>
      <c r="J28" s="97" t="s">
        <v>1197</v>
      </c>
      <c r="K28" s="97"/>
      <c r="L28" s="97"/>
      <c r="M28" s="97"/>
      <c r="N28" s="97"/>
      <c r="O28" s="97"/>
      <c r="P28" s="97" t="s">
        <v>1056</v>
      </c>
      <c r="Q28" s="97" t="s">
        <v>1063</v>
      </c>
      <c r="R28" s="143" t="str">
        <f t="shared" si="1"/>
        <v xml:space="preserve"> grCongel</v>
      </c>
      <c r="S28" s="143" t="s">
        <v>1327</v>
      </c>
    </row>
    <row r="29" spans="1:19" ht="51">
      <c r="A29" s="196">
        <v>1</v>
      </c>
      <c r="B29" s="198" t="s">
        <v>2337</v>
      </c>
      <c r="C29" s="196" t="s">
        <v>151</v>
      </c>
      <c r="D29" s="198" t="s">
        <v>562</v>
      </c>
      <c r="E29" s="198"/>
      <c r="F29" s="196" t="s">
        <v>1717</v>
      </c>
      <c r="G29" s="431"/>
      <c r="H29" s="196" t="s">
        <v>988</v>
      </c>
      <c r="I29" s="201" t="str">
        <f t="shared" si="0"/>
        <v>kg m-2 s-1</v>
      </c>
      <c r="J29" s="201" t="s">
        <v>1197</v>
      </c>
      <c r="K29" s="201"/>
      <c r="L29" s="201"/>
      <c r="M29" s="201"/>
      <c r="N29" s="201"/>
      <c r="O29" s="201"/>
      <c r="P29" s="201" t="s">
        <v>1056</v>
      </c>
      <c r="Q29" s="201" t="s">
        <v>1063</v>
      </c>
      <c r="R29" s="202" t="str">
        <f t="shared" si="1"/>
        <v xml:space="preserve"> grLateral</v>
      </c>
      <c r="S29" s="202" t="s">
        <v>1327</v>
      </c>
    </row>
    <row r="30" spans="1:19" ht="51">
      <c r="A30" s="10">
        <v>1</v>
      </c>
      <c r="B30" s="4" t="s">
        <v>2338</v>
      </c>
      <c r="C30" s="10" t="s">
        <v>151</v>
      </c>
      <c r="D30" s="4" t="s">
        <v>568</v>
      </c>
      <c r="E30" s="4"/>
      <c r="F30" s="10" t="s">
        <v>1718</v>
      </c>
      <c r="G30" s="431"/>
      <c r="H30" s="10" t="s">
        <v>989</v>
      </c>
      <c r="I30" s="97" t="str">
        <f t="shared" si="0"/>
        <v>kg m-2 s-1</v>
      </c>
      <c r="J30" s="97" t="s">
        <v>1197</v>
      </c>
      <c r="K30" s="97"/>
      <c r="L30" s="97"/>
      <c r="M30" s="97"/>
      <c r="N30" s="97"/>
      <c r="O30" s="97"/>
      <c r="P30" s="97" t="s">
        <v>1056</v>
      </c>
      <c r="Q30" s="97" t="s">
        <v>1063</v>
      </c>
      <c r="R30" s="143" t="str">
        <f t="shared" si="1"/>
        <v xml:space="preserve"> snoToIce</v>
      </c>
      <c r="S30" s="143" t="s">
        <v>1327</v>
      </c>
    </row>
    <row r="31" spans="1:19" ht="38.25">
      <c r="A31" s="196">
        <v>1</v>
      </c>
      <c r="B31" s="198" t="s">
        <v>2339</v>
      </c>
      <c r="C31" s="196" t="s">
        <v>151</v>
      </c>
      <c r="D31" s="198" t="s">
        <v>566</v>
      </c>
      <c r="E31" s="60" t="s">
        <v>498</v>
      </c>
      <c r="F31" s="196" t="s">
        <v>1719</v>
      </c>
      <c r="G31" s="431"/>
      <c r="H31" s="196" t="s">
        <v>990</v>
      </c>
      <c r="I31" s="201" t="str">
        <f t="shared" si="0"/>
        <v>kg m-2 s-1</v>
      </c>
      <c r="J31" s="201" t="s">
        <v>1197</v>
      </c>
      <c r="K31" s="201"/>
      <c r="L31" s="201"/>
      <c r="M31" s="201"/>
      <c r="N31" s="201"/>
      <c r="O31" s="201"/>
      <c r="P31" s="201" t="s">
        <v>1056</v>
      </c>
      <c r="Q31" s="201" t="s">
        <v>1063</v>
      </c>
      <c r="R31" s="202" t="str">
        <f t="shared" si="1"/>
        <v xml:space="preserve"> snomelt</v>
      </c>
      <c r="S31" s="202" t="s">
        <v>1327</v>
      </c>
    </row>
    <row r="32" spans="1:19" ht="38.25">
      <c r="A32" s="10">
        <v>1</v>
      </c>
      <c r="B32" s="4" t="s">
        <v>2405</v>
      </c>
      <c r="C32" s="10" t="s">
        <v>151</v>
      </c>
      <c r="D32" s="4" t="s">
        <v>567</v>
      </c>
      <c r="E32" s="60" t="s">
        <v>1341</v>
      </c>
      <c r="F32" s="10" t="s">
        <v>63</v>
      </c>
      <c r="G32" s="431"/>
      <c r="H32" s="10" t="s">
        <v>983</v>
      </c>
      <c r="I32" s="97" t="str">
        <f t="shared" si="0"/>
        <v>kg m-2 s-1</v>
      </c>
      <c r="J32" s="97" t="s">
        <v>1197</v>
      </c>
      <c r="K32" s="97"/>
      <c r="L32" s="97"/>
      <c r="M32" s="97"/>
      <c r="N32" s="97"/>
      <c r="O32" s="97"/>
      <c r="P32" s="97" t="s">
        <v>1056</v>
      </c>
      <c r="Q32" s="97" t="s">
        <v>1063</v>
      </c>
      <c r="R32" s="143" t="str">
        <f t="shared" si="1"/>
        <v xml:space="preserve"> tmelt</v>
      </c>
      <c r="S32" s="143" t="s">
        <v>1327</v>
      </c>
    </row>
    <row r="33" spans="1:19" ht="38.25">
      <c r="A33" s="196">
        <v>1</v>
      </c>
      <c r="B33" s="198" t="s">
        <v>2406</v>
      </c>
      <c r="C33" s="196" t="s">
        <v>151</v>
      </c>
      <c r="D33" s="198" t="s">
        <v>1342</v>
      </c>
      <c r="E33" s="60" t="s">
        <v>483</v>
      </c>
      <c r="F33" s="196" t="s">
        <v>64</v>
      </c>
      <c r="G33" s="431"/>
      <c r="H33" s="196" t="s">
        <v>984</v>
      </c>
      <c r="I33" s="201" t="str">
        <f t="shared" si="0"/>
        <v>kg m-2 s-1</v>
      </c>
      <c r="J33" s="201" t="s">
        <v>1197</v>
      </c>
      <c r="K33" s="201"/>
      <c r="L33" s="201"/>
      <c r="M33" s="201"/>
      <c r="N33" s="201"/>
      <c r="O33" s="201"/>
      <c r="P33" s="201" t="s">
        <v>1056</v>
      </c>
      <c r="Q33" s="201" t="s">
        <v>1063</v>
      </c>
      <c r="R33" s="202" t="str">
        <f t="shared" si="1"/>
        <v xml:space="preserve"> bmelt</v>
      </c>
      <c r="S33" s="202" t="s">
        <v>1327</v>
      </c>
    </row>
    <row r="34" spans="1:19" ht="51">
      <c r="A34" s="10">
        <v>2</v>
      </c>
      <c r="B34" s="4" t="s">
        <v>2340</v>
      </c>
      <c r="C34" s="10" t="s">
        <v>66</v>
      </c>
      <c r="D34" s="4" t="s">
        <v>1207</v>
      </c>
      <c r="E34" s="60" t="s">
        <v>570</v>
      </c>
      <c r="F34" s="10" t="s">
        <v>65</v>
      </c>
      <c r="G34" s="431"/>
      <c r="H34" s="10" t="s">
        <v>985</v>
      </c>
      <c r="I34" s="97" t="str">
        <f t="shared" si="0"/>
        <v xml:space="preserve">   J</v>
      </c>
      <c r="J34" s="97" t="s">
        <v>1203</v>
      </c>
      <c r="K34" s="97"/>
      <c r="L34" s="97"/>
      <c r="M34" s="97"/>
      <c r="N34" s="97"/>
      <c r="O34" s="97"/>
      <c r="P34" s="97" t="s">
        <v>1056</v>
      </c>
      <c r="Q34" s="97" t="s">
        <v>1063</v>
      </c>
      <c r="R34" s="143" t="str">
        <f t="shared" si="1"/>
        <v xml:space="preserve"> hcice</v>
      </c>
      <c r="S34" s="143" t="s">
        <v>1327</v>
      </c>
    </row>
    <row r="35" spans="1:19" ht="38.25">
      <c r="A35" s="196">
        <v>1</v>
      </c>
      <c r="B35" s="198" t="s">
        <v>2478</v>
      </c>
      <c r="C35" s="196" t="s">
        <v>149</v>
      </c>
      <c r="D35" s="198" t="s">
        <v>569</v>
      </c>
      <c r="E35" s="228" t="s">
        <v>1343</v>
      </c>
      <c r="F35" s="196" t="s">
        <v>964</v>
      </c>
      <c r="G35" s="196" t="s">
        <v>676</v>
      </c>
      <c r="H35" s="196"/>
      <c r="I35" s="201" t="str">
        <f t="shared" si="0"/>
        <v>W m-2</v>
      </c>
      <c r="J35" s="201" t="s">
        <v>1202</v>
      </c>
      <c r="K35" s="201"/>
      <c r="L35" s="201"/>
      <c r="M35" s="201"/>
      <c r="N35" s="201"/>
      <c r="O35" s="201" t="s">
        <v>1139</v>
      </c>
      <c r="P35" s="201" t="s">
        <v>1056</v>
      </c>
      <c r="Q35" s="201" t="s">
        <v>1063</v>
      </c>
      <c r="R35" s="202" t="str">
        <f t="shared" si="1"/>
        <v xml:space="preserve"> rsdssi</v>
      </c>
      <c r="S35" s="202" t="s">
        <v>1327</v>
      </c>
    </row>
    <row r="36" spans="1:19" ht="38.25">
      <c r="A36" s="10">
        <v>1</v>
      </c>
      <c r="B36" s="4" t="s">
        <v>2479</v>
      </c>
      <c r="C36" s="10" t="s">
        <v>149</v>
      </c>
      <c r="D36" s="4" t="s">
        <v>957</v>
      </c>
      <c r="E36" s="9" t="s">
        <v>1343</v>
      </c>
      <c r="F36" s="10" t="s">
        <v>963</v>
      </c>
      <c r="G36" s="10" t="s">
        <v>677</v>
      </c>
      <c r="H36" s="10"/>
      <c r="I36" s="97" t="str">
        <f t="shared" si="0"/>
        <v>W m-2</v>
      </c>
      <c r="J36" s="97" t="s">
        <v>1202</v>
      </c>
      <c r="K36" s="97"/>
      <c r="L36" s="97"/>
      <c r="M36" s="97"/>
      <c r="N36" s="97"/>
      <c r="O36" s="97" t="s">
        <v>1141</v>
      </c>
      <c r="P36" s="97" t="s">
        <v>1056</v>
      </c>
      <c r="Q36" s="97" t="s">
        <v>1063</v>
      </c>
      <c r="R36" s="143" t="str">
        <f t="shared" si="1"/>
        <v xml:space="preserve"> rsussi</v>
      </c>
      <c r="S36" s="143" t="s">
        <v>1327</v>
      </c>
    </row>
    <row r="37" spans="1:19" ht="38.25">
      <c r="A37" s="196">
        <v>2</v>
      </c>
      <c r="B37" s="198" t="s">
        <v>2480</v>
      </c>
      <c r="C37" s="196" t="s">
        <v>149</v>
      </c>
      <c r="D37" s="198" t="s">
        <v>958</v>
      </c>
      <c r="E37" s="213"/>
      <c r="F37" s="196" t="s">
        <v>965</v>
      </c>
      <c r="G37" s="196" t="s">
        <v>674</v>
      </c>
      <c r="H37" s="196"/>
      <c r="I37" s="201" t="str">
        <f t="shared" si="0"/>
        <v>W m-2</v>
      </c>
      <c r="J37" s="201" t="s">
        <v>1202</v>
      </c>
      <c r="K37" s="201"/>
      <c r="L37" s="201"/>
      <c r="M37" s="201"/>
      <c r="N37" s="201"/>
      <c r="O37" s="201" t="s">
        <v>1139</v>
      </c>
      <c r="P37" s="201" t="s">
        <v>1056</v>
      </c>
      <c r="Q37" s="201" t="s">
        <v>1063</v>
      </c>
      <c r="R37" s="202" t="str">
        <f t="shared" si="1"/>
        <v xml:space="preserve"> rldssi</v>
      </c>
      <c r="S37" s="202" t="s">
        <v>1327</v>
      </c>
    </row>
    <row r="38" spans="1:19" ht="38.25">
      <c r="A38" s="10">
        <v>2</v>
      </c>
      <c r="B38" s="4" t="s">
        <v>2481</v>
      </c>
      <c r="C38" s="10" t="s">
        <v>149</v>
      </c>
      <c r="D38" s="4" t="s">
        <v>959</v>
      </c>
      <c r="E38" s="204"/>
      <c r="F38" s="10" t="s">
        <v>966</v>
      </c>
      <c r="G38" s="10" t="s">
        <v>675</v>
      </c>
      <c r="H38" s="10"/>
      <c r="I38" s="97" t="str">
        <f t="shared" si="0"/>
        <v>W m-2</v>
      </c>
      <c r="J38" s="97" t="s">
        <v>1202</v>
      </c>
      <c r="K38" s="97"/>
      <c r="L38" s="97"/>
      <c r="M38" s="97"/>
      <c r="N38" s="97"/>
      <c r="O38" s="97" t="s">
        <v>1141</v>
      </c>
      <c r="P38" s="97" t="s">
        <v>1056</v>
      </c>
      <c r="Q38" s="97" t="s">
        <v>1063</v>
      </c>
      <c r="R38" s="143" t="str">
        <f t="shared" si="1"/>
        <v xml:space="preserve"> rlussi</v>
      </c>
      <c r="S38" s="143" t="s">
        <v>1327</v>
      </c>
    </row>
    <row r="39" spans="1:19" ht="38.25">
      <c r="A39" s="196">
        <v>2</v>
      </c>
      <c r="B39" s="198" t="s">
        <v>2482</v>
      </c>
      <c r="C39" s="196" t="s">
        <v>149</v>
      </c>
      <c r="D39" s="198" t="s">
        <v>960</v>
      </c>
      <c r="E39" s="213"/>
      <c r="F39" s="196" t="s">
        <v>967</v>
      </c>
      <c r="G39" s="196" t="s">
        <v>673</v>
      </c>
      <c r="H39" s="196"/>
      <c r="I39" s="201" t="str">
        <f t="shared" si="0"/>
        <v>W m-2</v>
      </c>
      <c r="J39" s="201" t="s">
        <v>1202</v>
      </c>
      <c r="K39" s="201"/>
      <c r="L39" s="201"/>
      <c r="M39" s="201"/>
      <c r="N39" s="201"/>
      <c r="O39" s="201" t="s">
        <v>1141</v>
      </c>
      <c r="P39" s="201" t="s">
        <v>1056</v>
      </c>
      <c r="Q39" s="201" t="s">
        <v>1063</v>
      </c>
      <c r="R39" s="202" t="str">
        <f t="shared" si="1"/>
        <v xml:space="preserve"> hfssi</v>
      </c>
      <c r="S39" s="202" t="s">
        <v>1327</v>
      </c>
    </row>
    <row r="40" spans="1:19" ht="38.25">
      <c r="A40" s="10">
        <v>2</v>
      </c>
      <c r="B40" s="4" t="s">
        <v>2483</v>
      </c>
      <c r="C40" s="10" t="s">
        <v>149</v>
      </c>
      <c r="D40" s="4" t="s">
        <v>961</v>
      </c>
      <c r="E40" s="204"/>
      <c r="F40" s="10" t="s">
        <v>1722</v>
      </c>
      <c r="G40" s="10" t="s">
        <v>672</v>
      </c>
      <c r="H40" s="10"/>
      <c r="I40" s="97" t="str">
        <f t="shared" si="0"/>
        <v>W m-2</v>
      </c>
      <c r="J40" s="97" t="s">
        <v>1202</v>
      </c>
      <c r="K40" s="97"/>
      <c r="L40" s="97"/>
      <c r="M40" s="97"/>
      <c r="N40" s="97"/>
      <c r="O40" s="97" t="s">
        <v>1141</v>
      </c>
      <c r="P40" s="97" t="s">
        <v>1056</v>
      </c>
      <c r="Q40" s="97" t="s">
        <v>1063</v>
      </c>
      <c r="R40" s="143" t="str">
        <f t="shared" si="1"/>
        <v xml:space="preserve"> hflssi</v>
      </c>
      <c r="S40" s="143" t="s">
        <v>1327</v>
      </c>
    </row>
    <row r="41" spans="1:19" ht="38.25" customHeight="1">
      <c r="A41" s="196">
        <v>2</v>
      </c>
      <c r="B41" s="198" t="s">
        <v>2484</v>
      </c>
      <c r="C41" s="196" t="s">
        <v>147</v>
      </c>
      <c r="D41" s="198" t="s">
        <v>1720</v>
      </c>
      <c r="E41" s="213"/>
      <c r="F41" s="196" t="s">
        <v>1723</v>
      </c>
      <c r="G41" s="196" t="s">
        <v>1164</v>
      </c>
      <c r="H41" s="196"/>
      <c r="I41" s="201" t="str">
        <f t="shared" si="0"/>
        <v>kg m-2</v>
      </c>
      <c r="J41" s="201" t="s">
        <v>1202</v>
      </c>
      <c r="K41" s="201"/>
      <c r="L41" s="201"/>
      <c r="M41" s="201"/>
      <c r="N41" s="201"/>
      <c r="O41" s="201" t="s">
        <v>1141</v>
      </c>
      <c r="P41" s="201" t="s">
        <v>1056</v>
      </c>
      <c r="Q41" s="201" t="s">
        <v>1063</v>
      </c>
      <c r="R41" s="202" t="str">
        <f t="shared" si="1"/>
        <v xml:space="preserve"> sblsi</v>
      </c>
      <c r="S41" s="202" t="s">
        <v>1327</v>
      </c>
    </row>
    <row r="42" spans="1:19" ht="36" customHeight="1">
      <c r="A42" s="10">
        <v>1</v>
      </c>
      <c r="B42" s="4" t="s">
        <v>2341</v>
      </c>
      <c r="C42" s="10" t="s">
        <v>281</v>
      </c>
      <c r="D42" s="4" t="s">
        <v>962</v>
      </c>
      <c r="E42" s="4"/>
      <c r="F42" s="10" t="s">
        <v>67</v>
      </c>
      <c r="G42" s="431"/>
      <c r="H42" s="97"/>
      <c r="I42" s="97" t="str">
        <f t="shared" si="0"/>
        <v>kg s-1</v>
      </c>
      <c r="J42" s="97" t="s">
        <v>1159</v>
      </c>
      <c r="K42" s="97"/>
      <c r="L42" s="97"/>
      <c r="M42" s="97"/>
      <c r="N42" s="97"/>
      <c r="O42" s="97"/>
      <c r="P42" s="97" t="s">
        <v>1056</v>
      </c>
      <c r="Q42" s="97" t="s">
        <v>1063</v>
      </c>
      <c r="R42" s="143" t="str">
        <f t="shared" si="1"/>
        <v>transix</v>
      </c>
      <c r="S42" s="143" t="s">
        <v>1327</v>
      </c>
    </row>
    <row r="43" spans="1:19" ht="15.75">
      <c r="A43" s="196">
        <v>1</v>
      </c>
      <c r="B43" s="198" t="s">
        <v>2342</v>
      </c>
      <c r="C43" s="196" t="s">
        <v>281</v>
      </c>
      <c r="D43" s="198" t="s">
        <v>962</v>
      </c>
      <c r="E43" s="198"/>
      <c r="F43" s="196" t="s">
        <v>68</v>
      </c>
      <c r="G43" s="431"/>
      <c r="H43" s="201"/>
      <c r="I43" s="201" t="str">
        <f t="shared" si="0"/>
        <v>kg s-1</v>
      </c>
      <c r="J43" s="201" t="s">
        <v>1159</v>
      </c>
      <c r="K43" s="201"/>
      <c r="L43" s="201"/>
      <c r="M43" s="201"/>
      <c r="N43" s="201"/>
      <c r="O43" s="201"/>
      <c r="P43" s="201" t="s">
        <v>1056</v>
      </c>
      <c r="Q43" s="201" t="s">
        <v>1063</v>
      </c>
      <c r="R43" s="202" t="str">
        <f t="shared" si="1"/>
        <v>transiy</v>
      </c>
      <c r="S43" s="202" t="s">
        <v>1327</v>
      </c>
    </row>
    <row r="44" spans="1:19" ht="25.5">
      <c r="A44" s="10">
        <v>2</v>
      </c>
      <c r="B44" s="4" t="s">
        <v>2343</v>
      </c>
      <c r="C44" s="10" t="s">
        <v>281</v>
      </c>
      <c r="D44" s="4"/>
      <c r="E44" s="4"/>
      <c r="F44" s="10" t="s">
        <v>1724</v>
      </c>
      <c r="G44" s="431"/>
      <c r="H44" s="97"/>
      <c r="I44" s="97" t="str">
        <f t="shared" si="0"/>
        <v>kg s-1</v>
      </c>
      <c r="J44" s="97" t="s">
        <v>1159</v>
      </c>
      <c r="K44" s="97"/>
      <c r="L44" s="97"/>
      <c r="M44" s="97"/>
      <c r="N44" s="97"/>
      <c r="O44" s="97"/>
      <c r="P44" s="97" t="s">
        <v>1056</v>
      </c>
      <c r="Q44" s="97" t="s">
        <v>1063</v>
      </c>
      <c r="R44" s="143" t="str">
        <f t="shared" si="1"/>
        <v>transifs</v>
      </c>
      <c r="S44" s="143" t="s">
        <v>1327</v>
      </c>
    </row>
    <row r="45" spans="1:19" ht="51">
      <c r="A45" s="196">
        <v>2</v>
      </c>
      <c r="B45" s="198" t="s">
        <v>2344</v>
      </c>
      <c r="C45" s="196" t="s">
        <v>280</v>
      </c>
      <c r="D45" s="198" t="s">
        <v>571</v>
      </c>
      <c r="E45" s="198"/>
      <c r="F45" s="196" t="s">
        <v>69</v>
      </c>
      <c r="G45" s="431"/>
      <c r="H45" s="201"/>
      <c r="I45" s="201" t="str">
        <f t="shared" si="0"/>
        <v>N m-2</v>
      </c>
      <c r="J45" s="201" t="s">
        <v>1204</v>
      </c>
      <c r="K45" s="201"/>
      <c r="L45" s="201"/>
      <c r="M45" s="201"/>
      <c r="N45" s="201"/>
      <c r="O45" s="201" t="s">
        <v>1139</v>
      </c>
      <c r="P45" s="201" t="s">
        <v>1056</v>
      </c>
      <c r="Q45" s="201" t="s">
        <v>1063</v>
      </c>
      <c r="R45" s="202" t="str">
        <f t="shared" si="1"/>
        <v>strairx</v>
      </c>
      <c r="S45" s="202" t="s">
        <v>1327</v>
      </c>
    </row>
    <row r="46" spans="1:19" ht="51">
      <c r="A46" s="10">
        <v>2</v>
      </c>
      <c r="B46" s="4" t="s">
        <v>2345</v>
      </c>
      <c r="C46" s="10" t="s">
        <v>280</v>
      </c>
      <c r="D46" s="4" t="s">
        <v>571</v>
      </c>
      <c r="E46" s="4"/>
      <c r="F46" s="10" t="s">
        <v>70</v>
      </c>
      <c r="G46" s="431"/>
      <c r="H46" s="97"/>
      <c r="I46" s="97" t="str">
        <f t="shared" si="0"/>
        <v>N m-2</v>
      </c>
      <c r="J46" s="97" t="s">
        <v>1204</v>
      </c>
      <c r="K46" s="97"/>
      <c r="L46" s="97"/>
      <c r="M46" s="97"/>
      <c r="N46" s="97"/>
      <c r="O46" s="97" t="s">
        <v>1139</v>
      </c>
      <c r="P46" s="97" t="s">
        <v>1056</v>
      </c>
      <c r="Q46" s="97" t="s">
        <v>1063</v>
      </c>
      <c r="R46" s="143" t="str">
        <f t="shared" si="1"/>
        <v>strairy</v>
      </c>
      <c r="S46" s="143" t="s">
        <v>1327</v>
      </c>
    </row>
    <row r="47" spans="1:19" ht="51">
      <c r="A47" s="196">
        <v>2</v>
      </c>
      <c r="B47" s="198" t="s">
        <v>2346</v>
      </c>
      <c r="C47" s="196" t="s">
        <v>280</v>
      </c>
      <c r="D47" s="198" t="s">
        <v>571</v>
      </c>
      <c r="E47" s="198"/>
      <c r="F47" s="196" t="s">
        <v>71</v>
      </c>
      <c r="G47" s="431"/>
      <c r="H47" s="201"/>
      <c r="I47" s="201" t="str">
        <f t="shared" si="0"/>
        <v>N m-2</v>
      </c>
      <c r="J47" s="201" t="s">
        <v>1204</v>
      </c>
      <c r="K47" s="201"/>
      <c r="L47" s="201"/>
      <c r="M47" s="201"/>
      <c r="N47" s="201"/>
      <c r="O47" s="201"/>
      <c r="P47" s="201" t="s">
        <v>1056</v>
      </c>
      <c r="Q47" s="201" t="s">
        <v>1063</v>
      </c>
      <c r="R47" s="202" t="str">
        <f t="shared" si="1"/>
        <v>strocnx</v>
      </c>
      <c r="S47" s="202" t="s">
        <v>1326</v>
      </c>
    </row>
    <row r="48" spans="1:19" ht="51">
      <c r="A48" s="10">
        <v>2</v>
      </c>
      <c r="B48" s="4" t="s">
        <v>2347</v>
      </c>
      <c r="C48" s="10" t="s">
        <v>280</v>
      </c>
      <c r="D48" s="4" t="s">
        <v>571</v>
      </c>
      <c r="E48" s="4"/>
      <c r="F48" s="10" t="s">
        <v>72</v>
      </c>
      <c r="G48" s="431"/>
      <c r="H48" s="97"/>
      <c r="I48" s="97" t="str">
        <f t="shared" si="0"/>
        <v>N m-2</v>
      </c>
      <c r="J48" s="97" t="s">
        <v>1204</v>
      </c>
      <c r="K48" s="97"/>
      <c r="L48" s="97"/>
      <c r="M48" s="97"/>
      <c r="N48" s="97"/>
      <c r="O48" s="97"/>
      <c r="P48" s="97" t="s">
        <v>1056</v>
      </c>
      <c r="Q48" s="97" t="s">
        <v>1063</v>
      </c>
      <c r="R48" s="143" t="str">
        <f t="shared" si="1"/>
        <v>strocny</v>
      </c>
      <c r="S48" s="143" t="s">
        <v>1326</v>
      </c>
    </row>
    <row r="49" spans="1:19" ht="51">
      <c r="A49" s="196">
        <v>2</v>
      </c>
      <c r="B49" s="198" t="s">
        <v>2348</v>
      </c>
      <c r="C49" s="196" t="s">
        <v>280</v>
      </c>
      <c r="D49" s="198" t="s">
        <v>571</v>
      </c>
      <c r="E49" s="198"/>
      <c r="F49" s="196" t="s">
        <v>73</v>
      </c>
      <c r="G49" s="431"/>
      <c r="H49" s="201"/>
      <c r="I49" s="201" t="str">
        <f t="shared" si="0"/>
        <v>N m-2</v>
      </c>
      <c r="J49" s="201" t="s">
        <v>1204</v>
      </c>
      <c r="K49" s="201"/>
      <c r="L49" s="201"/>
      <c r="M49" s="201"/>
      <c r="N49" s="201"/>
      <c r="O49" s="201"/>
      <c r="P49" s="201" t="s">
        <v>1056</v>
      </c>
      <c r="Q49" s="201" t="s">
        <v>1063</v>
      </c>
      <c r="R49" s="202" t="str">
        <f t="shared" si="1"/>
        <v>streng</v>
      </c>
      <c r="S49" s="202" t="s">
        <v>1327</v>
      </c>
    </row>
    <row r="50" spans="1:19" ht="51">
      <c r="A50" s="10">
        <v>2</v>
      </c>
      <c r="B50" s="4" t="s">
        <v>2389</v>
      </c>
      <c r="C50" s="10" t="s">
        <v>405</v>
      </c>
      <c r="D50" s="4" t="s">
        <v>571</v>
      </c>
      <c r="E50" s="4"/>
      <c r="F50" s="10" t="s">
        <v>74</v>
      </c>
      <c r="G50" s="431"/>
      <c r="H50" s="97"/>
      <c r="I50" s="97" t="str">
        <f t="shared" si="0"/>
        <v>s-1</v>
      </c>
      <c r="J50" s="97" t="s">
        <v>1204</v>
      </c>
      <c r="K50" s="97"/>
      <c r="L50" s="97"/>
      <c r="M50" s="97"/>
      <c r="N50" s="97"/>
      <c r="O50" s="97"/>
      <c r="P50" s="97" t="s">
        <v>1056</v>
      </c>
      <c r="Q50" s="97" t="s">
        <v>1063</v>
      </c>
      <c r="R50" s="143" t="str">
        <f t="shared" si="1"/>
        <v>divice</v>
      </c>
      <c r="S50" s="143" t="s">
        <v>1327</v>
      </c>
    </row>
    <row r="51" spans="1:19" ht="51">
      <c r="A51" s="196">
        <v>2</v>
      </c>
      <c r="B51" s="198" t="s">
        <v>2390</v>
      </c>
      <c r="C51" s="196" t="s">
        <v>405</v>
      </c>
      <c r="D51" s="198" t="s">
        <v>571</v>
      </c>
      <c r="E51" s="198"/>
      <c r="F51" s="196" t="s">
        <v>75</v>
      </c>
      <c r="G51" s="431"/>
      <c r="H51" s="201"/>
      <c r="I51" s="201" t="str">
        <f t="shared" si="0"/>
        <v>s-1</v>
      </c>
      <c r="J51" s="201" t="s">
        <v>1204</v>
      </c>
      <c r="K51" s="201"/>
      <c r="L51" s="201"/>
      <c r="M51" s="201"/>
      <c r="N51" s="201"/>
      <c r="O51" s="201"/>
      <c r="P51" s="201" t="s">
        <v>1056</v>
      </c>
      <c r="Q51" s="201" t="s">
        <v>1063</v>
      </c>
      <c r="R51" s="202" t="str">
        <f t="shared" si="1"/>
        <v>shrice</v>
      </c>
      <c r="S51" s="202" t="s">
        <v>1327</v>
      </c>
    </row>
    <row r="52" spans="1:19" ht="38.25">
      <c r="A52" s="130">
        <v>2</v>
      </c>
      <c r="B52" s="138" t="s">
        <v>2349</v>
      </c>
      <c r="C52" s="130" t="s">
        <v>405</v>
      </c>
      <c r="D52" s="138"/>
      <c r="E52" s="229" t="s">
        <v>572</v>
      </c>
      <c r="F52" s="130" t="s">
        <v>76</v>
      </c>
      <c r="G52" s="432"/>
      <c r="H52" s="135"/>
      <c r="I52" s="135" t="str">
        <f t="shared" si="0"/>
        <v>s-1</v>
      </c>
      <c r="J52" s="135" t="s">
        <v>1159</v>
      </c>
      <c r="K52" s="135"/>
      <c r="L52" s="135"/>
      <c r="M52" s="135"/>
      <c r="N52" s="135"/>
      <c r="O52" s="135"/>
      <c r="P52" s="135" t="s">
        <v>1056</v>
      </c>
      <c r="Q52" s="135" t="s">
        <v>1063</v>
      </c>
      <c r="R52" s="144" t="str">
        <f t="shared" si="1"/>
        <v>ridgice</v>
      </c>
      <c r="S52" s="144" t="s">
        <v>1327</v>
      </c>
    </row>
    <row r="53" spans="1:19">
      <c r="A53" s="1"/>
      <c r="B53" s="1"/>
      <c r="C53" s="1"/>
      <c r="D53" s="1"/>
      <c r="E53" s="7"/>
      <c r="F53" s="94"/>
      <c r="I53" s="87"/>
      <c r="Q53" s="94"/>
    </row>
  </sheetData>
  <customSheetViews>
    <customSheetView guid="{BF51CD35-8C2E-49E8-B3B8-D684D98F63B1}" hiddenColumns="1" topLeftCell="A10">
      <selection activeCell="L12" sqref="L12"/>
      <pageMargins left="0.7" right="0.7" top="0.75" bottom="0.75" header="0.3" footer="0.3"/>
      <pageSetup orientation="landscape" r:id="rId1"/>
      <headerFooter>
        <oddHeader>&amp;A</oddHeader>
      </headerFooter>
    </customSheetView>
  </customSheetViews>
  <mergeCells count="2">
    <mergeCell ref="A1:E1"/>
    <mergeCell ref="A2:E2"/>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11.xml><?xml version="1.0" encoding="utf-8"?>
<worksheet xmlns="http://schemas.openxmlformats.org/spreadsheetml/2006/main" xmlns:r="http://schemas.openxmlformats.org/officeDocument/2006/relationships">
  <dimension ref="A1:S101"/>
  <sheetViews>
    <sheetView zoomScale="90" zoomScaleNormal="90" zoomScalePageLayoutView="80" workbookViewId="0">
      <selection sqref="A1:E1"/>
    </sheetView>
  </sheetViews>
  <sheetFormatPr defaultRowHeight="15"/>
  <cols>
    <col min="1" max="1" width="5.140625" customWidth="1"/>
    <col min="2" max="2" width="34.7109375" style="5" customWidth="1"/>
    <col min="3" max="3" width="14.85546875" customWidth="1"/>
    <col min="4" max="4" width="48.28515625" customWidth="1"/>
    <col min="5" max="5" width="26" style="57"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189" max="189" width="3.7109375" customWidth="1"/>
    <col min="190" max="190" width="28.7109375" customWidth="1"/>
    <col min="191" max="191" width="0" hidden="1" customWidth="1"/>
    <col min="192" max="192" width="9.28515625" customWidth="1"/>
    <col min="193" max="193" width="38.7109375" customWidth="1"/>
    <col min="194" max="199" width="0" hidden="1" customWidth="1"/>
    <col min="200" max="200" width="40.85546875" customWidth="1"/>
    <col min="201" max="201" width="0" hidden="1" customWidth="1"/>
    <col min="445" max="445" width="3.7109375" customWidth="1"/>
    <col min="446" max="446" width="28.7109375" customWidth="1"/>
    <col min="447" max="447" width="0" hidden="1" customWidth="1"/>
    <col min="448" max="448" width="9.28515625" customWidth="1"/>
    <col min="449" max="449" width="38.7109375" customWidth="1"/>
    <col min="450" max="455" width="0" hidden="1" customWidth="1"/>
    <col min="456" max="456" width="40.85546875" customWidth="1"/>
    <col min="457" max="457" width="0" hidden="1" customWidth="1"/>
    <col min="701" max="701" width="3.7109375" customWidth="1"/>
    <col min="702" max="702" width="28.7109375" customWidth="1"/>
    <col min="703" max="703" width="0" hidden="1" customWidth="1"/>
    <col min="704" max="704" width="9.28515625" customWidth="1"/>
    <col min="705" max="705" width="38.7109375" customWidth="1"/>
    <col min="706" max="711" width="0" hidden="1" customWidth="1"/>
    <col min="712" max="712" width="40.85546875" customWidth="1"/>
    <col min="713" max="713" width="0" hidden="1" customWidth="1"/>
    <col min="957" max="957" width="3.7109375" customWidth="1"/>
    <col min="958" max="958" width="28.7109375" customWidth="1"/>
    <col min="959" max="959" width="0" hidden="1" customWidth="1"/>
    <col min="960" max="960" width="9.28515625" customWidth="1"/>
    <col min="961" max="961" width="38.7109375" customWidth="1"/>
    <col min="962" max="967" width="0" hidden="1" customWidth="1"/>
    <col min="968" max="968" width="40.85546875" customWidth="1"/>
    <col min="969" max="969" width="0" hidden="1" customWidth="1"/>
    <col min="1213" max="1213" width="3.7109375" customWidth="1"/>
    <col min="1214" max="1214" width="28.7109375" customWidth="1"/>
    <col min="1215" max="1215" width="0" hidden="1" customWidth="1"/>
    <col min="1216" max="1216" width="9.28515625" customWidth="1"/>
    <col min="1217" max="1217" width="38.7109375" customWidth="1"/>
    <col min="1218" max="1223" width="0" hidden="1" customWidth="1"/>
    <col min="1224" max="1224" width="40.85546875" customWidth="1"/>
    <col min="1225" max="1225" width="0" hidden="1" customWidth="1"/>
    <col min="1469" max="1469" width="3.7109375" customWidth="1"/>
    <col min="1470" max="1470" width="28.7109375" customWidth="1"/>
    <col min="1471" max="1471" width="0" hidden="1" customWidth="1"/>
    <col min="1472" max="1472" width="9.28515625" customWidth="1"/>
    <col min="1473" max="1473" width="38.7109375" customWidth="1"/>
    <col min="1474" max="1479" width="0" hidden="1" customWidth="1"/>
    <col min="1480" max="1480" width="40.85546875" customWidth="1"/>
    <col min="1481" max="1481" width="0" hidden="1" customWidth="1"/>
    <col min="1725" max="1725" width="3.7109375" customWidth="1"/>
    <col min="1726" max="1726" width="28.7109375" customWidth="1"/>
    <col min="1727" max="1727" width="0" hidden="1" customWidth="1"/>
    <col min="1728" max="1728" width="9.28515625" customWidth="1"/>
    <col min="1729" max="1729" width="38.7109375" customWidth="1"/>
    <col min="1730" max="1735" width="0" hidden="1" customWidth="1"/>
    <col min="1736" max="1736" width="40.85546875" customWidth="1"/>
    <col min="1737" max="1737" width="0" hidden="1" customWidth="1"/>
    <col min="1981" max="1981" width="3.7109375" customWidth="1"/>
    <col min="1982" max="1982" width="28.7109375" customWidth="1"/>
    <col min="1983" max="1983" width="0" hidden="1" customWidth="1"/>
    <col min="1984" max="1984" width="9.28515625" customWidth="1"/>
    <col min="1985" max="1985" width="38.7109375" customWidth="1"/>
    <col min="1986" max="1991" width="0" hidden="1" customWidth="1"/>
    <col min="1992" max="1992" width="40.85546875" customWidth="1"/>
    <col min="1993" max="1993" width="0" hidden="1" customWidth="1"/>
    <col min="2237" max="2237" width="3.7109375" customWidth="1"/>
    <col min="2238" max="2238" width="28.7109375" customWidth="1"/>
    <col min="2239" max="2239" width="0" hidden="1" customWidth="1"/>
    <col min="2240" max="2240" width="9.28515625" customWidth="1"/>
    <col min="2241" max="2241" width="38.7109375" customWidth="1"/>
    <col min="2242" max="2247" width="0" hidden="1" customWidth="1"/>
    <col min="2248" max="2248" width="40.85546875" customWidth="1"/>
    <col min="2249" max="2249" width="0" hidden="1" customWidth="1"/>
    <col min="2493" max="2493" width="3.7109375" customWidth="1"/>
    <col min="2494" max="2494" width="28.7109375" customWidth="1"/>
    <col min="2495" max="2495" width="0" hidden="1" customWidth="1"/>
    <col min="2496" max="2496" width="9.28515625" customWidth="1"/>
    <col min="2497" max="2497" width="38.7109375" customWidth="1"/>
    <col min="2498" max="2503" width="0" hidden="1" customWidth="1"/>
    <col min="2504" max="2504" width="40.85546875" customWidth="1"/>
    <col min="2505" max="2505" width="0" hidden="1" customWidth="1"/>
    <col min="2749" max="2749" width="3.7109375" customWidth="1"/>
    <col min="2750" max="2750" width="28.7109375" customWidth="1"/>
    <col min="2751" max="2751" width="0" hidden="1" customWidth="1"/>
    <col min="2752" max="2752" width="9.28515625" customWidth="1"/>
    <col min="2753" max="2753" width="38.7109375" customWidth="1"/>
    <col min="2754" max="2759" width="0" hidden="1" customWidth="1"/>
    <col min="2760" max="2760" width="40.85546875" customWidth="1"/>
    <col min="2761" max="2761" width="0" hidden="1" customWidth="1"/>
    <col min="3005" max="3005" width="3.7109375" customWidth="1"/>
    <col min="3006" max="3006" width="28.7109375" customWidth="1"/>
    <col min="3007" max="3007" width="0" hidden="1" customWidth="1"/>
    <col min="3008" max="3008" width="9.28515625" customWidth="1"/>
    <col min="3009" max="3009" width="38.7109375" customWidth="1"/>
    <col min="3010" max="3015" width="0" hidden="1" customWidth="1"/>
    <col min="3016" max="3016" width="40.85546875" customWidth="1"/>
    <col min="3017" max="3017" width="0" hidden="1" customWidth="1"/>
    <col min="3261" max="3261" width="3.7109375" customWidth="1"/>
    <col min="3262" max="3262" width="28.7109375" customWidth="1"/>
    <col min="3263" max="3263" width="0" hidden="1" customWidth="1"/>
    <col min="3264" max="3264" width="9.28515625" customWidth="1"/>
    <col min="3265" max="3265" width="38.7109375" customWidth="1"/>
    <col min="3266" max="3271" width="0" hidden="1" customWidth="1"/>
    <col min="3272" max="3272" width="40.85546875" customWidth="1"/>
    <col min="3273" max="3273" width="0" hidden="1" customWidth="1"/>
    <col min="3517" max="3517" width="3.7109375" customWidth="1"/>
    <col min="3518" max="3518" width="28.7109375" customWidth="1"/>
    <col min="3519" max="3519" width="0" hidden="1" customWidth="1"/>
    <col min="3520" max="3520" width="9.28515625" customWidth="1"/>
    <col min="3521" max="3521" width="38.7109375" customWidth="1"/>
    <col min="3522" max="3527" width="0" hidden="1" customWidth="1"/>
    <col min="3528" max="3528" width="40.85546875" customWidth="1"/>
    <col min="3529" max="3529" width="0" hidden="1" customWidth="1"/>
    <col min="3773" max="3773" width="3.7109375" customWidth="1"/>
    <col min="3774" max="3774" width="28.7109375" customWidth="1"/>
    <col min="3775" max="3775" width="0" hidden="1" customWidth="1"/>
    <col min="3776" max="3776" width="9.28515625" customWidth="1"/>
    <col min="3777" max="3777" width="38.7109375" customWidth="1"/>
    <col min="3778" max="3783" width="0" hidden="1" customWidth="1"/>
    <col min="3784" max="3784" width="40.85546875" customWidth="1"/>
    <col min="3785" max="3785" width="0" hidden="1" customWidth="1"/>
    <col min="4029" max="4029" width="3.7109375" customWidth="1"/>
    <col min="4030" max="4030" width="28.7109375" customWidth="1"/>
    <col min="4031" max="4031" width="0" hidden="1" customWidth="1"/>
    <col min="4032" max="4032" width="9.28515625" customWidth="1"/>
    <col min="4033" max="4033" width="38.7109375" customWidth="1"/>
    <col min="4034" max="4039" width="0" hidden="1" customWidth="1"/>
    <col min="4040" max="4040" width="40.85546875" customWidth="1"/>
    <col min="4041" max="4041" width="0" hidden="1" customWidth="1"/>
    <col min="4285" max="4285" width="3.7109375" customWidth="1"/>
    <col min="4286" max="4286" width="28.7109375" customWidth="1"/>
    <col min="4287" max="4287" width="0" hidden="1" customWidth="1"/>
    <col min="4288" max="4288" width="9.28515625" customWidth="1"/>
    <col min="4289" max="4289" width="38.7109375" customWidth="1"/>
    <col min="4290" max="4295" width="0" hidden="1" customWidth="1"/>
    <col min="4296" max="4296" width="40.85546875" customWidth="1"/>
    <col min="4297" max="4297" width="0" hidden="1" customWidth="1"/>
    <col min="4541" max="4541" width="3.7109375" customWidth="1"/>
    <col min="4542" max="4542" width="28.7109375" customWidth="1"/>
    <col min="4543" max="4543" width="0" hidden="1" customWidth="1"/>
    <col min="4544" max="4544" width="9.28515625" customWidth="1"/>
    <col min="4545" max="4545" width="38.7109375" customWidth="1"/>
    <col min="4546" max="4551" width="0" hidden="1" customWidth="1"/>
    <col min="4552" max="4552" width="40.85546875" customWidth="1"/>
    <col min="4553" max="4553" width="0" hidden="1" customWidth="1"/>
    <col min="4797" max="4797" width="3.7109375" customWidth="1"/>
    <col min="4798" max="4798" width="28.7109375" customWidth="1"/>
    <col min="4799" max="4799" width="0" hidden="1" customWidth="1"/>
    <col min="4800" max="4800" width="9.28515625" customWidth="1"/>
    <col min="4801" max="4801" width="38.7109375" customWidth="1"/>
    <col min="4802" max="4807" width="0" hidden="1" customWidth="1"/>
    <col min="4808" max="4808" width="40.85546875" customWidth="1"/>
    <col min="4809" max="4809" width="0" hidden="1" customWidth="1"/>
    <col min="5053" max="5053" width="3.7109375" customWidth="1"/>
    <col min="5054" max="5054" width="28.7109375" customWidth="1"/>
    <col min="5055" max="5055" width="0" hidden="1" customWidth="1"/>
    <col min="5056" max="5056" width="9.28515625" customWidth="1"/>
    <col min="5057" max="5057" width="38.7109375" customWidth="1"/>
    <col min="5058" max="5063" width="0" hidden="1" customWidth="1"/>
    <col min="5064" max="5064" width="40.85546875" customWidth="1"/>
    <col min="5065" max="5065" width="0" hidden="1" customWidth="1"/>
    <col min="5309" max="5309" width="3.7109375" customWidth="1"/>
    <col min="5310" max="5310" width="28.7109375" customWidth="1"/>
    <col min="5311" max="5311" width="0" hidden="1" customWidth="1"/>
    <col min="5312" max="5312" width="9.28515625" customWidth="1"/>
    <col min="5313" max="5313" width="38.7109375" customWidth="1"/>
    <col min="5314" max="5319" width="0" hidden="1" customWidth="1"/>
    <col min="5320" max="5320" width="40.85546875" customWidth="1"/>
    <col min="5321" max="5321" width="0" hidden="1" customWidth="1"/>
    <col min="5565" max="5565" width="3.7109375" customWidth="1"/>
    <col min="5566" max="5566" width="28.7109375" customWidth="1"/>
    <col min="5567" max="5567" width="0" hidden="1" customWidth="1"/>
    <col min="5568" max="5568" width="9.28515625" customWidth="1"/>
    <col min="5569" max="5569" width="38.7109375" customWidth="1"/>
    <col min="5570" max="5575" width="0" hidden="1" customWidth="1"/>
    <col min="5576" max="5576" width="40.85546875" customWidth="1"/>
    <col min="5577" max="5577" width="0" hidden="1" customWidth="1"/>
    <col min="5821" max="5821" width="3.7109375" customWidth="1"/>
    <col min="5822" max="5822" width="28.7109375" customWidth="1"/>
    <col min="5823" max="5823" width="0" hidden="1" customWidth="1"/>
    <col min="5824" max="5824" width="9.28515625" customWidth="1"/>
    <col min="5825" max="5825" width="38.7109375" customWidth="1"/>
    <col min="5826" max="5831" width="0" hidden="1" customWidth="1"/>
    <col min="5832" max="5832" width="40.85546875" customWidth="1"/>
    <col min="5833" max="5833" width="0" hidden="1" customWidth="1"/>
    <col min="6077" max="6077" width="3.7109375" customWidth="1"/>
    <col min="6078" max="6078" width="28.7109375" customWidth="1"/>
    <col min="6079" max="6079" width="0" hidden="1" customWidth="1"/>
    <col min="6080" max="6080" width="9.28515625" customWidth="1"/>
    <col min="6081" max="6081" width="38.7109375" customWidth="1"/>
    <col min="6082" max="6087" width="0" hidden="1" customWidth="1"/>
    <col min="6088" max="6088" width="40.85546875" customWidth="1"/>
    <col min="6089" max="6089" width="0" hidden="1" customWidth="1"/>
    <col min="6333" max="6333" width="3.7109375" customWidth="1"/>
    <col min="6334" max="6334" width="28.7109375" customWidth="1"/>
    <col min="6335" max="6335" width="0" hidden="1" customWidth="1"/>
    <col min="6336" max="6336" width="9.28515625" customWidth="1"/>
    <col min="6337" max="6337" width="38.7109375" customWidth="1"/>
    <col min="6338" max="6343" width="0" hidden="1" customWidth="1"/>
    <col min="6344" max="6344" width="40.85546875" customWidth="1"/>
    <col min="6345" max="6345" width="0" hidden="1" customWidth="1"/>
    <col min="6589" max="6589" width="3.7109375" customWidth="1"/>
    <col min="6590" max="6590" width="28.7109375" customWidth="1"/>
    <col min="6591" max="6591" width="0" hidden="1" customWidth="1"/>
    <col min="6592" max="6592" width="9.28515625" customWidth="1"/>
    <col min="6593" max="6593" width="38.7109375" customWidth="1"/>
    <col min="6594" max="6599" width="0" hidden="1" customWidth="1"/>
    <col min="6600" max="6600" width="40.85546875" customWidth="1"/>
    <col min="6601" max="6601" width="0" hidden="1" customWidth="1"/>
    <col min="6845" max="6845" width="3.7109375" customWidth="1"/>
    <col min="6846" max="6846" width="28.7109375" customWidth="1"/>
    <col min="6847" max="6847" width="0" hidden="1" customWidth="1"/>
    <col min="6848" max="6848" width="9.28515625" customWidth="1"/>
    <col min="6849" max="6849" width="38.7109375" customWidth="1"/>
    <col min="6850" max="6855" width="0" hidden="1" customWidth="1"/>
    <col min="6856" max="6856" width="40.85546875" customWidth="1"/>
    <col min="6857" max="6857" width="0" hidden="1" customWidth="1"/>
    <col min="7101" max="7101" width="3.7109375" customWidth="1"/>
    <col min="7102" max="7102" width="28.7109375" customWidth="1"/>
    <col min="7103" max="7103" width="0" hidden="1" customWidth="1"/>
    <col min="7104" max="7104" width="9.28515625" customWidth="1"/>
    <col min="7105" max="7105" width="38.7109375" customWidth="1"/>
    <col min="7106" max="7111" width="0" hidden="1" customWidth="1"/>
    <col min="7112" max="7112" width="40.85546875" customWidth="1"/>
    <col min="7113" max="7113" width="0" hidden="1" customWidth="1"/>
    <col min="7357" max="7357" width="3.7109375" customWidth="1"/>
    <col min="7358" max="7358" width="28.7109375" customWidth="1"/>
    <col min="7359" max="7359" width="0" hidden="1" customWidth="1"/>
    <col min="7360" max="7360" width="9.28515625" customWidth="1"/>
    <col min="7361" max="7361" width="38.7109375" customWidth="1"/>
    <col min="7362" max="7367" width="0" hidden="1" customWidth="1"/>
    <col min="7368" max="7368" width="40.85546875" customWidth="1"/>
    <col min="7369" max="7369" width="0" hidden="1" customWidth="1"/>
    <col min="7613" max="7613" width="3.7109375" customWidth="1"/>
    <col min="7614" max="7614" width="28.7109375" customWidth="1"/>
    <col min="7615" max="7615" width="0" hidden="1" customWidth="1"/>
    <col min="7616" max="7616" width="9.28515625" customWidth="1"/>
    <col min="7617" max="7617" width="38.7109375" customWidth="1"/>
    <col min="7618" max="7623" width="0" hidden="1" customWidth="1"/>
    <col min="7624" max="7624" width="40.85546875" customWidth="1"/>
    <col min="7625" max="7625" width="0" hidden="1" customWidth="1"/>
    <col min="7869" max="7869" width="3.7109375" customWidth="1"/>
    <col min="7870" max="7870" width="28.7109375" customWidth="1"/>
    <col min="7871" max="7871" width="0" hidden="1" customWidth="1"/>
    <col min="7872" max="7872" width="9.28515625" customWidth="1"/>
    <col min="7873" max="7873" width="38.7109375" customWidth="1"/>
    <col min="7874" max="7879" width="0" hidden="1" customWidth="1"/>
    <col min="7880" max="7880" width="40.85546875" customWidth="1"/>
    <col min="7881" max="7881" width="0" hidden="1" customWidth="1"/>
    <col min="8125" max="8125" width="3.7109375" customWidth="1"/>
    <col min="8126" max="8126" width="28.7109375" customWidth="1"/>
    <col min="8127" max="8127" width="0" hidden="1" customWidth="1"/>
    <col min="8128" max="8128" width="9.28515625" customWidth="1"/>
    <col min="8129" max="8129" width="38.7109375" customWidth="1"/>
    <col min="8130" max="8135" width="0" hidden="1" customWidth="1"/>
    <col min="8136" max="8136" width="40.85546875" customWidth="1"/>
    <col min="8137" max="8137" width="0" hidden="1" customWidth="1"/>
    <col min="8381" max="8381" width="3.7109375" customWidth="1"/>
    <col min="8382" max="8382" width="28.7109375" customWidth="1"/>
    <col min="8383" max="8383" width="0" hidden="1" customWidth="1"/>
    <col min="8384" max="8384" width="9.28515625" customWidth="1"/>
    <col min="8385" max="8385" width="38.7109375" customWidth="1"/>
    <col min="8386" max="8391" width="0" hidden="1" customWidth="1"/>
    <col min="8392" max="8392" width="40.85546875" customWidth="1"/>
    <col min="8393" max="8393" width="0" hidden="1" customWidth="1"/>
    <col min="8637" max="8637" width="3.7109375" customWidth="1"/>
    <col min="8638" max="8638" width="28.7109375" customWidth="1"/>
    <col min="8639" max="8639" width="0" hidden="1" customWidth="1"/>
    <col min="8640" max="8640" width="9.28515625" customWidth="1"/>
    <col min="8641" max="8641" width="38.7109375" customWidth="1"/>
    <col min="8642" max="8647" width="0" hidden="1" customWidth="1"/>
    <col min="8648" max="8648" width="40.85546875" customWidth="1"/>
    <col min="8649" max="8649" width="0" hidden="1" customWidth="1"/>
    <col min="8893" max="8893" width="3.7109375" customWidth="1"/>
    <col min="8894" max="8894" width="28.7109375" customWidth="1"/>
    <col min="8895" max="8895" width="0" hidden="1" customWidth="1"/>
    <col min="8896" max="8896" width="9.28515625" customWidth="1"/>
    <col min="8897" max="8897" width="38.7109375" customWidth="1"/>
    <col min="8898" max="8903" width="0" hidden="1" customWidth="1"/>
    <col min="8904" max="8904" width="40.85546875" customWidth="1"/>
    <col min="8905" max="8905" width="0" hidden="1" customWidth="1"/>
    <col min="9149" max="9149" width="3.7109375" customWidth="1"/>
    <col min="9150" max="9150" width="28.7109375" customWidth="1"/>
    <col min="9151" max="9151" width="0" hidden="1" customWidth="1"/>
    <col min="9152" max="9152" width="9.28515625" customWidth="1"/>
    <col min="9153" max="9153" width="38.7109375" customWidth="1"/>
    <col min="9154" max="9159" width="0" hidden="1" customWidth="1"/>
    <col min="9160" max="9160" width="40.85546875" customWidth="1"/>
    <col min="9161" max="9161" width="0" hidden="1" customWidth="1"/>
    <col min="9405" max="9405" width="3.7109375" customWidth="1"/>
    <col min="9406" max="9406" width="28.7109375" customWidth="1"/>
    <col min="9407" max="9407" width="0" hidden="1" customWidth="1"/>
    <col min="9408" max="9408" width="9.28515625" customWidth="1"/>
    <col min="9409" max="9409" width="38.7109375" customWidth="1"/>
    <col min="9410" max="9415" width="0" hidden="1" customWidth="1"/>
    <col min="9416" max="9416" width="40.85546875" customWidth="1"/>
    <col min="9417" max="9417" width="0" hidden="1" customWidth="1"/>
    <col min="9661" max="9661" width="3.7109375" customWidth="1"/>
    <col min="9662" max="9662" width="28.7109375" customWidth="1"/>
    <col min="9663" max="9663" width="0" hidden="1" customWidth="1"/>
    <col min="9664" max="9664" width="9.28515625" customWidth="1"/>
    <col min="9665" max="9665" width="38.7109375" customWidth="1"/>
    <col min="9666" max="9671" width="0" hidden="1" customWidth="1"/>
    <col min="9672" max="9672" width="40.85546875" customWidth="1"/>
    <col min="9673" max="9673" width="0" hidden="1" customWidth="1"/>
    <col min="9917" max="9917" width="3.7109375" customWidth="1"/>
    <col min="9918" max="9918" width="28.7109375" customWidth="1"/>
    <col min="9919" max="9919" width="0" hidden="1" customWidth="1"/>
    <col min="9920" max="9920" width="9.28515625" customWidth="1"/>
    <col min="9921" max="9921" width="38.7109375" customWidth="1"/>
    <col min="9922" max="9927" width="0" hidden="1" customWidth="1"/>
    <col min="9928" max="9928" width="40.85546875" customWidth="1"/>
    <col min="9929" max="9929" width="0" hidden="1" customWidth="1"/>
    <col min="10173" max="10173" width="3.7109375" customWidth="1"/>
    <col min="10174" max="10174" width="28.7109375" customWidth="1"/>
    <col min="10175" max="10175" width="0" hidden="1" customWidth="1"/>
    <col min="10176" max="10176" width="9.28515625" customWidth="1"/>
    <col min="10177" max="10177" width="38.7109375" customWidth="1"/>
    <col min="10178" max="10183" width="0" hidden="1" customWidth="1"/>
    <col min="10184" max="10184" width="40.85546875" customWidth="1"/>
    <col min="10185" max="10185" width="0" hidden="1" customWidth="1"/>
    <col min="10429" max="10429" width="3.7109375" customWidth="1"/>
    <col min="10430" max="10430" width="28.7109375" customWidth="1"/>
    <col min="10431" max="10431" width="0" hidden="1" customWidth="1"/>
    <col min="10432" max="10432" width="9.28515625" customWidth="1"/>
    <col min="10433" max="10433" width="38.7109375" customWidth="1"/>
    <col min="10434" max="10439" width="0" hidden="1" customWidth="1"/>
    <col min="10440" max="10440" width="40.85546875" customWidth="1"/>
    <col min="10441" max="10441" width="0" hidden="1" customWidth="1"/>
    <col min="10685" max="10685" width="3.7109375" customWidth="1"/>
    <col min="10686" max="10686" width="28.7109375" customWidth="1"/>
    <col min="10687" max="10687" width="0" hidden="1" customWidth="1"/>
    <col min="10688" max="10688" width="9.28515625" customWidth="1"/>
    <col min="10689" max="10689" width="38.7109375" customWidth="1"/>
    <col min="10690" max="10695" width="0" hidden="1" customWidth="1"/>
    <col min="10696" max="10696" width="40.85546875" customWidth="1"/>
    <col min="10697" max="10697" width="0" hidden="1" customWidth="1"/>
    <col min="10941" max="10941" width="3.7109375" customWidth="1"/>
    <col min="10942" max="10942" width="28.7109375" customWidth="1"/>
    <col min="10943" max="10943" width="0" hidden="1" customWidth="1"/>
    <col min="10944" max="10944" width="9.28515625" customWidth="1"/>
    <col min="10945" max="10945" width="38.7109375" customWidth="1"/>
    <col min="10946" max="10951" width="0" hidden="1" customWidth="1"/>
    <col min="10952" max="10952" width="40.85546875" customWidth="1"/>
    <col min="10953" max="10953" width="0" hidden="1" customWidth="1"/>
    <col min="11197" max="11197" width="3.7109375" customWidth="1"/>
    <col min="11198" max="11198" width="28.7109375" customWidth="1"/>
    <col min="11199" max="11199" width="0" hidden="1" customWidth="1"/>
    <col min="11200" max="11200" width="9.28515625" customWidth="1"/>
    <col min="11201" max="11201" width="38.7109375" customWidth="1"/>
    <col min="11202" max="11207" width="0" hidden="1" customWidth="1"/>
    <col min="11208" max="11208" width="40.85546875" customWidth="1"/>
    <col min="11209" max="11209" width="0" hidden="1" customWidth="1"/>
    <col min="11453" max="11453" width="3.7109375" customWidth="1"/>
    <col min="11454" max="11454" width="28.7109375" customWidth="1"/>
    <col min="11455" max="11455" width="0" hidden="1" customWidth="1"/>
    <col min="11456" max="11456" width="9.28515625" customWidth="1"/>
    <col min="11457" max="11457" width="38.7109375" customWidth="1"/>
    <col min="11458" max="11463" width="0" hidden="1" customWidth="1"/>
    <col min="11464" max="11464" width="40.85546875" customWidth="1"/>
    <col min="11465" max="11465" width="0" hidden="1" customWidth="1"/>
    <col min="11709" max="11709" width="3.7109375" customWidth="1"/>
    <col min="11710" max="11710" width="28.7109375" customWidth="1"/>
    <col min="11711" max="11711" width="0" hidden="1" customWidth="1"/>
    <col min="11712" max="11712" width="9.28515625" customWidth="1"/>
    <col min="11713" max="11713" width="38.7109375" customWidth="1"/>
    <col min="11714" max="11719" width="0" hidden="1" customWidth="1"/>
    <col min="11720" max="11720" width="40.85546875" customWidth="1"/>
    <col min="11721" max="11721" width="0" hidden="1" customWidth="1"/>
    <col min="11965" max="11965" width="3.7109375" customWidth="1"/>
    <col min="11966" max="11966" width="28.7109375" customWidth="1"/>
    <col min="11967" max="11967" width="0" hidden="1" customWidth="1"/>
    <col min="11968" max="11968" width="9.28515625" customWidth="1"/>
    <col min="11969" max="11969" width="38.7109375" customWidth="1"/>
    <col min="11970" max="11975" width="0" hidden="1" customWidth="1"/>
    <col min="11976" max="11976" width="40.85546875" customWidth="1"/>
    <col min="11977" max="11977" width="0" hidden="1" customWidth="1"/>
    <col min="12221" max="12221" width="3.7109375" customWidth="1"/>
    <col min="12222" max="12222" width="28.7109375" customWidth="1"/>
    <col min="12223" max="12223" width="0" hidden="1" customWidth="1"/>
    <col min="12224" max="12224" width="9.28515625" customWidth="1"/>
    <col min="12225" max="12225" width="38.7109375" customWidth="1"/>
    <col min="12226" max="12231" width="0" hidden="1" customWidth="1"/>
    <col min="12232" max="12232" width="40.85546875" customWidth="1"/>
    <col min="12233" max="12233" width="0" hidden="1" customWidth="1"/>
    <col min="12477" max="12477" width="3.7109375" customWidth="1"/>
    <col min="12478" max="12478" width="28.7109375" customWidth="1"/>
    <col min="12479" max="12479" width="0" hidden="1" customWidth="1"/>
    <col min="12480" max="12480" width="9.28515625" customWidth="1"/>
    <col min="12481" max="12481" width="38.7109375" customWidth="1"/>
    <col min="12482" max="12487" width="0" hidden="1" customWidth="1"/>
    <col min="12488" max="12488" width="40.85546875" customWidth="1"/>
    <col min="12489" max="12489" width="0" hidden="1" customWidth="1"/>
    <col min="12733" max="12733" width="3.7109375" customWidth="1"/>
    <col min="12734" max="12734" width="28.7109375" customWidth="1"/>
    <col min="12735" max="12735" width="0" hidden="1" customWidth="1"/>
    <col min="12736" max="12736" width="9.28515625" customWidth="1"/>
    <col min="12737" max="12737" width="38.7109375" customWidth="1"/>
    <col min="12738" max="12743" width="0" hidden="1" customWidth="1"/>
    <col min="12744" max="12744" width="40.85546875" customWidth="1"/>
    <col min="12745" max="12745" width="0" hidden="1" customWidth="1"/>
    <col min="12989" max="12989" width="3.7109375" customWidth="1"/>
    <col min="12990" max="12990" width="28.7109375" customWidth="1"/>
    <col min="12991" max="12991" width="0" hidden="1" customWidth="1"/>
    <col min="12992" max="12992" width="9.28515625" customWidth="1"/>
    <col min="12993" max="12993" width="38.7109375" customWidth="1"/>
    <col min="12994" max="12999" width="0" hidden="1" customWidth="1"/>
    <col min="13000" max="13000" width="40.85546875" customWidth="1"/>
    <col min="13001" max="13001" width="0" hidden="1" customWidth="1"/>
    <col min="13245" max="13245" width="3.7109375" customWidth="1"/>
    <col min="13246" max="13246" width="28.7109375" customWidth="1"/>
    <col min="13247" max="13247" width="0" hidden="1" customWidth="1"/>
    <col min="13248" max="13248" width="9.28515625" customWidth="1"/>
    <col min="13249" max="13249" width="38.7109375" customWidth="1"/>
    <col min="13250" max="13255" width="0" hidden="1" customWidth="1"/>
    <col min="13256" max="13256" width="40.85546875" customWidth="1"/>
    <col min="13257" max="13257" width="0" hidden="1" customWidth="1"/>
    <col min="13501" max="13501" width="3.7109375" customWidth="1"/>
    <col min="13502" max="13502" width="28.7109375" customWidth="1"/>
    <col min="13503" max="13503" width="0" hidden="1" customWidth="1"/>
    <col min="13504" max="13504" width="9.28515625" customWidth="1"/>
    <col min="13505" max="13505" width="38.7109375" customWidth="1"/>
    <col min="13506" max="13511" width="0" hidden="1" customWidth="1"/>
    <col min="13512" max="13512" width="40.85546875" customWidth="1"/>
    <col min="13513" max="13513" width="0" hidden="1" customWidth="1"/>
    <col min="13757" max="13757" width="3.7109375" customWidth="1"/>
    <col min="13758" max="13758" width="28.7109375" customWidth="1"/>
    <col min="13759" max="13759" width="0" hidden="1" customWidth="1"/>
    <col min="13760" max="13760" width="9.28515625" customWidth="1"/>
    <col min="13761" max="13761" width="38.7109375" customWidth="1"/>
    <col min="13762" max="13767" width="0" hidden="1" customWidth="1"/>
    <col min="13768" max="13768" width="40.85546875" customWidth="1"/>
    <col min="13769" max="13769" width="0" hidden="1" customWidth="1"/>
    <col min="14013" max="14013" width="3.7109375" customWidth="1"/>
    <col min="14014" max="14014" width="28.7109375" customWidth="1"/>
    <col min="14015" max="14015" width="0" hidden="1" customWidth="1"/>
    <col min="14016" max="14016" width="9.28515625" customWidth="1"/>
    <col min="14017" max="14017" width="38.7109375" customWidth="1"/>
    <col min="14018" max="14023" width="0" hidden="1" customWidth="1"/>
    <col min="14024" max="14024" width="40.85546875" customWidth="1"/>
    <col min="14025" max="14025" width="0" hidden="1" customWidth="1"/>
    <col min="14269" max="14269" width="3.7109375" customWidth="1"/>
    <col min="14270" max="14270" width="28.7109375" customWidth="1"/>
    <col min="14271" max="14271" width="0" hidden="1" customWidth="1"/>
    <col min="14272" max="14272" width="9.28515625" customWidth="1"/>
    <col min="14273" max="14273" width="38.7109375" customWidth="1"/>
    <col min="14274" max="14279" width="0" hidden="1" customWidth="1"/>
    <col min="14280" max="14280" width="40.85546875" customWidth="1"/>
    <col min="14281" max="14281" width="0" hidden="1" customWidth="1"/>
    <col min="14525" max="14525" width="3.7109375" customWidth="1"/>
    <col min="14526" max="14526" width="28.7109375" customWidth="1"/>
    <col min="14527" max="14527" width="0" hidden="1" customWidth="1"/>
    <col min="14528" max="14528" width="9.28515625" customWidth="1"/>
    <col min="14529" max="14529" width="38.7109375" customWidth="1"/>
    <col min="14530" max="14535" width="0" hidden="1" customWidth="1"/>
    <col min="14536" max="14536" width="40.85546875" customWidth="1"/>
    <col min="14537" max="14537" width="0" hidden="1" customWidth="1"/>
    <col min="14781" max="14781" width="3.7109375" customWidth="1"/>
    <col min="14782" max="14782" width="28.7109375" customWidth="1"/>
    <col min="14783" max="14783" width="0" hidden="1" customWidth="1"/>
    <col min="14784" max="14784" width="9.28515625" customWidth="1"/>
    <col min="14785" max="14785" width="38.7109375" customWidth="1"/>
    <col min="14786" max="14791" width="0" hidden="1" customWidth="1"/>
    <col min="14792" max="14792" width="40.85546875" customWidth="1"/>
    <col min="14793" max="14793" width="0" hidden="1" customWidth="1"/>
    <col min="15037" max="15037" width="3.7109375" customWidth="1"/>
    <col min="15038" max="15038" width="28.7109375" customWidth="1"/>
    <col min="15039" max="15039" width="0" hidden="1" customWidth="1"/>
    <col min="15040" max="15040" width="9.28515625" customWidth="1"/>
    <col min="15041" max="15041" width="38.7109375" customWidth="1"/>
    <col min="15042" max="15047" width="0" hidden="1" customWidth="1"/>
    <col min="15048" max="15048" width="40.85546875" customWidth="1"/>
    <col min="15049" max="15049" width="0" hidden="1" customWidth="1"/>
    <col min="15293" max="15293" width="3.7109375" customWidth="1"/>
    <col min="15294" max="15294" width="28.7109375" customWidth="1"/>
    <col min="15295" max="15295" width="0" hidden="1" customWidth="1"/>
    <col min="15296" max="15296" width="9.28515625" customWidth="1"/>
    <col min="15297" max="15297" width="38.7109375" customWidth="1"/>
    <col min="15298" max="15303" width="0" hidden="1" customWidth="1"/>
    <col min="15304" max="15304" width="40.85546875" customWidth="1"/>
    <col min="15305" max="15305" width="0" hidden="1" customWidth="1"/>
    <col min="15549" max="15549" width="3.7109375" customWidth="1"/>
    <col min="15550" max="15550" width="28.7109375" customWidth="1"/>
    <col min="15551" max="15551" width="0" hidden="1" customWidth="1"/>
    <col min="15552" max="15552" width="9.28515625" customWidth="1"/>
    <col min="15553" max="15553" width="38.7109375" customWidth="1"/>
    <col min="15554" max="15559" width="0" hidden="1" customWidth="1"/>
    <col min="15560" max="15560" width="40.85546875" customWidth="1"/>
    <col min="15561" max="15561" width="0" hidden="1" customWidth="1"/>
    <col min="15805" max="15805" width="3.7109375" customWidth="1"/>
    <col min="15806" max="15806" width="28.7109375" customWidth="1"/>
    <col min="15807" max="15807" width="0" hidden="1" customWidth="1"/>
    <col min="15808" max="15808" width="9.28515625" customWidth="1"/>
    <col min="15809" max="15809" width="38.7109375" customWidth="1"/>
    <col min="15810" max="15815" width="0" hidden="1" customWidth="1"/>
    <col min="15816" max="15816" width="40.85546875" customWidth="1"/>
    <col min="15817" max="15817" width="0" hidden="1" customWidth="1"/>
    <col min="16061" max="16061" width="3.7109375" customWidth="1"/>
    <col min="16062" max="16062" width="28.7109375" customWidth="1"/>
    <col min="16063" max="16063" width="0" hidden="1" customWidth="1"/>
    <col min="16064" max="16064" width="9.28515625" customWidth="1"/>
    <col min="16065" max="16065" width="38.7109375" customWidth="1"/>
    <col min="16066" max="16071" width="0" hidden="1" customWidth="1"/>
    <col min="16072" max="16072" width="40.85546875" customWidth="1"/>
    <col min="16073" max="16073" width="0" hidden="1" customWidth="1"/>
  </cols>
  <sheetData>
    <row r="1" spans="1:19" ht="20.25">
      <c r="A1" s="483" t="s">
        <v>2175</v>
      </c>
      <c r="B1" s="483"/>
      <c r="C1" s="483"/>
      <c r="D1" s="483"/>
      <c r="E1" s="483"/>
      <c r="F1" s="72" t="s">
        <v>1064</v>
      </c>
    </row>
    <row r="2" spans="1:19" ht="28.5" customHeight="1">
      <c r="A2" s="489" t="s">
        <v>276</v>
      </c>
      <c r="B2" s="489"/>
      <c r="C2" s="489"/>
      <c r="D2" s="489"/>
      <c r="E2" s="489"/>
      <c r="F2" s="68"/>
    </row>
    <row r="3" spans="1:19" ht="28.5" hidden="1" customHeight="1">
      <c r="A3" s="378"/>
      <c r="B3" s="378"/>
      <c r="C3" s="378"/>
      <c r="D3" s="378"/>
      <c r="E3" s="378"/>
      <c r="F3" s="378"/>
    </row>
    <row r="4" spans="1:19" ht="28.5" hidden="1" customHeight="1">
      <c r="A4" s="378"/>
      <c r="B4" s="378"/>
      <c r="C4" s="378"/>
      <c r="D4" s="378"/>
      <c r="E4" s="378"/>
      <c r="F4" s="378"/>
    </row>
    <row r="5" spans="1:19" ht="28.5" hidden="1" customHeight="1">
      <c r="A5" s="378"/>
      <c r="B5" s="378"/>
      <c r="C5" s="378"/>
      <c r="D5" s="378"/>
      <c r="E5" s="378"/>
      <c r="F5" s="378"/>
    </row>
    <row r="6" spans="1:19" ht="28.5" hidden="1" customHeight="1">
      <c r="A6" s="378"/>
      <c r="B6" s="378"/>
      <c r="C6" s="378"/>
      <c r="D6" s="378"/>
      <c r="E6" s="378"/>
      <c r="F6" s="378"/>
    </row>
    <row r="7" spans="1:19" ht="28.5" hidden="1" customHeight="1">
      <c r="A7" s="378"/>
      <c r="B7" s="378"/>
      <c r="C7" s="378"/>
      <c r="D7" s="378"/>
      <c r="E7" s="378"/>
      <c r="F7" s="378"/>
    </row>
    <row r="8" spans="1:19" ht="28.5" hidden="1" customHeight="1">
      <c r="A8" s="378"/>
      <c r="B8" s="378"/>
      <c r="C8" s="378"/>
      <c r="D8" s="378"/>
      <c r="E8" s="378"/>
      <c r="F8" s="378"/>
    </row>
    <row r="9" spans="1:19" ht="28.5" hidden="1" customHeight="1">
      <c r="A9" s="378"/>
      <c r="B9" s="378"/>
      <c r="C9" s="378"/>
      <c r="D9" s="378"/>
      <c r="E9" s="378"/>
      <c r="F9" s="378"/>
    </row>
    <row r="10" spans="1:19" ht="28.5" hidden="1" customHeight="1">
      <c r="A10" s="378"/>
      <c r="B10" s="378"/>
      <c r="C10" s="378"/>
      <c r="D10" s="378"/>
      <c r="E10" s="378"/>
      <c r="F10" s="378"/>
    </row>
    <row r="11" spans="1:19" ht="51.75" customHeight="1">
      <c r="A11" s="504" t="s">
        <v>1607</v>
      </c>
      <c r="B11" s="504"/>
      <c r="C11" s="504"/>
      <c r="D11" s="504"/>
      <c r="E11" s="504"/>
      <c r="F11" s="82"/>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22" customFormat="1">
      <c r="A13" s="241"/>
      <c r="B13" s="275" t="s">
        <v>2298</v>
      </c>
      <c r="C13" s="275"/>
      <c r="D13" s="274"/>
      <c r="E13" s="276"/>
      <c r="F13" s="275"/>
      <c r="G13" s="238"/>
      <c r="H13" s="238"/>
      <c r="I13" s="238"/>
      <c r="J13" s="238"/>
      <c r="K13" s="238"/>
      <c r="L13" s="238"/>
      <c r="M13" s="238"/>
      <c r="N13" s="238"/>
      <c r="O13" s="238"/>
      <c r="P13" s="238"/>
      <c r="Q13" s="238"/>
      <c r="R13" s="250"/>
      <c r="S13" s="277"/>
    </row>
    <row r="14" spans="1:19" s="22" customFormat="1" ht="63.75">
      <c r="A14" s="15">
        <v>1</v>
      </c>
      <c r="B14" s="9" t="s">
        <v>2555</v>
      </c>
      <c r="C14" s="15">
        <v>1</v>
      </c>
      <c r="D14" s="9" t="s">
        <v>1562</v>
      </c>
      <c r="E14" s="9"/>
      <c r="F14" s="15" t="s">
        <v>968</v>
      </c>
      <c r="G14" s="431"/>
      <c r="H14" s="59" t="s">
        <v>1573</v>
      </c>
      <c r="I14" s="97">
        <f t="shared" ref="I14:I72" si="0">C14</f>
        <v>1</v>
      </c>
      <c r="J14" s="97" t="s">
        <v>1159</v>
      </c>
      <c r="K14" s="97"/>
      <c r="L14" s="97"/>
      <c r="M14" s="97"/>
      <c r="N14" s="97"/>
      <c r="O14" s="97"/>
      <c r="P14" s="97" t="s">
        <v>1056</v>
      </c>
      <c r="Q14" s="97" t="s">
        <v>1063</v>
      </c>
      <c r="R14" s="143" t="str">
        <f t="shared" ref="R14:R72" si="1">F14</f>
        <v>od550aer</v>
      </c>
      <c r="S14" s="143" t="s">
        <v>1345</v>
      </c>
    </row>
    <row r="15" spans="1:19" s="22" customFormat="1" ht="76.5">
      <c r="A15" s="230">
        <v>1</v>
      </c>
      <c r="B15" s="228" t="s">
        <v>2556</v>
      </c>
      <c r="C15" s="230">
        <v>1</v>
      </c>
      <c r="D15" s="228" t="s">
        <v>456</v>
      </c>
      <c r="E15" s="228"/>
      <c r="F15" s="230" t="s">
        <v>969</v>
      </c>
      <c r="G15" s="431"/>
      <c r="H15" s="59" t="s">
        <v>1574</v>
      </c>
      <c r="I15" s="201">
        <f t="shared" si="0"/>
        <v>1</v>
      </c>
      <c r="J15" s="201" t="s">
        <v>1159</v>
      </c>
      <c r="K15" s="201"/>
      <c r="L15" s="201"/>
      <c r="M15" s="201"/>
      <c r="N15" s="201"/>
      <c r="O15" s="201"/>
      <c r="P15" s="201" t="s">
        <v>1056</v>
      </c>
      <c r="Q15" s="201" t="s">
        <v>1063</v>
      </c>
      <c r="R15" s="202" t="str">
        <f t="shared" si="1"/>
        <v>od550lt1aer</v>
      </c>
      <c r="S15" s="202" t="s">
        <v>1345</v>
      </c>
    </row>
    <row r="16" spans="1:19" s="22" customFormat="1" ht="25.5">
      <c r="A16" s="15">
        <v>1</v>
      </c>
      <c r="B16" s="9" t="s">
        <v>2558</v>
      </c>
      <c r="C16" s="15">
        <v>1</v>
      </c>
      <c r="D16" s="9" t="s">
        <v>317</v>
      </c>
      <c r="E16" s="60" t="s">
        <v>2504</v>
      </c>
      <c r="F16" s="15" t="s">
        <v>970</v>
      </c>
      <c r="G16" s="431"/>
      <c r="H16" s="15" t="s">
        <v>317</v>
      </c>
      <c r="I16" s="97">
        <f t="shared" si="0"/>
        <v>1</v>
      </c>
      <c r="J16" s="97" t="s">
        <v>1159</v>
      </c>
      <c r="K16" s="97"/>
      <c r="L16" s="97"/>
      <c r="M16" s="97"/>
      <c r="N16" s="97"/>
      <c r="O16" s="97"/>
      <c r="P16" s="97" t="s">
        <v>1056</v>
      </c>
      <c r="Q16" s="97" t="s">
        <v>1063</v>
      </c>
      <c r="R16" s="143" t="str">
        <f t="shared" si="1"/>
        <v>abs550aer</v>
      </c>
      <c r="S16" s="143" t="s">
        <v>1345</v>
      </c>
    </row>
    <row r="17" spans="1:19" s="22" customFormat="1" ht="38.25">
      <c r="A17" s="230">
        <v>2</v>
      </c>
      <c r="B17" s="228" t="s">
        <v>2557</v>
      </c>
      <c r="C17" s="230">
        <v>1</v>
      </c>
      <c r="D17" s="228" t="s">
        <v>316</v>
      </c>
      <c r="E17" s="60" t="s">
        <v>2505</v>
      </c>
      <c r="F17" s="230" t="s">
        <v>971</v>
      </c>
      <c r="G17" s="431"/>
      <c r="H17" s="59" t="s">
        <v>1573</v>
      </c>
      <c r="I17" s="201">
        <f t="shared" si="0"/>
        <v>1</v>
      </c>
      <c r="J17" s="201" t="s">
        <v>1159</v>
      </c>
      <c r="K17" s="201"/>
      <c r="L17" s="201"/>
      <c r="M17" s="201"/>
      <c r="N17" s="201"/>
      <c r="O17" s="201"/>
      <c r="P17" s="201" t="s">
        <v>1056</v>
      </c>
      <c r="Q17" s="201" t="s">
        <v>1063</v>
      </c>
      <c r="R17" s="202" t="str">
        <f t="shared" si="1"/>
        <v>od870aer</v>
      </c>
      <c r="S17" s="202" t="s">
        <v>1345</v>
      </c>
    </row>
    <row r="18" spans="1:19" s="22" customFormat="1">
      <c r="A18" s="15"/>
      <c r="B18" s="13" t="s">
        <v>2299</v>
      </c>
      <c r="C18" s="13"/>
      <c r="D18" s="12"/>
      <c r="E18" s="9"/>
      <c r="F18" s="13"/>
      <c r="G18" s="97"/>
      <c r="H18" s="13"/>
      <c r="I18" s="97"/>
      <c r="J18" s="97"/>
      <c r="K18" s="97"/>
      <c r="L18" s="97"/>
      <c r="M18" s="97"/>
      <c r="N18" s="97"/>
      <c r="O18" s="97"/>
      <c r="P18" s="97"/>
      <c r="Q18" s="97"/>
      <c r="R18" s="143"/>
      <c r="S18" s="143" t="s">
        <v>1345</v>
      </c>
    </row>
    <row r="19" spans="1:19" s="22" customFormat="1" ht="76.5">
      <c r="A19" s="230">
        <v>1</v>
      </c>
      <c r="B19" s="228" t="s">
        <v>2507</v>
      </c>
      <c r="C19" s="230" t="s">
        <v>352</v>
      </c>
      <c r="D19" s="228" t="s">
        <v>457</v>
      </c>
      <c r="E19" s="60" t="s">
        <v>2518</v>
      </c>
      <c r="F19" s="230" t="s">
        <v>1733</v>
      </c>
      <c r="G19" s="431"/>
      <c r="H19" s="201"/>
      <c r="I19" s="201" t="str">
        <f t="shared" si="0"/>
        <v>kg m-2 s-1</v>
      </c>
      <c r="J19" s="201" t="s">
        <v>1159</v>
      </c>
      <c r="K19" s="201"/>
      <c r="L19" s="201"/>
      <c r="M19" s="201"/>
      <c r="N19" s="201"/>
      <c r="O19" s="201"/>
      <c r="P19" s="201" t="s">
        <v>1056</v>
      </c>
      <c r="Q19" s="201" t="s">
        <v>1063</v>
      </c>
      <c r="R19" s="202" t="str">
        <f t="shared" si="1"/>
        <v>emioa</v>
      </c>
      <c r="S19" s="202" t="s">
        <v>1345</v>
      </c>
    </row>
    <row r="20" spans="1:19" s="22" customFormat="1" ht="76.5">
      <c r="A20" s="15">
        <v>1</v>
      </c>
      <c r="B20" s="9" t="s">
        <v>2506</v>
      </c>
      <c r="C20" s="15" t="s">
        <v>352</v>
      </c>
      <c r="D20" s="9" t="s">
        <v>1563</v>
      </c>
      <c r="E20" s="60" t="s">
        <v>1970</v>
      </c>
      <c r="F20" s="15" t="s">
        <v>1732</v>
      </c>
      <c r="G20" s="431"/>
      <c r="H20" s="59" t="s">
        <v>1575</v>
      </c>
      <c r="I20" s="97" t="str">
        <f t="shared" si="0"/>
        <v>kg m-2 s-1</v>
      </c>
      <c r="J20" s="97" t="s">
        <v>1159</v>
      </c>
      <c r="K20" s="97"/>
      <c r="L20" s="97"/>
      <c r="M20" s="97"/>
      <c r="N20" s="97"/>
      <c r="O20" s="97"/>
      <c r="P20" s="97" t="s">
        <v>1056</v>
      </c>
      <c r="Q20" s="97" t="s">
        <v>1063</v>
      </c>
      <c r="R20" s="143" t="str">
        <f t="shared" si="1"/>
        <v>emipom</v>
      </c>
      <c r="S20" s="143" t="s">
        <v>1345</v>
      </c>
    </row>
    <row r="21" spans="1:19" s="22" customFormat="1" ht="51">
      <c r="A21" s="230">
        <v>1</v>
      </c>
      <c r="B21" s="228" t="s">
        <v>2508</v>
      </c>
      <c r="C21" s="230" t="s">
        <v>352</v>
      </c>
      <c r="D21" s="228" t="s">
        <v>1564</v>
      </c>
      <c r="E21" s="228"/>
      <c r="F21" s="230" t="s">
        <v>1731</v>
      </c>
      <c r="G21" s="230" t="s">
        <v>1491</v>
      </c>
      <c r="H21" s="230"/>
      <c r="I21" s="201" t="str">
        <f t="shared" si="0"/>
        <v>kg m-2 s-1</v>
      </c>
      <c r="J21" s="201" t="s">
        <v>1159</v>
      </c>
      <c r="K21" s="201"/>
      <c r="L21" s="201"/>
      <c r="M21" s="201"/>
      <c r="N21" s="201"/>
      <c r="O21" s="201"/>
      <c r="P21" s="201" t="s">
        <v>1056</v>
      </c>
      <c r="Q21" s="201" t="s">
        <v>1063</v>
      </c>
      <c r="R21" s="202" t="str">
        <f t="shared" si="1"/>
        <v>chepsoa</v>
      </c>
      <c r="S21" s="202" t="s">
        <v>1345</v>
      </c>
    </row>
    <row r="22" spans="1:19" s="22" customFormat="1" ht="25.5">
      <c r="A22" s="15">
        <v>1</v>
      </c>
      <c r="B22" s="9" t="s">
        <v>2509</v>
      </c>
      <c r="C22" s="15" t="s">
        <v>352</v>
      </c>
      <c r="D22" s="9" t="s">
        <v>318</v>
      </c>
      <c r="E22" s="9"/>
      <c r="F22" s="15" t="s">
        <v>1730</v>
      </c>
      <c r="G22" s="15" t="s">
        <v>318</v>
      </c>
      <c r="H22" s="15"/>
      <c r="I22" s="97" t="str">
        <f t="shared" si="0"/>
        <v>kg m-2 s-1</v>
      </c>
      <c r="J22" s="97" t="s">
        <v>1159</v>
      </c>
      <c r="K22" s="97"/>
      <c r="L22" s="97"/>
      <c r="M22" s="97"/>
      <c r="N22" s="97"/>
      <c r="O22" s="97"/>
      <c r="P22" s="97" t="s">
        <v>1056</v>
      </c>
      <c r="Q22" s="97" t="s">
        <v>1063</v>
      </c>
      <c r="R22" s="143" t="str">
        <f t="shared" si="1"/>
        <v>emibc</v>
      </c>
      <c r="S22" s="143" t="s">
        <v>1345</v>
      </c>
    </row>
    <row r="23" spans="1:19" s="22" customFormat="1" ht="76.5">
      <c r="A23" s="230">
        <v>3</v>
      </c>
      <c r="B23" s="228" t="s">
        <v>2511</v>
      </c>
      <c r="C23" s="230" t="s">
        <v>352</v>
      </c>
      <c r="D23" s="228" t="s">
        <v>1565</v>
      </c>
      <c r="E23" s="228"/>
      <c r="F23" s="59" t="s">
        <v>283</v>
      </c>
      <c r="G23" s="230" t="s">
        <v>1492</v>
      </c>
      <c r="H23" s="230"/>
      <c r="I23" s="201" t="str">
        <f t="shared" si="0"/>
        <v>kg m-2 s-1</v>
      </c>
      <c r="J23" s="201" t="s">
        <v>1159</v>
      </c>
      <c r="K23" s="201"/>
      <c r="L23" s="201"/>
      <c r="M23" s="201"/>
      <c r="N23" s="201"/>
      <c r="O23" s="201"/>
      <c r="P23" s="201" t="s">
        <v>1056</v>
      </c>
      <c r="Q23" s="201" t="s">
        <v>1063</v>
      </c>
      <c r="R23" s="202" t="str">
        <f t="shared" si="1"/>
        <v>?</v>
      </c>
      <c r="S23" s="202" t="s">
        <v>1345</v>
      </c>
    </row>
    <row r="24" spans="1:19" s="22" customFormat="1" ht="38.25">
      <c r="A24" s="15">
        <v>3</v>
      </c>
      <c r="B24" s="9" t="s">
        <v>2512</v>
      </c>
      <c r="C24" s="15" t="s">
        <v>352</v>
      </c>
      <c r="D24" s="9" t="s">
        <v>319</v>
      </c>
      <c r="E24" s="60" t="s">
        <v>1344</v>
      </c>
      <c r="F24" s="15" t="s">
        <v>1853</v>
      </c>
      <c r="G24" s="15" t="s">
        <v>1493</v>
      </c>
      <c r="H24" s="15"/>
      <c r="I24" s="97" t="str">
        <f t="shared" si="0"/>
        <v>kg m-2 s-1</v>
      </c>
      <c r="J24" s="97" t="s">
        <v>1159</v>
      </c>
      <c r="K24" s="97"/>
      <c r="L24" s="97"/>
      <c r="M24" s="97"/>
      <c r="N24" s="97"/>
      <c r="O24" s="97"/>
      <c r="P24" s="97" t="s">
        <v>1056</v>
      </c>
      <c r="Q24" s="97" t="s">
        <v>1063</v>
      </c>
      <c r="R24" s="143" t="str">
        <f t="shared" si="1"/>
        <v>ddeppom</v>
      </c>
      <c r="S24" s="143" t="s">
        <v>1345</v>
      </c>
    </row>
    <row r="25" spans="1:19" s="22" customFormat="1" ht="38.25">
      <c r="A25" s="230">
        <v>3</v>
      </c>
      <c r="B25" s="228" t="s">
        <v>2513</v>
      </c>
      <c r="C25" s="230" t="s">
        <v>352</v>
      </c>
      <c r="D25" s="228" t="s">
        <v>321</v>
      </c>
      <c r="E25" s="228"/>
      <c r="F25" s="230" t="s">
        <v>1854</v>
      </c>
      <c r="G25" s="230" t="s">
        <v>1494</v>
      </c>
      <c r="H25" s="230"/>
      <c r="I25" s="201" t="str">
        <f t="shared" si="0"/>
        <v>kg m-2 s-1</v>
      </c>
      <c r="J25" s="201" t="s">
        <v>1159</v>
      </c>
      <c r="K25" s="201"/>
      <c r="L25" s="201"/>
      <c r="M25" s="201"/>
      <c r="N25" s="201"/>
      <c r="O25" s="201"/>
      <c r="P25" s="201" t="s">
        <v>1056</v>
      </c>
      <c r="Q25" s="201" t="s">
        <v>1063</v>
      </c>
      <c r="R25" s="202" t="str">
        <f t="shared" si="1"/>
        <v>ddepsoa</v>
      </c>
      <c r="S25" s="202" t="s">
        <v>1345</v>
      </c>
    </row>
    <row r="26" spans="1:19" s="22" customFormat="1" ht="25.5">
      <c r="A26" s="15">
        <v>3</v>
      </c>
      <c r="B26" s="9" t="s">
        <v>2510</v>
      </c>
      <c r="C26" s="15" t="s">
        <v>352</v>
      </c>
      <c r="D26" s="9" t="s">
        <v>320</v>
      </c>
      <c r="E26" s="9"/>
      <c r="F26" s="15" t="s">
        <v>1855</v>
      </c>
      <c r="G26" s="15" t="s">
        <v>320</v>
      </c>
      <c r="H26" s="15"/>
      <c r="I26" s="97" t="str">
        <f t="shared" si="0"/>
        <v>kg m-2 s-1</v>
      </c>
      <c r="J26" s="97" t="s">
        <v>1159</v>
      </c>
      <c r="K26" s="97"/>
      <c r="L26" s="97"/>
      <c r="M26" s="97"/>
      <c r="N26" s="97"/>
      <c r="O26" s="97"/>
      <c r="P26" s="97" t="s">
        <v>1056</v>
      </c>
      <c r="Q26" s="97" t="s">
        <v>1063</v>
      </c>
      <c r="R26" s="143" t="str">
        <f t="shared" si="1"/>
        <v>ddepbc</v>
      </c>
      <c r="S26" s="143" t="s">
        <v>1345</v>
      </c>
    </row>
    <row r="27" spans="1:19" s="22" customFormat="1" ht="76.5">
      <c r="A27" s="230">
        <v>3</v>
      </c>
      <c r="B27" s="228" t="s">
        <v>2514</v>
      </c>
      <c r="C27" s="230" t="s">
        <v>352</v>
      </c>
      <c r="D27" s="228" t="s">
        <v>1566</v>
      </c>
      <c r="E27" s="228"/>
      <c r="F27" s="230" t="s">
        <v>1856</v>
      </c>
      <c r="G27" s="230" t="s">
        <v>1495</v>
      </c>
      <c r="H27" s="230"/>
      <c r="I27" s="201" t="str">
        <f t="shared" si="0"/>
        <v>kg m-2 s-1</v>
      </c>
      <c r="J27" s="201" t="s">
        <v>1159</v>
      </c>
      <c r="K27" s="201"/>
      <c r="L27" s="201"/>
      <c r="M27" s="201"/>
      <c r="N27" s="201"/>
      <c r="O27" s="201"/>
      <c r="P27" s="201" t="s">
        <v>1056</v>
      </c>
      <c r="Q27" s="201" t="s">
        <v>1063</v>
      </c>
      <c r="R27" s="202" t="str">
        <f t="shared" si="1"/>
        <v>wdepom</v>
      </c>
      <c r="S27" s="202" t="s">
        <v>1345</v>
      </c>
    </row>
    <row r="28" spans="1:19" s="22" customFormat="1" ht="38.25">
      <c r="A28" s="15">
        <v>3</v>
      </c>
      <c r="B28" s="9" t="s">
        <v>2515</v>
      </c>
      <c r="C28" s="15" t="s">
        <v>352</v>
      </c>
      <c r="D28" s="9" t="s">
        <v>322</v>
      </c>
      <c r="E28" s="9"/>
      <c r="F28" s="15" t="s">
        <v>1857</v>
      </c>
      <c r="G28" s="15" t="s">
        <v>1496</v>
      </c>
      <c r="H28" s="15"/>
      <c r="I28" s="97" t="str">
        <f t="shared" si="0"/>
        <v>kg m-2 s-1</v>
      </c>
      <c r="J28" s="97" t="s">
        <v>1159</v>
      </c>
      <c r="K28" s="97"/>
      <c r="L28" s="97"/>
      <c r="M28" s="97"/>
      <c r="N28" s="97"/>
      <c r="O28" s="97"/>
      <c r="P28" s="97" t="s">
        <v>1056</v>
      </c>
      <c r="Q28" s="97" t="s">
        <v>1063</v>
      </c>
      <c r="R28" s="143" t="str">
        <f t="shared" si="1"/>
        <v>wdeppom</v>
      </c>
      <c r="S28" s="143" t="s">
        <v>1345</v>
      </c>
    </row>
    <row r="29" spans="1:19" s="22" customFormat="1" ht="38.25">
      <c r="A29" s="230">
        <v>3</v>
      </c>
      <c r="B29" s="228" t="s">
        <v>2516</v>
      </c>
      <c r="C29" s="230" t="s">
        <v>352</v>
      </c>
      <c r="D29" s="228" t="s">
        <v>324</v>
      </c>
      <c r="E29" s="228"/>
      <c r="F29" s="230" t="s">
        <v>1859</v>
      </c>
      <c r="G29" s="230" t="s">
        <v>1497</v>
      </c>
      <c r="H29" s="230"/>
      <c r="I29" s="201" t="str">
        <f t="shared" si="0"/>
        <v>kg m-2 s-1</v>
      </c>
      <c r="J29" s="201" t="s">
        <v>1159</v>
      </c>
      <c r="K29" s="201"/>
      <c r="L29" s="201"/>
      <c r="M29" s="201"/>
      <c r="N29" s="201"/>
      <c r="O29" s="201"/>
      <c r="P29" s="201" t="s">
        <v>1056</v>
      </c>
      <c r="Q29" s="201" t="s">
        <v>1063</v>
      </c>
      <c r="R29" s="202" t="str">
        <f t="shared" si="1"/>
        <v>wdepsoa</v>
      </c>
      <c r="S29" s="202" t="s">
        <v>1345</v>
      </c>
    </row>
    <row r="30" spans="1:19" s="22" customFormat="1" ht="25.5">
      <c r="A30" s="15">
        <v>3</v>
      </c>
      <c r="B30" s="9" t="s">
        <v>2517</v>
      </c>
      <c r="C30" s="15" t="s">
        <v>352</v>
      </c>
      <c r="D30" s="9" t="s">
        <v>323</v>
      </c>
      <c r="E30" s="9"/>
      <c r="F30" s="15" t="s">
        <v>1858</v>
      </c>
      <c r="G30" s="15" t="s">
        <v>323</v>
      </c>
      <c r="H30" s="15"/>
      <c r="I30" s="97" t="str">
        <f t="shared" si="0"/>
        <v>kg m-2 s-1</v>
      </c>
      <c r="J30" s="97" t="s">
        <v>1159</v>
      </c>
      <c r="K30" s="97"/>
      <c r="L30" s="97"/>
      <c r="M30" s="97"/>
      <c r="N30" s="97"/>
      <c r="O30" s="97"/>
      <c r="P30" s="97" t="s">
        <v>1056</v>
      </c>
      <c r="Q30" s="97" t="s">
        <v>1063</v>
      </c>
      <c r="R30" s="143" t="str">
        <f t="shared" si="1"/>
        <v>wdepbc</v>
      </c>
      <c r="S30" s="143" t="s">
        <v>1345</v>
      </c>
    </row>
    <row r="31" spans="1:19" s="22" customFormat="1" ht="51">
      <c r="A31" s="230">
        <v>1</v>
      </c>
      <c r="B31" s="228" t="s">
        <v>2426</v>
      </c>
      <c r="C31" s="230" t="s">
        <v>352</v>
      </c>
      <c r="D31" s="228" t="s">
        <v>1567</v>
      </c>
      <c r="E31" s="228"/>
      <c r="F31" s="230" t="s">
        <v>1729</v>
      </c>
      <c r="G31" s="230" t="s">
        <v>1498</v>
      </c>
      <c r="H31" s="230"/>
      <c r="I31" s="201" t="str">
        <f t="shared" si="0"/>
        <v>kg m-2 s-1</v>
      </c>
      <c r="J31" s="201" t="s">
        <v>1159</v>
      </c>
      <c r="K31" s="201"/>
      <c r="L31" s="201"/>
      <c r="M31" s="201"/>
      <c r="N31" s="201"/>
      <c r="O31" s="201"/>
      <c r="P31" s="201" t="s">
        <v>1056</v>
      </c>
      <c r="Q31" s="201" t="s">
        <v>1063</v>
      </c>
      <c r="R31" s="202" t="str">
        <f t="shared" si="1"/>
        <v>emibb</v>
      </c>
      <c r="S31" s="202" t="s">
        <v>1345</v>
      </c>
    </row>
    <row r="32" spans="1:19" s="22" customFormat="1" ht="25.5">
      <c r="A32" s="15">
        <v>1</v>
      </c>
      <c r="B32" s="9" t="s">
        <v>2519</v>
      </c>
      <c r="C32" s="15" t="s">
        <v>352</v>
      </c>
      <c r="D32" s="9" t="s">
        <v>1568</v>
      </c>
      <c r="E32" s="9"/>
      <c r="F32" s="15" t="s">
        <v>1728</v>
      </c>
      <c r="G32" s="15" t="s">
        <v>1499</v>
      </c>
      <c r="H32" s="15"/>
      <c r="I32" s="97" t="str">
        <f t="shared" si="0"/>
        <v>kg m-2 s-1</v>
      </c>
      <c r="J32" s="97" t="s">
        <v>1159</v>
      </c>
      <c r="K32" s="97"/>
      <c r="L32" s="97"/>
      <c r="M32" s="97"/>
      <c r="N32" s="97"/>
      <c r="O32" s="97"/>
      <c r="P32" s="97" t="s">
        <v>1056</v>
      </c>
      <c r="Q32" s="97" t="s">
        <v>1063</v>
      </c>
      <c r="R32" s="143" t="str">
        <f t="shared" si="1"/>
        <v>emiso2</v>
      </c>
      <c r="S32" s="143" t="s">
        <v>1345</v>
      </c>
    </row>
    <row r="33" spans="1:19" s="22" customFormat="1" ht="63.75">
      <c r="A33" s="230">
        <v>1</v>
      </c>
      <c r="B33" s="228" t="s">
        <v>2520</v>
      </c>
      <c r="C33" s="230" t="s">
        <v>352</v>
      </c>
      <c r="D33" s="228" t="s">
        <v>1569</v>
      </c>
      <c r="E33" s="228"/>
      <c r="F33" s="230" t="s">
        <v>1727</v>
      </c>
      <c r="G33" s="431"/>
      <c r="H33" s="59" t="s">
        <v>1576</v>
      </c>
      <c r="I33" s="201" t="str">
        <f t="shared" si="0"/>
        <v>kg m-2 s-1</v>
      </c>
      <c r="J33" s="201" t="s">
        <v>1159</v>
      </c>
      <c r="K33" s="201"/>
      <c r="L33" s="201"/>
      <c r="M33" s="201"/>
      <c r="N33" s="201"/>
      <c r="O33" s="201"/>
      <c r="P33" s="201" t="s">
        <v>1056</v>
      </c>
      <c r="Q33" s="201" t="s">
        <v>1063</v>
      </c>
      <c r="R33" s="202" t="str">
        <f t="shared" si="1"/>
        <v>emiso4</v>
      </c>
      <c r="S33" s="202" t="s">
        <v>1345</v>
      </c>
    </row>
    <row r="34" spans="1:19" s="22" customFormat="1" ht="38.25">
      <c r="A34" s="15">
        <v>1</v>
      </c>
      <c r="B34" s="9" t="s">
        <v>2529</v>
      </c>
      <c r="C34" s="15" t="s">
        <v>352</v>
      </c>
      <c r="D34" s="9" t="s">
        <v>1570</v>
      </c>
      <c r="E34" s="9"/>
      <c r="F34" s="15" t="s">
        <v>1726</v>
      </c>
      <c r="G34" s="15" t="s">
        <v>1015</v>
      </c>
      <c r="H34" s="15" t="s">
        <v>1015</v>
      </c>
      <c r="I34" s="97" t="str">
        <f t="shared" si="0"/>
        <v>kg m-2 s-1</v>
      </c>
      <c r="J34" s="97" t="s">
        <v>1159</v>
      </c>
      <c r="K34" s="97"/>
      <c r="L34" s="97"/>
      <c r="M34" s="97"/>
      <c r="N34" s="97"/>
      <c r="O34" s="97"/>
      <c r="P34" s="97" t="s">
        <v>1056</v>
      </c>
      <c r="Q34" s="97" t="s">
        <v>1063</v>
      </c>
      <c r="R34" s="143" t="str">
        <f t="shared" si="1"/>
        <v>emidms</v>
      </c>
      <c r="S34" s="143" t="s">
        <v>1345</v>
      </c>
    </row>
    <row r="35" spans="1:19" s="22" customFormat="1" ht="25.5">
      <c r="A35" s="230">
        <v>3</v>
      </c>
      <c r="B35" s="228" t="s">
        <v>2523</v>
      </c>
      <c r="C35" s="230" t="s">
        <v>352</v>
      </c>
      <c r="D35" s="228" t="s">
        <v>325</v>
      </c>
      <c r="E35" s="228"/>
      <c r="F35" s="230" t="s">
        <v>1860</v>
      </c>
      <c r="G35" s="230" t="s">
        <v>325</v>
      </c>
      <c r="H35" s="230"/>
      <c r="I35" s="201" t="str">
        <f t="shared" si="0"/>
        <v>kg m-2 s-1</v>
      </c>
      <c r="J35" s="201" t="s">
        <v>1159</v>
      </c>
      <c r="K35" s="201"/>
      <c r="L35" s="201"/>
      <c r="M35" s="201"/>
      <c r="N35" s="201"/>
      <c r="O35" s="201"/>
      <c r="P35" s="201" t="s">
        <v>1056</v>
      </c>
      <c r="Q35" s="201" t="s">
        <v>1063</v>
      </c>
      <c r="R35" s="202" t="str">
        <f t="shared" si="1"/>
        <v>ddepso2</v>
      </c>
      <c r="S35" s="202" t="s">
        <v>1345</v>
      </c>
    </row>
    <row r="36" spans="1:19" s="22" customFormat="1" ht="25.5">
      <c r="A36" s="15">
        <v>1</v>
      </c>
      <c r="B36" s="9" t="s">
        <v>2532</v>
      </c>
      <c r="C36" s="15" t="s">
        <v>352</v>
      </c>
      <c r="D36" s="9" t="s">
        <v>326</v>
      </c>
      <c r="E36" s="9"/>
      <c r="F36" s="15" t="s">
        <v>1861</v>
      </c>
      <c r="G36" s="15" t="s">
        <v>1500</v>
      </c>
      <c r="H36" s="15"/>
      <c r="I36" s="97" t="str">
        <f t="shared" si="0"/>
        <v>kg m-2 s-1</v>
      </c>
      <c r="J36" s="97" t="s">
        <v>1159</v>
      </c>
      <c r="K36" s="97"/>
      <c r="L36" s="97"/>
      <c r="M36" s="97"/>
      <c r="N36" s="97"/>
      <c r="O36" s="97"/>
      <c r="P36" s="97" t="s">
        <v>1056</v>
      </c>
      <c r="Q36" s="97" t="s">
        <v>1063</v>
      </c>
      <c r="R36" s="143" t="str">
        <f t="shared" si="1"/>
        <v>ddepso4</v>
      </c>
      <c r="S36" s="143" t="s">
        <v>1345</v>
      </c>
    </row>
    <row r="37" spans="1:19" s="22" customFormat="1" ht="38.25">
      <c r="A37" s="230">
        <v>3</v>
      </c>
      <c r="B37" s="228" t="s">
        <v>2530</v>
      </c>
      <c r="C37" s="230" t="s">
        <v>352</v>
      </c>
      <c r="D37" s="228" t="s">
        <v>1571</v>
      </c>
      <c r="E37" s="228"/>
      <c r="F37" s="230" t="s">
        <v>1862</v>
      </c>
      <c r="G37" s="230" t="s">
        <v>1016</v>
      </c>
      <c r="H37" s="230"/>
      <c r="I37" s="201" t="str">
        <f t="shared" si="0"/>
        <v>kg m-2 s-1</v>
      </c>
      <c r="J37" s="201" t="s">
        <v>1159</v>
      </c>
      <c r="K37" s="201"/>
      <c r="L37" s="201"/>
      <c r="M37" s="201"/>
      <c r="N37" s="201"/>
      <c r="O37" s="201"/>
      <c r="P37" s="201" t="s">
        <v>1056</v>
      </c>
      <c r="Q37" s="201" t="s">
        <v>1063</v>
      </c>
      <c r="R37" s="202" t="str">
        <f t="shared" si="1"/>
        <v xml:space="preserve">ddepdms </v>
      </c>
      <c r="S37" s="202" t="s">
        <v>1345</v>
      </c>
    </row>
    <row r="38" spans="1:19" s="22" customFormat="1" ht="25.5">
      <c r="A38" s="15">
        <v>1</v>
      </c>
      <c r="B38" s="9" t="s">
        <v>2533</v>
      </c>
      <c r="C38" s="15" t="s">
        <v>352</v>
      </c>
      <c r="D38" s="9" t="s">
        <v>327</v>
      </c>
      <c r="E38" s="9"/>
      <c r="F38" s="15" t="s">
        <v>1863</v>
      </c>
      <c r="G38" s="15" t="s">
        <v>327</v>
      </c>
      <c r="H38" s="15"/>
      <c r="I38" s="97" t="str">
        <f t="shared" si="0"/>
        <v>kg m-2 s-1</v>
      </c>
      <c r="J38" s="97" t="s">
        <v>1159</v>
      </c>
      <c r="K38" s="97"/>
      <c r="L38" s="97"/>
      <c r="M38" s="97"/>
      <c r="N38" s="97"/>
      <c r="O38" s="97"/>
      <c r="P38" s="97" t="s">
        <v>1056</v>
      </c>
      <c r="Q38" s="97" t="s">
        <v>1063</v>
      </c>
      <c r="R38" s="143" t="str">
        <f t="shared" si="1"/>
        <v>wdepso4</v>
      </c>
      <c r="S38" s="143" t="s">
        <v>1345</v>
      </c>
    </row>
    <row r="39" spans="1:19" s="22" customFormat="1" ht="25.5">
      <c r="A39" s="230">
        <v>3</v>
      </c>
      <c r="B39" s="228" t="s">
        <v>2524</v>
      </c>
      <c r="C39" s="230" t="s">
        <v>352</v>
      </c>
      <c r="D39" s="228" t="s">
        <v>328</v>
      </c>
      <c r="E39" s="228"/>
      <c r="F39" s="230" t="s">
        <v>1864</v>
      </c>
      <c r="G39" s="230" t="s">
        <v>328</v>
      </c>
      <c r="H39" s="230"/>
      <c r="I39" s="201" t="str">
        <f t="shared" si="0"/>
        <v>kg m-2 s-1</v>
      </c>
      <c r="J39" s="201" t="s">
        <v>1159</v>
      </c>
      <c r="K39" s="201"/>
      <c r="L39" s="201"/>
      <c r="M39" s="201"/>
      <c r="N39" s="201"/>
      <c r="O39" s="201"/>
      <c r="P39" s="201" t="s">
        <v>1056</v>
      </c>
      <c r="Q39" s="201" t="s">
        <v>1063</v>
      </c>
      <c r="R39" s="202" t="str">
        <f t="shared" si="1"/>
        <v>wdepso2</v>
      </c>
      <c r="S39" s="202" t="s">
        <v>1345</v>
      </c>
    </row>
    <row r="40" spans="1:19" s="22" customFormat="1" ht="38.25">
      <c r="A40" s="15">
        <v>3</v>
      </c>
      <c r="B40" s="9" t="s">
        <v>2531</v>
      </c>
      <c r="C40" s="15" t="s">
        <v>352</v>
      </c>
      <c r="D40" s="9" t="s">
        <v>1572</v>
      </c>
      <c r="E40" s="9"/>
      <c r="F40" s="15" t="s">
        <v>1865</v>
      </c>
      <c r="G40" s="15" t="s">
        <v>1017</v>
      </c>
      <c r="H40" s="15"/>
      <c r="I40" s="97" t="str">
        <f t="shared" si="0"/>
        <v>kg m-2 s-1</v>
      </c>
      <c r="J40" s="97" t="s">
        <v>1159</v>
      </c>
      <c r="K40" s="97"/>
      <c r="L40" s="97"/>
      <c r="M40" s="97"/>
      <c r="N40" s="97"/>
      <c r="O40" s="97"/>
      <c r="P40" s="97" t="s">
        <v>1056</v>
      </c>
      <c r="Q40" s="97" t="s">
        <v>1063</v>
      </c>
      <c r="R40" s="143" t="str">
        <f t="shared" si="1"/>
        <v>wdepdms</v>
      </c>
      <c r="S40" s="143" t="s">
        <v>1345</v>
      </c>
    </row>
    <row r="41" spans="1:19" s="22" customFormat="1" ht="25.5">
      <c r="A41" s="230">
        <v>1</v>
      </c>
      <c r="B41" s="228" t="s">
        <v>2535</v>
      </c>
      <c r="C41" s="230" t="s">
        <v>352</v>
      </c>
      <c r="D41" s="228" t="s">
        <v>329</v>
      </c>
      <c r="E41" s="228"/>
      <c r="F41" s="230" t="s">
        <v>1725</v>
      </c>
      <c r="G41" s="230" t="s">
        <v>329</v>
      </c>
      <c r="H41" s="230"/>
      <c r="I41" s="201" t="str">
        <f t="shared" si="0"/>
        <v>kg m-2 s-1</v>
      </c>
      <c r="J41" s="201" t="s">
        <v>1159</v>
      </c>
      <c r="K41" s="201"/>
      <c r="L41" s="201"/>
      <c r="M41" s="201"/>
      <c r="N41" s="201"/>
      <c r="O41" s="201"/>
      <c r="P41" s="201" t="s">
        <v>1056</v>
      </c>
      <c r="Q41" s="201" t="s">
        <v>1063</v>
      </c>
      <c r="R41" s="202" t="str">
        <f t="shared" si="1"/>
        <v>eminh3</v>
      </c>
      <c r="S41" s="202" t="s">
        <v>1345</v>
      </c>
    </row>
    <row r="42" spans="1:19" s="22" customFormat="1" ht="25.5">
      <c r="A42" s="15">
        <v>3</v>
      </c>
      <c r="B42" s="9" t="s">
        <v>2536</v>
      </c>
      <c r="C42" s="15" t="s">
        <v>352</v>
      </c>
      <c r="D42" s="9" t="s">
        <v>330</v>
      </c>
      <c r="E42" s="9"/>
      <c r="F42" s="15" t="s">
        <v>1866</v>
      </c>
      <c r="G42" s="15" t="s">
        <v>330</v>
      </c>
      <c r="H42" s="15"/>
      <c r="I42" s="97" t="str">
        <f t="shared" si="0"/>
        <v>kg m-2 s-1</v>
      </c>
      <c r="J42" s="97" t="s">
        <v>1159</v>
      </c>
      <c r="K42" s="97"/>
      <c r="L42" s="97"/>
      <c r="M42" s="97"/>
      <c r="N42" s="97"/>
      <c r="O42" s="97"/>
      <c r="P42" s="97" t="s">
        <v>1056</v>
      </c>
      <c r="Q42" s="97" t="s">
        <v>1063</v>
      </c>
      <c r="R42" s="143" t="str">
        <f t="shared" si="1"/>
        <v>ddepnh3</v>
      </c>
      <c r="S42" s="143" t="s">
        <v>1345</v>
      </c>
    </row>
    <row r="43" spans="1:19" s="22" customFormat="1" ht="25.5">
      <c r="A43" s="230">
        <v>1</v>
      </c>
      <c r="B43" s="228" t="s">
        <v>2534</v>
      </c>
      <c r="C43" s="230" t="s">
        <v>352</v>
      </c>
      <c r="D43" s="228" t="s">
        <v>331</v>
      </c>
      <c r="E43" s="228"/>
      <c r="F43" s="230" t="s">
        <v>1867</v>
      </c>
      <c r="G43" s="230" t="s">
        <v>1501</v>
      </c>
      <c r="H43" s="230"/>
      <c r="I43" s="201" t="str">
        <f t="shared" si="0"/>
        <v>kg m-2 s-1</v>
      </c>
      <c r="J43" s="201" t="s">
        <v>1159</v>
      </c>
      <c r="K43" s="201"/>
      <c r="L43" s="201"/>
      <c r="M43" s="201"/>
      <c r="N43" s="201"/>
      <c r="O43" s="201"/>
      <c r="P43" s="201" t="s">
        <v>1056</v>
      </c>
      <c r="Q43" s="201" t="s">
        <v>1063</v>
      </c>
      <c r="R43" s="202" t="str">
        <f t="shared" si="1"/>
        <v>ddepnh4</v>
      </c>
      <c r="S43" s="202" t="s">
        <v>1345</v>
      </c>
    </row>
    <row r="44" spans="1:19" s="22" customFormat="1" ht="25.5">
      <c r="A44" s="15">
        <v>1</v>
      </c>
      <c r="B44" s="9" t="s">
        <v>2537</v>
      </c>
      <c r="C44" s="15" t="s">
        <v>352</v>
      </c>
      <c r="D44" s="9" t="s">
        <v>332</v>
      </c>
      <c r="E44" s="9"/>
      <c r="F44" s="15" t="s">
        <v>1868</v>
      </c>
      <c r="G44" s="15" t="s">
        <v>1502</v>
      </c>
      <c r="H44" s="15"/>
      <c r="I44" s="97" t="str">
        <f t="shared" si="0"/>
        <v>kg m-2 s-1</v>
      </c>
      <c r="J44" s="97" t="s">
        <v>1159</v>
      </c>
      <c r="K44" s="97"/>
      <c r="L44" s="97"/>
      <c r="M44" s="97"/>
      <c r="N44" s="97"/>
      <c r="O44" s="97"/>
      <c r="P44" s="97" t="s">
        <v>1056</v>
      </c>
      <c r="Q44" s="97" t="s">
        <v>1063</v>
      </c>
      <c r="R44" s="143" t="str">
        <f t="shared" si="1"/>
        <v>wdepnh4</v>
      </c>
      <c r="S44" s="143" t="s">
        <v>1345</v>
      </c>
    </row>
    <row r="45" spans="1:19" s="22" customFormat="1" ht="25.5">
      <c r="A45" s="230">
        <v>1</v>
      </c>
      <c r="B45" s="228" t="s">
        <v>2521</v>
      </c>
      <c r="C45" s="230" t="s">
        <v>352</v>
      </c>
      <c r="D45" s="228" t="s">
        <v>333</v>
      </c>
      <c r="E45" s="228"/>
      <c r="F45" s="230" t="s">
        <v>1819</v>
      </c>
      <c r="G45" s="230" t="s">
        <v>333</v>
      </c>
      <c r="H45" s="230"/>
      <c r="I45" s="201" t="str">
        <f t="shared" si="0"/>
        <v>kg m-2 s-1</v>
      </c>
      <c r="J45" s="201" t="s">
        <v>1159</v>
      </c>
      <c r="K45" s="201"/>
      <c r="L45" s="201"/>
      <c r="M45" s="201"/>
      <c r="N45" s="201"/>
      <c r="O45" s="201"/>
      <c r="P45" s="201" t="s">
        <v>1056</v>
      </c>
      <c r="Q45" s="201" t="s">
        <v>1063</v>
      </c>
      <c r="R45" s="202" t="str">
        <f t="shared" si="1"/>
        <v>emiss</v>
      </c>
      <c r="S45" s="202" t="s">
        <v>1345</v>
      </c>
    </row>
    <row r="46" spans="1:19" s="22" customFormat="1" ht="25.5">
      <c r="A46" s="15">
        <v>3</v>
      </c>
      <c r="B46" s="9" t="s">
        <v>2525</v>
      </c>
      <c r="C46" s="15" t="s">
        <v>352</v>
      </c>
      <c r="D46" s="9" t="s">
        <v>334</v>
      </c>
      <c r="E46" s="9"/>
      <c r="F46" s="15" t="s">
        <v>1869</v>
      </c>
      <c r="G46" s="15" t="s">
        <v>334</v>
      </c>
      <c r="H46" s="15"/>
      <c r="I46" s="97" t="str">
        <f t="shared" si="0"/>
        <v>kg m-2 s-1</v>
      </c>
      <c r="J46" s="97" t="s">
        <v>1159</v>
      </c>
      <c r="K46" s="97"/>
      <c r="L46" s="97"/>
      <c r="M46" s="97"/>
      <c r="N46" s="97"/>
      <c r="O46" s="97"/>
      <c r="P46" s="97" t="s">
        <v>1056</v>
      </c>
      <c r="Q46" s="97" t="s">
        <v>1063</v>
      </c>
      <c r="R46" s="143" t="str">
        <f t="shared" si="1"/>
        <v>ddepss</v>
      </c>
      <c r="S46" s="143" t="s">
        <v>1345</v>
      </c>
    </row>
    <row r="47" spans="1:19" s="22" customFormat="1" ht="25.5">
      <c r="A47" s="230">
        <v>3</v>
      </c>
      <c r="B47" s="228" t="s">
        <v>2526</v>
      </c>
      <c r="C47" s="230" t="s">
        <v>352</v>
      </c>
      <c r="D47" s="228" t="s">
        <v>335</v>
      </c>
      <c r="E47" s="228"/>
      <c r="F47" s="230" t="s">
        <v>1870</v>
      </c>
      <c r="G47" s="230" t="s">
        <v>335</v>
      </c>
      <c r="H47" s="230"/>
      <c r="I47" s="201" t="str">
        <f t="shared" si="0"/>
        <v>kg m-2 s-1</v>
      </c>
      <c r="J47" s="201" t="s">
        <v>1159</v>
      </c>
      <c r="K47" s="201"/>
      <c r="L47" s="201"/>
      <c r="M47" s="201"/>
      <c r="N47" s="201"/>
      <c r="O47" s="201"/>
      <c r="P47" s="201" t="s">
        <v>1056</v>
      </c>
      <c r="Q47" s="201" t="s">
        <v>1063</v>
      </c>
      <c r="R47" s="202" t="str">
        <f t="shared" si="1"/>
        <v>wdepss</v>
      </c>
      <c r="S47" s="202" t="s">
        <v>1345</v>
      </c>
    </row>
    <row r="48" spans="1:19" s="22" customFormat="1" ht="25.5">
      <c r="A48" s="15">
        <v>1</v>
      </c>
      <c r="B48" s="9" t="s">
        <v>2522</v>
      </c>
      <c r="C48" s="15" t="s">
        <v>352</v>
      </c>
      <c r="D48" s="9" t="s">
        <v>336</v>
      </c>
      <c r="E48" s="9"/>
      <c r="F48" s="15" t="s">
        <v>1820</v>
      </c>
      <c r="G48" s="15" t="s">
        <v>336</v>
      </c>
      <c r="H48" s="15"/>
      <c r="I48" s="97" t="str">
        <f t="shared" si="0"/>
        <v>kg m-2 s-1</v>
      </c>
      <c r="J48" s="97" t="s">
        <v>1159</v>
      </c>
      <c r="K48" s="97"/>
      <c r="L48" s="97"/>
      <c r="M48" s="97"/>
      <c r="N48" s="97"/>
      <c r="O48" s="97"/>
      <c r="P48" s="97" t="s">
        <v>1056</v>
      </c>
      <c r="Q48" s="97" t="s">
        <v>1063</v>
      </c>
      <c r="R48" s="143" t="str">
        <f t="shared" si="1"/>
        <v>emidu</v>
      </c>
      <c r="S48" s="143" t="s">
        <v>1345</v>
      </c>
    </row>
    <row r="49" spans="1:19" s="22" customFormat="1" ht="25.5">
      <c r="A49" s="230">
        <v>1</v>
      </c>
      <c r="B49" s="228" t="s">
        <v>2527</v>
      </c>
      <c r="C49" s="230" t="s">
        <v>352</v>
      </c>
      <c r="D49" s="228" t="s">
        <v>337</v>
      </c>
      <c r="E49" s="228"/>
      <c r="F49" s="230" t="s">
        <v>1821</v>
      </c>
      <c r="G49" s="230" t="s">
        <v>337</v>
      </c>
      <c r="H49" s="230"/>
      <c r="I49" s="201" t="str">
        <f t="shared" si="0"/>
        <v>kg m-2 s-1</v>
      </c>
      <c r="J49" s="201" t="s">
        <v>1159</v>
      </c>
      <c r="K49" s="201"/>
      <c r="L49" s="201"/>
      <c r="M49" s="201"/>
      <c r="N49" s="201"/>
      <c r="O49" s="201"/>
      <c r="P49" s="201" t="s">
        <v>1056</v>
      </c>
      <c r="Q49" s="201" t="s">
        <v>1063</v>
      </c>
      <c r="R49" s="202" t="str">
        <f t="shared" si="1"/>
        <v>drydu</v>
      </c>
      <c r="S49" s="202" t="s">
        <v>1345</v>
      </c>
    </row>
    <row r="50" spans="1:19" s="22" customFormat="1" ht="25.5">
      <c r="A50" s="15">
        <v>1</v>
      </c>
      <c r="B50" s="9" t="s">
        <v>2528</v>
      </c>
      <c r="C50" s="15" t="s">
        <v>352</v>
      </c>
      <c r="D50" s="9" t="s">
        <v>338</v>
      </c>
      <c r="E50" s="9"/>
      <c r="F50" s="15" t="s">
        <v>1822</v>
      </c>
      <c r="G50" s="15" t="s">
        <v>338</v>
      </c>
      <c r="H50" s="15"/>
      <c r="I50" s="97" t="str">
        <f t="shared" si="0"/>
        <v>kg m-2 s-1</v>
      </c>
      <c r="J50" s="97" t="s">
        <v>1159</v>
      </c>
      <c r="K50" s="97"/>
      <c r="L50" s="97"/>
      <c r="M50" s="97"/>
      <c r="N50" s="97"/>
      <c r="O50" s="97"/>
      <c r="P50" s="97" t="s">
        <v>1056</v>
      </c>
      <c r="Q50" s="97" t="s">
        <v>1063</v>
      </c>
      <c r="R50" s="143" t="str">
        <f t="shared" si="1"/>
        <v>wetdu</v>
      </c>
      <c r="S50" s="143" t="s">
        <v>1345</v>
      </c>
    </row>
    <row r="51" spans="1:19" s="22" customFormat="1">
      <c r="A51" s="230"/>
      <c r="B51" s="275" t="s">
        <v>2300</v>
      </c>
      <c r="C51" s="275"/>
      <c r="D51" s="274"/>
      <c r="E51" s="228"/>
      <c r="F51" s="275"/>
      <c r="G51" s="230"/>
      <c r="H51" s="275"/>
      <c r="I51" s="201"/>
      <c r="J51" s="201"/>
      <c r="K51" s="201"/>
      <c r="L51" s="201"/>
      <c r="M51" s="201"/>
      <c r="N51" s="201"/>
      <c r="O51" s="201"/>
      <c r="P51" s="201"/>
      <c r="Q51" s="201"/>
      <c r="R51" s="202"/>
      <c r="S51" s="202"/>
    </row>
    <row r="52" spans="1:19" s="22" customFormat="1" ht="63.75">
      <c r="A52" s="15">
        <v>1</v>
      </c>
      <c r="B52" s="9" t="s">
        <v>2538</v>
      </c>
      <c r="C52" s="15" t="s">
        <v>353</v>
      </c>
      <c r="D52" s="9" t="s">
        <v>2544</v>
      </c>
      <c r="E52" s="9"/>
      <c r="F52" s="15" t="s">
        <v>1871</v>
      </c>
      <c r="G52" s="15" t="s">
        <v>1503</v>
      </c>
      <c r="H52" s="97"/>
      <c r="I52" s="97" t="str">
        <f t="shared" si="0"/>
        <v>kg m-2</v>
      </c>
      <c r="J52" s="97" t="s">
        <v>1159</v>
      </c>
      <c r="K52" s="97"/>
      <c r="L52" s="97"/>
      <c r="M52" s="97"/>
      <c r="N52" s="97"/>
      <c r="O52" s="97"/>
      <c r="P52" s="97" t="s">
        <v>1056</v>
      </c>
      <c r="Q52" s="97" t="s">
        <v>1063</v>
      </c>
      <c r="R52" s="143" t="str">
        <f t="shared" si="1"/>
        <v>oavi</v>
      </c>
      <c r="S52" s="143" t="s">
        <v>1345</v>
      </c>
    </row>
    <row r="53" spans="1:19" s="22" customFormat="1" ht="38.25">
      <c r="A53" s="230">
        <v>1</v>
      </c>
      <c r="B53" s="228" t="s">
        <v>2539</v>
      </c>
      <c r="C53" s="230" t="s">
        <v>353</v>
      </c>
      <c r="D53" s="228" t="s">
        <v>339</v>
      </c>
      <c r="E53" s="60" t="s">
        <v>1823</v>
      </c>
      <c r="F53" s="230" t="s">
        <v>1872</v>
      </c>
      <c r="G53" s="230" t="s">
        <v>1504</v>
      </c>
      <c r="H53" s="230"/>
      <c r="I53" s="201" t="str">
        <f t="shared" si="0"/>
        <v>kg m-2</v>
      </c>
      <c r="J53" s="201" t="s">
        <v>1159</v>
      </c>
      <c r="K53" s="201"/>
      <c r="L53" s="201"/>
      <c r="M53" s="201"/>
      <c r="N53" s="201"/>
      <c r="O53" s="201"/>
      <c r="P53" s="201" t="s">
        <v>1056</v>
      </c>
      <c r="Q53" s="201" t="s">
        <v>1063</v>
      </c>
      <c r="R53" s="202" t="str">
        <f t="shared" si="1"/>
        <v>pomvi</v>
      </c>
      <c r="S53" s="202" t="s">
        <v>1345</v>
      </c>
    </row>
    <row r="54" spans="1:19" s="22" customFormat="1" ht="25.5">
      <c r="A54" s="15">
        <v>1</v>
      </c>
      <c r="B54" s="9" t="s">
        <v>2540</v>
      </c>
      <c r="C54" s="15" t="s">
        <v>353</v>
      </c>
      <c r="D54" s="9" t="s">
        <v>440</v>
      </c>
      <c r="E54" s="9"/>
      <c r="F54" s="15" t="s">
        <v>1873</v>
      </c>
      <c r="G54" s="15" t="s">
        <v>1505</v>
      </c>
      <c r="H54" s="15"/>
      <c r="I54" s="97" t="str">
        <f t="shared" si="0"/>
        <v>kg m-2</v>
      </c>
      <c r="J54" s="97" t="s">
        <v>1159</v>
      </c>
      <c r="K54" s="97"/>
      <c r="L54" s="97"/>
      <c r="M54" s="97"/>
      <c r="N54" s="97"/>
      <c r="O54" s="97"/>
      <c r="P54" s="97" t="s">
        <v>1056</v>
      </c>
      <c r="Q54" s="97" t="s">
        <v>1063</v>
      </c>
      <c r="R54" s="143" t="str">
        <f t="shared" si="1"/>
        <v>soavi</v>
      </c>
      <c r="S54" s="143" t="s">
        <v>1345</v>
      </c>
    </row>
    <row r="55" spans="1:19" s="22" customFormat="1" ht="25.5">
      <c r="A55" s="230">
        <v>1</v>
      </c>
      <c r="B55" s="228" t="s">
        <v>2541</v>
      </c>
      <c r="C55" s="230" t="s">
        <v>353</v>
      </c>
      <c r="D55" s="228" t="s">
        <v>340</v>
      </c>
      <c r="E55" s="228"/>
      <c r="F55" s="230" t="s">
        <v>1874</v>
      </c>
      <c r="G55" s="230" t="s">
        <v>1506</v>
      </c>
      <c r="H55" s="230"/>
      <c r="I55" s="201" t="str">
        <f t="shared" si="0"/>
        <v>kg m-2</v>
      </c>
      <c r="J55" s="201" t="s">
        <v>1159</v>
      </c>
      <c r="K55" s="201"/>
      <c r="L55" s="201"/>
      <c r="M55" s="201"/>
      <c r="N55" s="201"/>
      <c r="O55" s="201"/>
      <c r="P55" s="201" t="s">
        <v>1056</v>
      </c>
      <c r="Q55" s="201" t="s">
        <v>1063</v>
      </c>
      <c r="R55" s="202" t="str">
        <f t="shared" si="1"/>
        <v>bcvi</v>
      </c>
      <c r="S55" s="202" t="s">
        <v>1345</v>
      </c>
    </row>
    <row r="56" spans="1:19" s="22" customFormat="1" ht="38.25">
      <c r="A56" s="15">
        <v>1</v>
      </c>
      <c r="B56" s="9" t="s">
        <v>341</v>
      </c>
      <c r="C56" s="15" t="s">
        <v>353</v>
      </c>
      <c r="D56" s="9" t="s">
        <v>342</v>
      </c>
      <c r="E56" s="9" t="s">
        <v>2542</v>
      </c>
      <c r="F56" s="15" t="s">
        <v>1875</v>
      </c>
      <c r="G56" s="437"/>
      <c r="H56" s="59" t="s">
        <v>1577</v>
      </c>
      <c r="I56" s="97" t="str">
        <f t="shared" si="0"/>
        <v>kg m-2</v>
      </c>
      <c r="J56" s="97" t="s">
        <v>1159</v>
      </c>
      <c r="K56" s="97"/>
      <c r="L56" s="97"/>
      <c r="M56" s="97"/>
      <c r="N56" s="97"/>
      <c r="O56" s="97"/>
      <c r="P56" s="97" t="s">
        <v>1056</v>
      </c>
      <c r="Q56" s="97" t="s">
        <v>1063</v>
      </c>
      <c r="R56" s="143" t="str">
        <f t="shared" si="1"/>
        <v>so4vi</v>
      </c>
      <c r="S56" s="143" t="s">
        <v>1345</v>
      </c>
    </row>
    <row r="57" spans="1:19" s="22" customFormat="1" ht="15.75">
      <c r="A57" s="230">
        <v>1</v>
      </c>
      <c r="B57" s="228" t="s">
        <v>2391</v>
      </c>
      <c r="C57" s="230" t="s">
        <v>353</v>
      </c>
      <c r="D57" s="228" t="s">
        <v>343</v>
      </c>
      <c r="E57" s="228"/>
      <c r="F57" s="230" t="s">
        <v>1876</v>
      </c>
      <c r="G57" s="230" t="s">
        <v>1507</v>
      </c>
      <c r="H57" s="230"/>
      <c r="I57" s="201" t="str">
        <f t="shared" si="0"/>
        <v>kg m-2</v>
      </c>
      <c r="J57" s="201" t="s">
        <v>1159</v>
      </c>
      <c r="K57" s="201"/>
      <c r="L57" s="201"/>
      <c r="M57" s="201"/>
      <c r="N57" s="201"/>
      <c r="O57" s="201"/>
      <c r="P57" s="201" t="s">
        <v>1056</v>
      </c>
      <c r="Q57" s="201" t="s">
        <v>1063</v>
      </c>
      <c r="R57" s="202" t="str">
        <f t="shared" si="1"/>
        <v>dustvi</v>
      </c>
      <c r="S57" s="202" t="s">
        <v>1345</v>
      </c>
    </row>
    <row r="58" spans="1:19" s="22" customFormat="1" ht="25.5">
      <c r="A58" s="15">
        <v>1</v>
      </c>
      <c r="B58" s="9" t="s">
        <v>2543</v>
      </c>
      <c r="C58" s="15" t="s">
        <v>353</v>
      </c>
      <c r="D58" s="9" t="s">
        <v>344</v>
      </c>
      <c r="E58" s="9"/>
      <c r="F58" s="15" t="s">
        <v>1877</v>
      </c>
      <c r="G58" s="15" t="s">
        <v>1508</v>
      </c>
      <c r="H58" s="15"/>
      <c r="I58" s="97" t="str">
        <f t="shared" si="0"/>
        <v>kg m-2</v>
      </c>
      <c r="J58" s="97" t="s">
        <v>1159</v>
      </c>
      <c r="K58" s="97"/>
      <c r="L58" s="97"/>
      <c r="M58" s="97"/>
      <c r="N58" s="97"/>
      <c r="O58" s="97"/>
      <c r="P58" s="97" t="s">
        <v>1056</v>
      </c>
      <c r="Q58" s="97" t="s">
        <v>1063</v>
      </c>
      <c r="R58" s="143" t="str">
        <f t="shared" si="1"/>
        <v>ssvi</v>
      </c>
      <c r="S58" s="143" t="s">
        <v>1345</v>
      </c>
    </row>
    <row r="59" spans="1:19" s="22" customFormat="1" ht="25.5">
      <c r="A59" s="230">
        <v>1</v>
      </c>
      <c r="B59" s="228" t="s">
        <v>345</v>
      </c>
      <c r="C59" s="230" t="s">
        <v>353</v>
      </c>
      <c r="D59" s="228" t="s">
        <v>346</v>
      </c>
      <c r="E59" s="228"/>
      <c r="F59" s="230" t="s">
        <v>1878</v>
      </c>
      <c r="G59" s="230" t="s">
        <v>1509</v>
      </c>
      <c r="H59" s="230"/>
      <c r="I59" s="201" t="str">
        <f t="shared" si="0"/>
        <v>kg m-2</v>
      </c>
      <c r="J59" s="201" t="s">
        <v>1159</v>
      </c>
      <c r="K59" s="201"/>
      <c r="L59" s="201"/>
      <c r="M59" s="201"/>
      <c r="N59" s="201"/>
      <c r="O59" s="201"/>
      <c r="P59" s="201" t="s">
        <v>1056</v>
      </c>
      <c r="Q59" s="201" t="s">
        <v>1063</v>
      </c>
      <c r="R59" s="202" t="str">
        <f t="shared" si="1"/>
        <v>no3vi</v>
      </c>
      <c r="S59" s="202" t="s">
        <v>1345</v>
      </c>
    </row>
    <row r="60" spans="1:19" s="22" customFormat="1" ht="25.5">
      <c r="A60" s="15">
        <v>3</v>
      </c>
      <c r="B60" s="9" t="s">
        <v>347</v>
      </c>
      <c r="C60" s="15" t="s">
        <v>353</v>
      </c>
      <c r="D60" s="9" t="s">
        <v>348</v>
      </c>
      <c r="E60" s="9"/>
      <c r="F60" s="15" t="s">
        <v>1879</v>
      </c>
      <c r="G60" s="15" t="s">
        <v>1510</v>
      </c>
      <c r="H60" s="15"/>
      <c r="I60" s="97" t="str">
        <f t="shared" si="0"/>
        <v>kg m-2</v>
      </c>
      <c r="J60" s="97" t="s">
        <v>1159</v>
      </c>
      <c r="K60" s="97"/>
      <c r="L60" s="97"/>
      <c r="M60" s="97"/>
      <c r="N60" s="97"/>
      <c r="O60" s="97"/>
      <c r="P60" s="97" t="s">
        <v>1056</v>
      </c>
      <c r="Q60" s="97" t="s">
        <v>1063</v>
      </c>
      <c r="R60" s="143" t="str">
        <f t="shared" si="1"/>
        <v>nh4vi</v>
      </c>
      <c r="S60" s="143" t="s">
        <v>1345</v>
      </c>
    </row>
    <row r="61" spans="1:19" s="22" customFormat="1">
      <c r="A61" s="230"/>
      <c r="B61" s="275" t="s">
        <v>2244</v>
      </c>
      <c r="C61" s="275"/>
      <c r="D61" s="274"/>
      <c r="E61" s="228"/>
      <c r="F61" s="275"/>
      <c r="G61" s="230"/>
      <c r="H61" s="275"/>
      <c r="I61" s="201"/>
      <c r="J61" s="201"/>
      <c r="K61" s="201"/>
      <c r="L61" s="201"/>
      <c r="M61" s="201"/>
      <c r="N61" s="201"/>
      <c r="O61" s="201"/>
      <c r="P61" s="201"/>
      <c r="Q61" s="201"/>
      <c r="R61" s="202"/>
      <c r="S61" s="202"/>
    </row>
    <row r="62" spans="1:19" s="22" customFormat="1" ht="89.25">
      <c r="A62" s="15">
        <v>3</v>
      </c>
      <c r="B62" s="9" t="s">
        <v>2545</v>
      </c>
      <c r="C62" s="15" t="s">
        <v>354</v>
      </c>
      <c r="D62" s="9" t="s">
        <v>1561</v>
      </c>
      <c r="E62" s="60" t="s">
        <v>1833</v>
      </c>
      <c r="F62" s="15" t="s">
        <v>1824</v>
      </c>
      <c r="G62" s="15" t="s">
        <v>1511</v>
      </c>
      <c r="H62" s="15"/>
      <c r="I62" s="97" t="str">
        <f t="shared" si="0"/>
        <v>kg m-3</v>
      </c>
      <c r="J62" s="97" t="s">
        <v>1159</v>
      </c>
      <c r="K62" s="97"/>
      <c r="L62" s="97"/>
      <c r="M62" s="97"/>
      <c r="N62" s="97"/>
      <c r="O62" s="97"/>
      <c r="P62" s="97" t="s">
        <v>1056</v>
      </c>
      <c r="Q62" s="97" t="s">
        <v>1110</v>
      </c>
      <c r="R62" s="143" t="str">
        <f t="shared" si="1"/>
        <v>sfcpa</v>
      </c>
      <c r="S62" s="143" t="s">
        <v>1345</v>
      </c>
    </row>
    <row r="63" spans="1:19" s="22" customFormat="1" ht="38.25">
      <c r="A63" s="230">
        <v>3</v>
      </c>
      <c r="B63" s="228" t="s">
        <v>2546</v>
      </c>
      <c r="C63" s="230" t="s">
        <v>354</v>
      </c>
      <c r="D63" s="228" t="s">
        <v>458</v>
      </c>
      <c r="E63" s="228"/>
      <c r="F63" s="230" t="s">
        <v>1825</v>
      </c>
      <c r="G63" s="230" t="s">
        <v>1512</v>
      </c>
      <c r="H63" s="230"/>
      <c r="I63" s="201" t="str">
        <f t="shared" si="0"/>
        <v>kg m-3</v>
      </c>
      <c r="J63" s="201" t="s">
        <v>1159</v>
      </c>
      <c r="K63" s="201"/>
      <c r="L63" s="201"/>
      <c r="M63" s="201"/>
      <c r="N63" s="201"/>
      <c r="O63" s="201"/>
      <c r="P63" s="201" t="s">
        <v>1056</v>
      </c>
      <c r="Q63" s="201" t="s">
        <v>1110</v>
      </c>
      <c r="R63" s="202" t="str">
        <f t="shared" si="1"/>
        <v>sfcpom</v>
      </c>
      <c r="S63" s="202" t="s">
        <v>1345</v>
      </c>
    </row>
    <row r="64" spans="1:19" s="22" customFormat="1" ht="51">
      <c r="A64" s="15">
        <v>3</v>
      </c>
      <c r="B64" s="9" t="s">
        <v>2547</v>
      </c>
      <c r="C64" s="15" t="s">
        <v>354</v>
      </c>
      <c r="D64" s="9" t="s">
        <v>1313</v>
      </c>
      <c r="E64" s="9"/>
      <c r="F64" s="15" t="s">
        <v>1826</v>
      </c>
      <c r="G64" s="15" t="s">
        <v>1513</v>
      </c>
      <c r="H64" s="15"/>
      <c r="I64" s="97" t="str">
        <f t="shared" si="0"/>
        <v>kg m-3</v>
      </c>
      <c r="J64" s="97" t="s">
        <v>1159</v>
      </c>
      <c r="K64" s="97"/>
      <c r="L64" s="97"/>
      <c r="M64" s="97"/>
      <c r="N64" s="97"/>
      <c r="O64" s="97"/>
      <c r="P64" s="97" t="s">
        <v>1056</v>
      </c>
      <c r="Q64" s="97" t="s">
        <v>1110</v>
      </c>
      <c r="R64" s="143" t="str">
        <f t="shared" si="1"/>
        <v>sfcsoa</v>
      </c>
      <c r="S64" s="143" t="s">
        <v>1345</v>
      </c>
    </row>
    <row r="65" spans="1:19" s="22" customFormat="1" ht="38.25">
      <c r="A65" s="230">
        <v>3</v>
      </c>
      <c r="B65" s="228" t="s">
        <v>2548</v>
      </c>
      <c r="C65" s="230" t="s">
        <v>354</v>
      </c>
      <c r="D65" s="228" t="s">
        <v>459</v>
      </c>
      <c r="E65" s="228"/>
      <c r="F65" s="230" t="s">
        <v>1827</v>
      </c>
      <c r="G65" s="230" t="s">
        <v>1514</v>
      </c>
      <c r="H65" s="230"/>
      <c r="I65" s="201" t="str">
        <f t="shared" si="0"/>
        <v>kg m-3</v>
      </c>
      <c r="J65" s="201" t="s">
        <v>1159</v>
      </c>
      <c r="K65" s="201"/>
      <c r="L65" s="201"/>
      <c r="M65" s="201"/>
      <c r="N65" s="201"/>
      <c r="O65" s="201"/>
      <c r="P65" s="201" t="s">
        <v>1056</v>
      </c>
      <c r="Q65" s="201" t="s">
        <v>1110</v>
      </c>
      <c r="R65" s="202" t="str">
        <f t="shared" si="1"/>
        <v>sfcbc</v>
      </c>
      <c r="S65" s="202" t="s">
        <v>1345</v>
      </c>
    </row>
    <row r="66" spans="1:19" s="22" customFormat="1" ht="38.25">
      <c r="A66" s="15">
        <v>3</v>
      </c>
      <c r="B66" s="9" t="s">
        <v>2549</v>
      </c>
      <c r="C66" s="15" t="s">
        <v>354</v>
      </c>
      <c r="D66" s="9" t="s">
        <v>460</v>
      </c>
      <c r="E66" s="9"/>
      <c r="F66" s="15" t="s">
        <v>1828</v>
      </c>
      <c r="G66" s="437"/>
      <c r="H66" s="59" t="s">
        <v>1578</v>
      </c>
      <c r="I66" s="97" t="str">
        <f t="shared" si="0"/>
        <v>kg m-3</v>
      </c>
      <c r="J66" s="97" t="s">
        <v>1159</v>
      </c>
      <c r="K66" s="97"/>
      <c r="L66" s="97"/>
      <c r="M66" s="97"/>
      <c r="N66" s="97"/>
      <c r="O66" s="97"/>
      <c r="P66" s="97" t="s">
        <v>1056</v>
      </c>
      <c r="Q66" s="97" t="s">
        <v>1110</v>
      </c>
      <c r="R66" s="143" t="str">
        <f t="shared" si="1"/>
        <v>sfcso4</v>
      </c>
      <c r="S66" s="143" t="s">
        <v>1345</v>
      </c>
    </row>
    <row r="67" spans="1:19" s="22" customFormat="1" ht="38.25">
      <c r="A67" s="230">
        <v>3</v>
      </c>
      <c r="B67" s="228" t="s">
        <v>2550</v>
      </c>
      <c r="C67" s="230" t="s">
        <v>354</v>
      </c>
      <c r="D67" s="228" t="s">
        <v>461</v>
      </c>
      <c r="E67" s="228"/>
      <c r="F67" s="230" t="s">
        <v>1829</v>
      </c>
      <c r="G67" s="230" t="s">
        <v>1515</v>
      </c>
      <c r="H67" s="230"/>
      <c r="I67" s="201" t="str">
        <f t="shared" si="0"/>
        <v>kg m-3</v>
      </c>
      <c r="J67" s="201" t="s">
        <v>1159</v>
      </c>
      <c r="K67" s="201"/>
      <c r="L67" s="201"/>
      <c r="M67" s="201"/>
      <c r="N67" s="201"/>
      <c r="O67" s="201"/>
      <c r="P67" s="201" t="s">
        <v>1056</v>
      </c>
      <c r="Q67" s="201" t="s">
        <v>1110</v>
      </c>
      <c r="R67" s="202" t="str">
        <f t="shared" si="1"/>
        <v>sfcdust</v>
      </c>
      <c r="S67" s="202" t="s">
        <v>1345</v>
      </c>
    </row>
    <row r="68" spans="1:19" s="22" customFormat="1" ht="38.25">
      <c r="A68" s="15">
        <v>3</v>
      </c>
      <c r="B68" s="9" t="s">
        <v>2551</v>
      </c>
      <c r="C68" s="15" t="s">
        <v>354</v>
      </c>
      <c r="D68" s="9" t="s">
        <v>462</v>
      </c>
      <c r="E68" s="9"/>
      <c r="F68" s="15" t="s">
        <v>1830</v>
      </c>
      <c r="G68" s="15" t="s">
        <v>1516</v>
      </c>
      <c r="H68" s="15"/>
      <c r="I68" s="97" t="str">
        <f t="shared" si="0"/>
        <v>kg m-3</v>
      </c>
      <c r="J68" s="97" t="s">
        <v>1159</v>
      </c>
      <c r="K68" s="97"/>
      <c r="L68" s="97"/>
      <c r="M68" s="97"/>
      <c r="N68" s="97"/>
      <c r="O68" s="97"/>
      <c r="P68" s="97" t="s">
        <v>1056</v>
      </c>
      <c r="Q68" s="97" t="s">
        <v>1110</v>
      </c>
      <c r="R68" s="143" t="str">
        <f t="shared" si="1"/>
        <v>sfcss</v>
      </c>
      <c r="S68" s="143" t="s">
        <v>1345</v>
      </c>
    </row>
    <row r="69" spans="1:19" s="22" customFormat="1" ht="38.25">
      <c r="A69" s="230">
        <v>3</v>
      </c>
      <c r="B69" s="228" t="s">
        <v>2552</v>
      </c>
      <c r="C69" s="230" t="s">
        <v>354</v>
      </c>
      <c r="D69" s="228" t="s">
        <v>463</v>
      </c>
      <c r="E69" s="228"/>
      <c r="F69" s="230" t="s">
        <v>1831</v>
      </c>
      <c r="G69" s="230" t="s">
        <v>1517</v>
      </c>
      <c r="H69" s="230"/>
      <c r="I69" s="201" t="str">
        <f t="shared" si="0"/>
        <v>kg m-3</v>
      </c>
      <c r="J69" s="201" t="s">
        <v>1159</v>
      </c>
      <c r="K69" s="201"/>
      <c r="L69" s="201"/>
      <c r="M69" s="201"/>
      <c r="N69" s="201"/>
      <c r="O69" s="201"/>
      <c r="P69" s="201" t="s">
        <v>1056</v>
      </c>
      <c r="Q69" s="201" t="s">
        <v>1110</v>
      </c>
      <c r="R69" s="202" t="str">
        <f t="shared" si="1"/>
        <v>sfcno3</v>
      </c>
      <c r="S69" s="202" t="s">
        <v>1345</v>
      </c>
    </row>
    <row r="70" spans="1:19" s="22" customFormat="1" ht="38.25">
      <c r="A70" s="15">
        <v>3</v>
      </c>
      <c r="B70" s="9" t="s">
        <v>2553</v>
      </c>
      <c r="C70" s="15" t="s">
        <v>354</v>
      </c>
      <c r="D70" s="9" t="s">
        <v>464</v>
      </c>
      <c r="E70" s="9"/>
      <c r="F70" s="15" t="s">
        <v>1832</v>
      </c>
      <c r="G70" s="15" t="s">
        <v>420</v>
      </c>
      <c r="H70" s="15"/>
      <c r="I70" s="97" t="str">
        <f t="shared" si="0"/>
        <v>kg m-3</v>
      </c>
      <c r="J70" s="97" t="s">
        <v>1159</v>
      </c>
      <c r="K70" s="97"/>
      <c r="L70" s="97"/>
      <c r="M70" s="97"/>
      <c r="N70" s="97"/>
      <c r="O70" s="97"/>
      <c r="P70" s="97" t="s">
        <v>1056</v>
      </c>
      <c r="Q70" s="97" t="s">
        <v>1110</v>
      </c>
      <c r="R70" s="143" t="str">
        <f t="shared" si="1"/>
        <v>sfcnh4</v>
      </c>
      <c r="S70" s="143" t="s">
        <v>1345</v>
      </c>
    </row>
    <row r="71" spans="1:19" s="22" customFormat="1" ht="63.75">
      <c r="A71" s="230"/>
      <c r="B71" s="274" t="s">
        <v>2363</v>
      </c>
      <c r="C71" s="275"/>
      <c r="D71" s="274"/>
      <c r="E71" s="60" t="s">
        <v>424</v>
      </c>
      <c r="F71" s="275"/>
      <c r="G71" s="201"/>
      <c r="H71" s="275"/>
      <c r="I71" s="201"/>
      <c r="J71" s="201"/>
      <c r="K71" s="201"/>
      <c r="L71" s="201"/>
      <c r="M71" s="201"/>
      <c r="N71" s="201"/>
      <c r="O71" s="201"/>
      <c r="P71" s="201"/>
      <c r="Q71" s="201"/>
      <c r="R71" s="202"/>
      <c r="S71" s="202"/>
    </row>
    <row r="72" spans="1:19" s="22" customFormat="1" ht="25.5">
      <c r="A72" s="15">
        <v>2</v>
      </c>
      <c r="B72" s="16" t="s">
        <v>2645</v>
      </c>
      <c r="C72" s="15" t="s">
        <v>355</v>
      </c>
      <c r="D72" s="16" t="s">
        <v>349</v>
      </c>
      <c r="E72" s="16"/>
      <c r="F72" s="273" t="s">
        <v>1748</v>
      </c>
      <c r="G72" s="431"/>
      <c r="H72" s="273" t="s">
        <v>349</v>
      </c>
      <c r="I72" s="97" t="str">
        <f t="shared" si="0"/>
        <v>W m-2</v>
      </c>
      <c r="J72" s="97" t="s">
        <v>1159</v>
      </c>
      <c r="K72" s="97"/>
      <c r="L72" s="97"/>
      <c r="M72" s="97"/>
      <c r="N72" s="97"/>
      <c r="O72" s="97"/>
      <c r="P72" s="97" t="s">
        <v>1056</v>
      </c>
      <c r="Q72" s="97" t="s">
        <v>1063</v>
      </c>
      <c r="R72" s="143" t="str">
        <f t="shared" si="1"/>
        <v>rsdsdiff</v>
      </c>
      <c r="S72" s="143" t="s">
        <v>1346</v>
      </c>
    </row>
    <row r="73" spans="1:19" s="22" customFormat="1" ht="99.75" customHeight="1">
      <c r="A73" s="230">
        <v>2</v>
      </c>
      <c r="B73" s="279" t="s">
        <v>2646</v>
      </c>
      <c r="C73" s="230" t="s">
        <v>355</v>
      </c>
      <c r="D73" s="279" t="s">
        <v>350</v>
      </c>
      <c r="E73" s="278"/>
      <c r="F73" s="280" t="s">
        <v>1751</v>
      </c>
      <c r="G73" s="431"/>
      <c r="H73" s="281" t="s">
        <v>350</v>
      </c>
      <c r="I73" s="201" t="str">
        <f>C73</f>
        <v>W m-2</v>
      </c>
      <c r="J73" s="201" t="s">
        <v>1159</v>
      </c>
      <c r="K73" s="201"/>
      <c r="L73" s="201"/>
      <c r="M73" s="201"/>
      <c r="N73" s="201"/>
      <c r="O73" s="201"/>
      <c r="P73" s="201" t="s">
        <v>1056</v>
      </c>
      <c r="Q73" s="201" t="s">
        <v>1063</v>
      </c>
      <c r="R73" s="202" t="str">
        <f t="shared" ref="R73:R77" si="2">F73</f>
        <v>rsdscsdiff</v>
      </c>
      <c r="S73" s="202" t="s">
        <v>1346</v>
      </c>
    </row>
    <row r="74" spans="1:19" s="22" customFormat="1" ht="73.5" customHeight="1">
      <c r="A74" s="15">
        <v>1</v>
      </c>
      <c r="B74" s="9" t="s">
        <v>2554</v>
      </c>
      <c r="C74" s="15" t="s">
        <v>12</v>
      </c>
      <c r="D74" s="9" t="s">
        <v>1314</v>
      </c>
      <c r="E74" s="9"/>
      <c r="F74" s="15" t="s">
        <v>1797</v>
      </c>
      <c r="G74" s="431"/>
      <c r="H74" s="15" t="s">
        <v>1018</v>
      </c>
      <c r="I74" s="97" t="str">
        <f>C74</f>
        <v>m</v>
      </c>
      <c r="J74" s="97" t="s">
        <v>1159</v>
      </c>
      <c r="K74" s="97"/>
      <c r="L74" s="97"/>
      <c r="M74" s="97"/>
      <c r="N74" s="97"/>
      <c r="O74" s="97"/>
      <c r="P74" s="97" t="s">
        <v>1056</v>
      </c>
      <c r="Q74" s="97" t="s">
        <v>1063</v>
      </c>
      <c r="R74" s="143" t="str">
        <f t="shared" si="2"/>
        <v>reffclwtop</v>
      </c>
      <c r="S74" s="143" t="s">
        <v>1345</v>
      </c>
    </row>
    <row r="75" spans="1:19" s="22" customFormat="1" ht="75.75" customHeight="1">
      <c r="A75" s="230">
        <v>1</v>
      </c>
      <c r="B75" s="228" t="s">
        <v>2301</v>
      </c>
      <c r="C75" s="230" t="s">
        <v>356</v>
      </c>
      <c r="D75" s="228" t="s">
        <v>1315</v>
      </c>
      <c r="E75" s="60" t="s">
        <v>1734</v>
      </c>
      <c r="F75" s="230" t="s">
        <v>1737</v>
      </c>
      <c r="G75" s="431"/>
      <c r="H75" s="230" t="s">
        <v>1019</v>
      </c>
      <c r="I75" s="201" t="str">
        <f>C75</f>
        <v>m-3</v>
      </c>
      <c r="J75" s="201" t="s">
        <v>1159</v>
      </c>
      <c r="K75" s="201"/>
      <c r="L75" s="201"/>
      <c r="M75" s="201"/>
      <c r="N75" s="201"/>
      <c r="O75" s="201"/>
      <c r="P75" s="201" t="s">
        <v>1056</v>
      </c>
      <c r="Q75" s="201" t="s">
        <v>1063</v>
      </c>
      <c r="R75" s="202" t="str">
        <f t="shared" si="2"/>
        <v>cldncl</v>
      </c>
      <c r="S75" s="202" t="s">
        <v>1345</v>
      </c>
    </row>
    <row r="76" spans="1:19" s="22" customFormat="1" ht="51">
      <c r="A76" s="9">
        <v>1</v>
      </c>
      <c r="B76" s="9" t="s">
        <v>2302</v>
      </c>
      <c r="C76" s="9" t="s">
        <v>356</v>
      </c>
      <c r="D76" s="9" t="s">
        <v>1316</v>
      </c>
      <c r="E76" s="60" t="s">
        <v>1735</v>
      </c>
      <c r="F76" s="230" t="s">
        <v>1738</v>
      </c>
      <c r="G76" s="431"/>
      <c r="H76" s="15" t="s">
        <v>1020</v>
      </c>
      <c r="I76" s="97" t="str">
        <f>C76</f>
        <v>m-3</v>
      </c>
      <c r="J76" s="97" t="s">
        <v>1159</v>
      </c>
      <c r="K76" s="97"/>
      <c r="L76" s="97"/>
      <c r="M76" s="97"/>
      <c r="N76" s="97"/>
      <c r="O76" s="97"/>
      <c r="P76" s="97" t="s">
        <v>1056</v>
      </c>
      <c r="Q76" s="97" t="s">
        <v>1063</v>
      </c>
      <c r="R76" s="143" t="str">
        <f t="shared" si="2"/>
        <v>cldnci</v>
      </c>
      <c r="S76" s="143" t="s">
        <v>1345</v>
      </c>
    </row>
    <row r="77" spans="1:19" s="22" customFormat="1" ht="102">
      <c r="A77" s="257">
        <v>1</v>
      </c>
      <c r="B77" s="257" t="s">
        <v>2303</v>
      </c>
      <c r="C77" s="257" t="s">
        <v>439</v>
      </c>
      <c r="D77" s="257" t="s">
        <v>1317</v>
      </c>
      <c r="E77" s="229" t="s">
        <v>1736</v>
      </c>
      <c r="F77" s="282" t="s">
        <v>1739</v>
      </c>
      <c r="G77" s="282" t="s">
        <v>1518</v>
      </c>
      <c r="H77" s="210"/>
      <c r="I77" s="210" t="str">
        <f>C77</f>
        <v>m-2</v>
      </c>
      <c r="J77" s="210" t="s">
        <v>1159</v>
      </c>
      <c r="K77" s="210"/>
      <c r="L77" s="210"/>
      <c r="M77" s="210"/>
      <c r="N77" s="210"/>
      <c r="O77" s="210"/>
      <c r="P77" s="210" t="s">
        <v>1056</v>
      </c>
      <c r="Q77" s="210" t="s">
        <v>1063</v>
      </c>
      <c r="R77" s="211" t="str">
        <f t="shared" si="2"/>
        <v>cldnvi</v>
      </c>
      <c r="S77" s="211" t="s">
        <v>1345</v>
      </c>
    </row>
    <row r="78" spans="1:19" s="22" customFormat="1" ht="27" customHeight="1">
      <c r="A78" s="502" t="s">
        <v>1608</v>
      </c>
      <c r="B78" s="502"/>
      <c r="C78" s="502"/>
      <c r="D78" s="502"/>
      <c r="E78" s="502"/>
      <c r="F78" s="73"/>
      <c r="G78" s="98"/>
      <c r="H78" s="98"/>
      <c r="I78" s="100"/>
      <c r="J78" s="100"/>
      <c r="K78" s="100"/>
      <c r="L78" s="100"/>
      <c r="M78" s="100"/>
      <c r="N78" s="100"/>
      <c r="O78" s="100"/>
      <c r="P78" s="100"/>
      <c r="Q78" s="100"/>
      <c r="R78" s="112"/>
    </row>
    <row r="79" spans="1:19" ht="55.5" customHeight="1">
      <c r="A79" s="503" t="s">
        <v>395</v>
      </c>
      <c r="B79" s="503"/>
      <c r="C79" s="503"/>
      <c r="D79" s="503"/>
      <c r="E79" s="503"/>
      <c r="F79" s="74"/>
      <c r="G79" s="98"/>
      <c r="H79" s="98"/>
      <c r="I79" s="100"/>
      <c r="J79" s="100"/>
      <c r="K79" s="100"/>
      <c r="L79" s="100"/>
      <c r="M79" s="100"/>
      <c r="N79" s="100"/>
      <c r="O79" s="100"/>
      <c r="P79" s="100"/>
      <c r="Q79" s="100"/>
      <c r="R79" s="112"/>
      <c r="S79" s="22"/>
    </row>
    <row r="80" spans="1:19" s="22" customFormat="1" ht="55.5" customHeight="1">
      <c r="A80" s="47" t="str">
        <f>fx!A$12</f>
        <v>priority</v>
      </c>
      <c r="B80" s="44" t="str">
        <f>fx!B$12</f>
        <v>long name</v>
      </c>
      <c r="C80" s="44" t="str">
        <f>fx!C$12</f>
        <v xml:space="preserve">units </v>
      </c>
      <c r="D80" s="44" t="str">
        <f>fx!D$12</f>
        <v xml:space="preserve">comment </v>
      </c>
      <c r="E80" s="44" t="str">
        <f>fx!E$12</f>
        <v>questions</v>
      </c>
      <c r="F80" s="44" t="str">
        <f>fx!F$12</f>
        <v xml:space="preserve">output variable name </v>
      </c>
      <c r="G80" s="44" t="str">
        <f>fx!G$12</f>
        <v>confirmed or likely to be confirmed standard name</v>
      </c>
      <c r="H80" s="44" t="str">
        <f>fx!H$12</f>
        <v>unconfirmed or proposed standard name</v>
      </c>
      <c r="I80" s="44" t="str">
        <f>fx!I$12</f>
        <v>unformatted units</v>
      </c>
      <c r="J80" s="44" t="str">
        <f>fx!J$12</f>
        <v>cell_methods</v>
      </c>
      <c r="K80" s="44" t="str">
        <f>fx!K$12</f>
        <v>valid min</v>
      </c>
      <c r="L80" s="44" t="str">
        <f>fx!L$12</f>
        <v>valid max</v>
      </c>
      <c r="M80" s="44" t="str">
        <f>fx!M$12</f>
        <v>mean absolute min</v>
      </c>
      <c r="N80" s="44" t="str">
        <f>fx!N$12</f>
        <v>mean absolute max</v>
      </c>
      <c r="O80" s="44" t="str">
        <f>fx!O$12</f>
        <v>positive</v>
      </c>
      <c r="P80" s="44" t="str">
        <f>fx!P$12</f>
        <v>type</v>
      </c>
      <c r="Q80" s="44" t="str">
        <f>fx!Q$12</f>
        <v>CMOR dimensions</v>
      </c>
      <c r="R80" s="44" t="str">
        <f>fx!R$12</f>
        <v>CMOR variable name</v>
      </c>
      <c r="S80" s="44" t="str">
        <f>fx!S$12</f>
        <v>realm</v>
      </c>
    </row>
    <row r="81" spans="1:19" s="22" customFormat="1" ht="63.75">
      <c r="A81" s="230">
        <v>1</v>
      </c>
      <c r="B81" s="228" t="s">
        <v>2560</v>
      </c>
      <c r="C81" s="230" t="s">
        <v>357</v>
      </c>
      <c r="D81" s="228" t="s">
        <v>465</v>
      </c>
      <c r="E81" s="60" t="s">
        <v>2559</v>
      </c>
      <c r="F81" s="230" t="s">
        <v>1834</v>
      </c>
      <c r="G81" s="434"/>
      <c r="H81" s="228" t="s">
        <v>1021</v>
      </c>
      <c r="I81" s="238" t="str">
        <f t="shared" ref="I81:I100" si="3">C81</f>
        <v>m-1</v>
      </c>
      <c r="J81" s="238" t="s">
        <v>1159</v>
      </c>
      <c r="K81" s="238"/>
      <c r="L81" s="238"/>
      <c r="M81" s="238"/>
      <c r="N81" s="238"/>
      <c r="O81" s="238"/>
      <c r="P81" s="238"/>
      <c r="Q81" s="238" t="s">
        <v>1096</v>
      </c>
      <c r="R81" s="250" t="str">
        <f t="shared" ref="R81:R100" si="4">F81</f>
        <v>ec550aer</v>
      </c>
      <c r="S81" s="250" t="s">
        <v>1345</v>
      </c>
    </row>
    <row r="82" spans="1:19" s="22" customFormat="1" ht="140.25">
      <c r="A82" s="15">
        <v>1</v>
      </c>
      <c r="B82" s="9" t="s">
        <v>2562</v>
      </c>
      <c r="C82" s="15" t="s">
        <v>354</v>
      </c>
      <c r="D82" s="9" t="s">
        <v>441</v>
      </c>
      <c r="E82" s="60" t="s">
        <v>1841</v>
      </c>
      <c r="F82" s="15" t="s">
        <v>1836</v>
      </c>
      <c r="G82" s="431"/>
      <c r="H82" s="9" t="s">
        <v>441</v>
      </c>
      <c r="I82" s="97" t="str">
        <f t="shared" si="3"/>
        <v>kg m-3</v>
      </c>
      <c r="J82" s="97" t="s">
        <v>1159</v>
      </c>
      <c r="K82" s="97"/>
      <c r="L82" s="97"/>
      <c r="M82" s="97"/>
      <c r="N82" s="97"/>
      <c r="O82" s="97"/>
      <c r="P82" s="97"/>
      <c r="Q82" s="97" t="s">
        <v>1096</v>
      </c>
      <c r="R82" s="143" t="str">
        <f t="shared" si="4"/>
        <v>aerpom</v>
      </c>
      <c r="S82" s="143" t="s">
        <v>1345</v>
      </c>
    </row>
    <row r="83" spans="1:19" s="22" customFormat="1" ht="26.25">
      <c r="A83" s="230">
        <v>1</v>
      </c>
      <c r="B83" s="228" t="s">
        <v>2561</v>
      </c>
      <c r="C83" s="230" t="s">
        <v>354</v>
      </c>
      <c r="D83" s="228" t="s">
        <v>412</v>
      </c>
      <c r="E83" s="388" t="s">
        <v>1835</v>
      </c>
      <c r="F83" s="230" t="s">
        <v>1836</v>
      </c>
      <c r="G83" s="431"/>
      <c r="H83" s="228" t="s">
        <v>412</v>
      </c>
      <c r="I83" s="201" t="str">
        <f t="shared" si="3"/>
        <v>kg m-3</v>
      </c>
      <c r="J83" s="201" t="s">
        <v>1159</v>
      </c>
      <c r="K83" s="201"/>
      <c r="L83" s="201"/>
      <c r="M83" s="201"/>
      <c r="N83" s="201"/>
      <c r="O83" s="201"/>
      <c r="P83" s="201"/>
      <c r="Q83" s="201" t="s">
        <v>1096</v>
      </c>
      <c r="R83" s="202" t="str">
        <f t="shared" si="4"/>
        <v>aerpom</v>
      </c>
      <c r="S83" s="202" t="s">
        <v>1345</v>
      </c>
    </row>
    <row r="84" spans="1:19" s="22" customFormat="1" ht="38.25">
      <c r="A84" s="15">
        <v>1</v>
      </c>
      <c r="B84" s="9" t="s">
        <v>2563</v>
      </c>
      <c r="C84" s="15" t="s">
        <v>354</v>
      </c>
      <c r="D84" s="9" t="s">
        <v>1318</v>
      </c>
      <c r="E84" s="9"/>
      <c r="F84" s="15" t="s">
        <v>1837</v>
      </c>
      <c r="G84" s="431"/>
      <c r="H84" s="9" t="s">
        <v>442</v>
      </c>
      <c r="I84" s="97" t="str">
        <f t="shared" si="3"/>
        <v>kg m-3</v>
      </c>
      <c r="J84" s="97" t="s">
        <v>1159</v>
      </c>
      <c r="K84" s="97"/>
      <c r="L84" s="97"/>
      <c r="M84" s="97"/>
      <c r="N84" s="97"/>
      <c r="O84" s="97"/>
      <c r="P84" s="97"/>
      <c r="Q84" s="97" t="s">
        <v>1096</v>
      </c>
      <c r="R84" s="143" t="str">
        <f t="shared" si="4"/>
        <v>aersoa</v>
      </c>
      <c r="S84" s="143" t="s">
        <v>1345</v>
      </c>
    </row>
    <row r="85" spans="1:19" s="22" customFormat="1" ht="25.5">
      <c r="A85" s="230">
        <v>1</v>
      </c>
      <c r="B85" s="228" t="s">
        <v>2564</v>
      </c>
      <c r="C85" s="230" t="s">
        <v>354</v>
      </c>
      <c r="D85" s="228" t="s">
        <v>413</v>
      </c>
      <c r="E85" s="228"/>
      <c r="F85" s="230" t="s">
        <v>1838</v>
      </c>
      <c r="G85" s="431"/>
      <c r="H85" s="228" t="s">
        <v>413</v>
      </c>
      <c r="I85" s="201" t="str">
        <f t="shared" si="3"/>
        <v>kg m-3</v>
      </c>
      <c r="J85" s="201" t="s">
        <v>1159</v>
      </c>
      <c r="K85" s="201"/>
      <c r="L85" s="201"/>
      <c r="M85" s="201"/>
      <c r="N85" s="201"/>
      <c r="O85" s="201"/>
      <c r="P85" s="201"/>
      <c r="Q85" s="201" t="s">
        <v>1096</v>
      </c>
      <c r="R85" s="202" t="str">
        <f t="shared" si="4"/>
        <v>aerbb</v>
      </c>
      <c r="S85" s="202" t="s">
        <v>1345</v>
      </c>
    </row>
    <row r="86" spans="1:19" s="22" customFormat="1" ht="25.5">
      <c r="A86" s="15">
        <v>1</v>
      </c>
      <c r="B86" s="9" t="s">
        <v>2565</v>
      </c>
      <c r="C86" s="15" t="s">
        <v>354</v>
      </c>
      <c r="D86" s="9" t="s">
        <v>414</v>
      </c>
      <c r="E86" s="9"/>
      <c r="F86" s="15" t="s">
        <v>1839</v>
      </c>
      <c r="G86" s="431"/>
      <c r="H86" s="9" t="s">
        <v>1514</v>
      </c>
      <c r="I86" s="97" t="str">
        <f t="shared" si="3"/>
        <v>kg m-3</v>
      </c>
      <c r="J86" s="97" t="s">
        <v>1159</v>
      </c>
      <c r="K86" s="97"/>
      <c r="L86" s="97"/>
      <c r="M86" s="97"/>
      <c r="N86" s="97"/>
      <c r="O86" s="97"/>
      <c r="P86" s="97"/>
      <c r="Q86" s="97" t="s">
        <v>1096</v>
      </c>
      <c r="R86" s="143" t="str">
        <f t="shared" si="4"/>
        <v>aerbc</v>
      </c>
      <c r="S86" s="143" t="s">
        <v>1345</v>
      </c>
    </row>
    <row r="87" spans="1:19" s="22" customFormat="1" ht="76.5">
      <c r="A87" s="230">
        <v>1</v>
      </c>
      <c r="B87" s="228" t="s">
        <v>2566</v>
      </c>
      <c r="C87" s="230" t="s">
        <v>354</v>
      </c>
      <c r="D87" s="228" t="s">
        <v>415</v>
      </c>
      <c r="E87" s="60" t="s">
        <v>1842</v>
      </c>
      <c r="F87" s="230" t="s">
        <v>1840</v>
      </c>
      <c r="G87" s="431"/>
      <c r="H87" s="228" t="s">
        <v>415</v>
      </c>
      <c r="I87" s="201" t="str">
        <f t="shared" si="3"/>
        <v>kg m-3</v>
      </c>
      <c r="J87" s="201" t="s">
        <v>1159</v>
      </c>
      <c r="K87" s="201"/>
      <c r="L87" s="201"/>
      <c r="M87" s="201"/>
      <c r="N87" s="201"/>
      <c r="O87" s="201"/>
      <c r="P87" s="201"/>
      <c r="Q87" s="201" t="s">
        <v>1096</v>
      </c>
      <c r="R87" s="202" t="str">
        <f t="shared" si="4"/>
        <v>aerpoa</v>
      </c>
      <c r="S87" s="202" t="s">
        <v>1345</v>
      </c>
    </row>
    <row r="88" spans="1:19" s="22" customFormat="1" ht="25.5">
      <c r="A88" s="15">
        <v>1</v>
      </c>
      <c r="B88" s="9" t="s">
        <v>2567</v>
      </c>
      <c r="C88" s="15" t="s">
        <v>354</v>
      </c>
      <c r="D88" s="9" t="s">
        <v>466</v>
      </c>
      <c r="E88" s="9"/>
      <c r="F88" s="15" t="s">
        <v>1843</v>
      </c>
      <c r="G88" s="431"/>
      <c r="H88" s="9" t="s">
        <v>1022</v>
      </c>
      <c r="I88" s="97" t="str">
        <f t="shared" si="3"/>
        <v>kg m-3</v>
      </c>
      <c r="J88" s="97" t="s">
        <v>1159</v>
      </c>
      <c r="K88" s="97"/>
      <c r="L88" s="97"/>
      <c r="M88" s="97"/>
      <c r="N88" s="97"/>
      <c r="O88" s="97"/>
      <c r="P88" s="97"/>
      <c r="Q88" s="97" t="s">
        <v>1096</v>
      </c>
      <c r="R88" s="143" t="str">
        <f t="shared" si="4"/>
        <v>aerh2o</v>
      </c>
      <c r="S88" s="143" t="s">
        <v>1345</v>
      </c>
    </row>
    <row r="89" spans="1:19" s="22" customFormat="1" ht="25.5">
      <c r="A89" s="230">
        <v>1</v>
      </c>
      <c r="B89" s="228" t="s">
        <v>2568</v>
      </c>
      <c r="C89" s="230" t="s">
        <v>354</v>
      </c>
      <c r="D89" s="228" t="s">
        <v>416</v>
      </c>
      <c r="E89" s="228"/>
      <c r="F89" s="230" t="s">
        <v>1844</v>
      </c>
      <c r="G89" s="431"/>
      <c r="H89" s="228" t="s">
        <v>416</v>
      </c>
      <c r="I89" s="201" t="str">
        <f t="shared" si="3"/>
        <v>kg m-3</v>
      </c>
      <c r="J89" s="201" t="s">
        <v>1159</v>
      </c>
      <c r="K89" s="201"/>
      <c r="L89" s="201"/>
      <c r="M89" s="201"/>
      <c r="N89" s="201"/>
      <c r="O89" s="201"/>
      <c r="P89" s="201"/>
      <c r="Q89" s="201" t="s">
        <v>1096</v>
      </c>
      <c r="R89" s="202" t="str">
        <f t="shared" si="4"/>
        <v>aerso4</v>
      </c>
      <c r="S89" s="202" t="s">
        <v>1345</v>
      </c>
    </row>
    <row r="90" spans="1:19" s="22" customFormat="1" ht="25.5">
      <c r="A90" s="15">
        <v>1</v>
      </c>
      <c r="B90" s="9" t="s">
        <v>2569</v>
      </c>
      <c r="C90" s="15" t="s">
        <v>354</v>
      </c>
      <c r="D90" s="9" t="s">
        <v>417</v>
      </c>
      <c r="E90" s="9"/>
      <c r="F90" s="15" t="s">
        <v>1845</v>
      </c>
      <c r="G90" s="431"/>
      <c r="H90" s="9" t="s">
        <v>417</v>
      </c>
      <c r="I90" s="97" t="str">
        <f t="shared" si="3"/>
        <v>kg m-3</v>
      </c>
      <c r="J90" s="97" t="s">
        <v>1159</v>
      </c>
      <c r="K90" s="97"/>
      <c r="L90" s="97"/>
      <c r="M90" s="97"/>
      <c r="N90" s="97"/>
      <c r="O90" s="97"/>
      <c r="P90" s="97"/>
      <c r="Q90" s="97" t="s">
        <v>1096</v>
      </c>
      <c r="R90" s="143" t="str">
        <f t="shared" si="4"/>
        <v>aerso2</v>
      </c>
      <c r="S90" s="143" t="s">
        <v>1345</v>
      </c>
    </row>
    <row r="91" spans="1:19" s="22" customFormat="1" ht="25.5">
      <c r="A91" s="230">
        <v>1</v>
      </c>
      <c r="B91" s="228" t="s">
        <v>2570</v>
      </c>
      <c r="C91" s="230" t="s">
        <v>354</v>
      </c>
      <c r="D91" s="228" t="s">
        <v>418</v>
      </c>
      <c r="E91" s="228"/>
      <c r="F91" s="230" t="s">
        <v>1846</v>
      </c>
      <c r="G91" s="431"/>
      <c r="H91" s="228" t="s">
        <v>418</v>
      </c>
      <c r="I91" s="201" t="str">
        <f t="shared" si="3"/>
        <v>kg m-3</v>
      </c>
      <c r="J91" s="201" t="s">
        <v>1159</v>
      </c>
      <c r="K91" s="201"/>
      <c r="L91" s="201"/>
      <c r="M91" s="201"/>
      <c r="N91" s="201"/>
      <c r="O91" s="201"/>
      <c r="P91" s="201"/>
      <c r="Q91" s="201" t="s">
        <v>1096</v>
      </c>
      <c r="R91" s="202" t="str">
        <f t="shared" si="4"/>
        <v>aerdms</v>
      </c>
      <c r="S91" s="202" t="s">
        <v>1345</v>
      </c>
    </row>
    <row r="92" spans="1:19" ht="25.5">
      <c r="A92" s="15">
        <v>1</v>
      </c>
      <c r="B92" s="9" t="s">
        <v>2571</v>
      </c>
      <c r="C92" s="15" t="s">
        <v>354</v>
      </c>
      <c r="D92" s="9" t="s">
        <v>419</v>
      </c>
      <c r="E92" s="9"/>
      <c r="F92" s="15" t="s">
        <v>1847</v>
      </c>
      <c r="G92" s="431"/>
      <c r="H92" s="9" t="s">
        <v>1517</v>
      </c>
      <c r="I92" s="97" t="str">
        <f t="shared" si="3"/>
        <v>kg m-3</v>
      </c>
      <c r="J92" s="97" t="s">
        <v>1159</v>
      </c>
      <c r="K92" s="97"/>
      <c r="L92" s="97"/>
      <c r="M92" s="97"/>
      <c r="N92" s="97"/>
      <c r="O92" s="97"/>
      <c r="P92" s="97"/>
      <c r="Q92" s="97" t="s">
        <v>1096</v>
      </c>
      <c r="R92" s="143" t="str">
        <f t="shared" si="4"/>
        <v>aerno3</v>
      </c>
      <c r="S92" s="143" t="s">
        <v>1345</v>
      </c>
    </row>
    <row r="93" spans="1:19" ht="25.5">
      <c r="A93" s="230">
        <v>1</v>
      </c>
      <c r="B93" s="228" t="s">
        <v>2572</v>
      </c>
      <c r="C93" s="230" t="s">
        <v>354</v>
      </c>
      <c r="D93" s="228" t="s">
        <v>420</v>
      </c>
      <c r="E93" s="228"/>
      <c r="F93" s="230" t="s">
        <v>1848</v>
      </c>
      <c r="G93" s="431"/>
      <c r="H93" s="228" t="s">
        <v>420</v>
      </c>
      <c r="I93" s="201" t="str">
        <f t="shared" si="3"/>
        <v>kg m-3</v>
      </c>
      <c r="J93" s="201" t="s">
        <v>1159</v>
      </c>
      <c r="K93" s="201"/>
      <c r="L93" s="201"/>
      <c r="M93" s="201"/>
      <c r="N93" s="201"/>
      <c r="O93" s="201"/>
      <c r="P93" s="201"/>
      <c r="Q93" s="201" t="s">
        <v>1096</v>
      </c>
      <c r="R93" s="202" t="str">
        <f t="shared" si="4"/>
        <v>aernh4</v>
      </c>
      <c r="S93" s="202" t="s">
        <v>1345</v>
      </c>
    </row>
    <row r="94" spans="1:19" ht="25.5">
      <c r="A94" s="15">
        <v>1</v>
      </c>
      <c r="B94" s="9" t="s">
        <v>2573</v>
      </c>
      <c r="C94" s="15" t="s">
        <v>354</v>
      </c>
      <c r="D94" s="9" t="s">
        <v>421</v>
      </c>
      <c r="E94" s="9"/>
      <c r="F94" s="15" t="s">
        <v>1849</v>
      </c>
      <c r="G94" s="431"/>
      <c r="H94" s="9" t="s">
        <v>1516</v>
      </c>
      <c r="I94" s="97" t="str">
        <f t="shared" si="3"/>
        <v>kg m-3</v>
      </c>
      <c r="J94" s="97" t="s">
        <v>1159</v>
      </c>
      <c r="K94" s="97"/>
      <c r="L94" s="97"/>
      <c r="M94" s="97"/>
      <c r="N94" s="97"/>
      <c r="O94" s="97"/>
      <c r="P94" s="97"/>
      <c r="Q94" s="97" t="s">
        <v>1096</v>
      </c>
      <c r="R94" s="143" t="str">
        <f t="shared" si="4"/>
        <v>aerss</v>
      </c>
      <c r="S94" s="143" t="s">
        <v>1345</v>
      </c>
    </row>
    <row r="95" spans="1:19" ht="25.5">
      <c r="A95" s="230">
        <v>1</v>
      </c>
      <c r="B95" s="228" t="s">
        <v>2574</v>
      </c>
      <c r="C95" s="230" t="s">
        <v>354</v>
      </c>
      <c r="D95" s="228" t="s">
        <v>422</v>
      </c>
      <c r="E95" s="228"/>
      <c r="F95" s="230" t="s">
        <v>1850</v>
      </c>
      <c r="G95" s="431"/>
      <c r="H95" s="228" t="s">
        <v>1515</v>
      </c>
      <c r="I95" s="201" t="str">
        <f t="shared" si="3"/>
        <v>kg m-3</v>
      </c>
      <c r="J95" s="201" t="s">
        <v>1159</v>
      </c>
      <c r="K95" s="201"/>
      <c r="L95" s="201"/>
      <c r="M95" s="201"/>
      <c r="N95" s="201"/>
      <c r="O95" s="201"/>
      <c r="P95" s="201"/>
      <c r="Q95" s="201" t="s">
        <v>1096</v>
      </c>
      <c r="R95" s="202" t="str">
        <f t="shared" si="4"/>
        <v>aerdust</v>
      </c>
      <c r="S95" s="202" t="s">
        <v>1345</v>
      </c>
    </row>
    <row r="96" spans="1:19" ht="25.5">
      <c r="A96" s="15">
        <v>2</v>
      </c>
      <c r="B96" s="9" t="s">
        <v>2304</v>
      </c>
      <c r="C96" s="15" t="s">
        <v>356</v>
      </c>
      <c r="D96" s="9" t="s">
        <v>423</v>
      </c>
      <c r="E96" s="9"/>
      <c r="F96" s="15" t="s">
        <v>1847</v>
      </c>
      <c r="G96" s="431"/>
      <c r="H96" s="9" t="s">
        <v>423</v>
      </c>
      <c r="I96" s="97" t="str">
        <f t="shared" si="3"/>
        <v>m-3</v>
      </c>
      <c r="J96" s="97" t="s">
        <v>1159</v>
      </c>
      <c r="K96" s="97"/>
      <c r="L96" s="97"/>
      <c r="M96" s="97"/>
      <c r="N96" s="97"/>
      <c r="O96" s="97"/>
      <c r="P96" s="97"/>
      <c r="Q96" s="97" t="s">
        <v>1096</v>
      </c>
      <c r="R96" s="143" t="str">
        <f t="shared" si="4"/>
        <v>aerno3</v>
      </c>
      <c r="S96" s="143" t="s">
        <v>1345</v>
      </c>
    </row>
    <row r="97" spans="1:19" ht="38.25">
      <c r="A97" s="230">
        <v>3</v>
      </c>
      <c r="B97" s="228" t="s">
        <v>2575</v>
      </c>
      <c r="C97" s="230" t="s">
        <v>356</v>
      </c>
      <c r="D97" s="228" t="s">
        <v>467</v>
      </c>
      <c r="E97" s="228"/>
      <c r="F97" s="230" t="s">
        <v>1851</v>
      </c>
      <c r="G97" s="431"/>
      <c r="H97" s="228" t="s">
        <v>1023</v>
      </c>
      <c r="I97" s="201" t="str">
        <f t="shared" si="3"/>
        <v>m-3</v>
      </c>
      <c r="J97" s="201" t="s">
        <v>1159</v>
      </c>
      <c r="K97" s="201"/>
      <c r="L97" s="201"/>
      <c r="M97" s="201"/>
      <c r="N97" s="201"/>
      <c r="O97" s="201"/>
      <c r="P97" s="201"/>
      <c r="Q97" s="201" t="s">
        <v>1096</v>
      </c>
      <c r="R97" s="202" t="str">
        <f t="shared" si="4"/>
        <v>aernumsmall</v>
      </c>
      <c r="S97" s="202" t="s">
        <v>1345</v>
      </c>
    </row>
    <row r="98" spans="1:19" ht="38.25">
      <c r="A98" s="15">
        <v>2</v>
      </c>
      <c r="B98" s="9" t="s">
        <v>2576</v>
      </c>
      <c r="C98" s="15" t="s">
        <v>356</v>
      </c>
      <c r="D98" s="9" t="s">
        <v>468</v>
      </c>
      <c r="E98" s="9"/>
      <c r="F98" s="15" t="s">
        <v>1852</v>
      </c>
      <c r="G98" s="431"/>
      <c r="H98" s="9" t="s">
        <v>1024</v>
      </c>
      <c r="I98" s="97" t="str">
        <f t="shared" si="3"/>
        <v>m-3</v>
      </c>
      <c r="J98" s="97" t="s">
        <v>1159</v>
      </c>
      <c r="K98" s="97"/>
      <c r="L98" s="97"/>
      <c r="M98" s="97"/>
      <c r="N98" s="97"/>
      <c r="O98" s="97"/>
      <c r="P98" s="97"/>
      <c r="Q98" s="97" t="s">
        <v>1096</v>
      </c>
      <c r="R98" s="143" t="str">
        <f t="shared" si="4"/>
        <v>aernumlarge</v>
      </c>
      <c r="S98" s="143" t="s">
        <v>1345</v>
      </c>
    </row>
    <row r="99" spans="1:19" ht="114.75">
      <c r="A99" s="230">
        <v>1</v>
      </c>
      <c r="B99" s="284" t="s">
        <v>2577</v>
      </c>
      <c r="C99" s="230" t="s">
        <v>12</v>
      </c>
      <c r="D99" s="284" t="s">
        <v>1349</v>
      </c>
      <c r="E99" s="229" t="s">
        <v>1348</v>
      </c>
      <c r="F99" s="201" t="s">
        <v>1793</v>
      </c>
      <c r="G99" s="431"/>
      <c r="H99" s="258"/>
      <c r="I99" s="201" t="str">
        <f t="shared" si="3"/>
        <v>m</v>
      </c>
      <c r="J99" s="201" t="s">
        <v>1159</v>
      </c>
      <c r="K99" s="201"/>
      <c r="L99" s="201"/>
      <c r="M99" s="201"/>
      <c r="N99" s="201"/>
      <c r="O99" s="201"/>
      <c r="P99" s="201"/>
      <c r="Q99" s="201" t="s">
        <v>1096</v>
      </c>
      <c r="R99" s="202" t="str">
        <f t="shared" si="4"/>
        <v>reffclws</v>
      </c>
      <c r="S99" s="202" t="s">
        <v>1345</v>
      </c>
    </row>
    <row r="100" spans="1:19" ht="102">
      <c r="A100" s="148">
        <v>1</v>
      </c>
      <c r="B100" s="283" t="s">
        <v>2578</v>
      </c>
      <c r="C100" s="148" t="s">
        <v>12</v>
      </c>
      <c r="D100" s="283" t="s">
        <v>1349</v>
      </c>
      <c r="E100" s="229" t="s">
        <v>1347</v>
      </c>
      <c r="F100" s="135" t="s">
        <v>1795</v>
      </c>
      <c r="G100" s="432"/>
      <c r="H100" s="261"/>
      <c r="I100" s="135" t="str">
        <f t="shared" si="3"/>
        <v>m</v>
      </c>
      <c r="J100" s="135" t="s">
        <v>1159</v>
      </c>
      <c r="K100" s="135"/>
      <c r="L100" s="135"/>
      <c r="M100" s="135"/>
      <c r="N100" s="135"/>
      <c r="O100" s="135"/>
      <c r="P100" s="135"/>
      <c r="Q100" s="135" t="s">
        <v>1096</v>
      </c>
      <c r="R100" s="144" t="str">
        <f t="shared" si="4"/>
        <v>reffclwc</v>
      </c>
      <c r="S100" s="144" t="s">
        <v>1345</v>
      </c>
    </row>
    <row r="101" spans="1:19">
      <c r="I101" s="100"/>
    </row>
  </sheetData>
  <mergeCells count="5">
    <mergeCell ref="A78:E78"/>
    <mergeCell ref="A79:E79"/>
    <mergeCell ref="A1:E1"/>
    <mergeCell ref="A2:E2"/>
    <mergeCell ref="A11:E11"/>
  </mergeCells>
  <pageMargins left="0.7" right="0.7" top="0.75" bottom="0.75" header="0.3" footer="0.3"/>
  <pageSetup scale="65" fitToHeight="0" orientation="landscape" r:id="rId1"/>
  <headerFooter>
    <oddHeader>&amp;C&amp;A</oddHeader>
    <oddFooter>&amp;LKarl Taylor&amp;CPage &amp;P&amp;R&amp;D</oddFooter>
  </headerFooter>
</worksheet>
</file>

<file path=xl/worksheets/sheet12.xml><?xml version="1.0" encoding="utf-8"?>
<worksheet xmlns="http://schemas.openxmlformats.org/spreadsheetml/2006/main" xmlns:r="http://schemas.openxmlformats.org/officeDocument/2006/relationships">
  <dimension ref="A1:S63"/>
  <sheetViews>
    <sheetView zoomScaleNormal="100" zoomScaleSheetLayoutView="7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20.25">
      <c r="A1" s="483" t="s">
        <v>1596</v>
      </c>
      <c r="B1" s="483"/>
      <c r="C1" s="483"/>
      <c r="D1" s="483"/>
      <c r="E1" s="483"/>
      <c r="F1" s="444" t="s">
        <v>1071</v>
      </c>
    </row>
    <row r="2" spans="1:19" ht="33" customHeight="1">
      <c r="A2" s="489" t="s">
        <v>382</v>
      </c>
      <c r="B2" s="489"/>
      <c r="C2" s="489"/>
      <c r="D2" s="489"/>
      <c r="E2" s="489"/>
      <c r="F2" s="68"/>
    </row>
    <row r="3" spans="1:19" ht="51.75" customHeight="1">
      <c r="A3" s="495" t="s">
        <v>1602</v>
      </c>
      <c r="B3" s="495"/>
      <c r="C3" s="495"/>
      <c r="D3" s="495"/>
      <c r="E3" s="495"/>
      <c r="F3" s="65"/>
    </row>
    <row r="4" spans="1:19" ht="19.5" hidden="1">
      <c r="A4" s="65"/>
      <c r="B4" s="65"/>
      <c r="C4" s="65"/>
      <c r="D4" s="65"/>
      <c r="E4" s="65"/>
      <c r="F4" s="65"/>
    </row>
    <row r="5" spans="1:19" ht="19.5" hidden="1">
      <c r="A5" s="65"/>
      <c r="B5" s="65"/>
      <c r="C5" s="65"/>
      <c r="D5" s="65"/>
      <c r="E5" s="65"/>
      <c r="F5" s="65"/>
    </row>
    <row r="6" spans="1:19" ht="19.5" hidden="1">
      <c r="A6" s="65"/>
      <c r="B6" s="65"/>
      <c r="C6" s="65"/>
      <c r="D6" s="65"/>
      <c r="E6" s="65"/>
      <c r="F6" s="65"/>
    </row>
    <row r="7" spans="1:19" ht="19.5" hidden="1">
      <c r="A7" s="65"/>
      <c r="B7" s="65"/>
      <c r="C7" s="65"/>
      <c r="D7" s="65"/>
      <c r="E7" s="65"/>
      <c r="F7" s="65"/>
    </row>
    <row r="8" spans="1:19" ht="19.5" hidden="1">
      <c r="A8" s="65"/>
      <c r="B8" s="65"/>
      <c r="C8" s="65"/>
      <c r="D8" s="65"/>
      <c r="E8" s="65"/>
      <c r="F8" s="65"/>
    </row>
    <row r="9" spans="1:19" ht="19.5" hidden="1">
      <c r="A9" s="65"/>
      <c r="B9" s="65"/>
      <c r="C9" s="65"/>
      <c r="D9" s="65"/>
      <c r="E9" s="65"/>
      <c r="F9" s="65"/>
    </row>
    <row r="10" spans="1:19" ht="19.5" hidden="1">
      <c r="A10" s="65"/>
      <c r="B10" s="65"/>
      <c r="C10" s="65"/>
      <c r="D10" s="65"/>
      <c r="E10" s="65"/>
      <c r="F10" s="65"/>
    </row>
    <row r="11" spans="1:19" ht="33" customHeight="1">
      <c r="A11" s="505" t="s">
        <v>1127</v>
      </c>
      <c r="B11" s="505"/>
      <c r="C11" s="505"/>
      <c r="D11" s="505"/>
      <c r="E11" s="505"/>
      <c r="F11" s="75"/>
      <c r="G11" s="75"/>
      <c r="H11" s="75"/>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5.5">
      <c r="A13" s="196">
        <v>1</v>
      </c>
      <c r="B13" s="198" t="s">
        <v>2226</v>
      </c>
      <c r="C13" s="196">
        <v>1</v>
      </c>
      <c r="D13" s="198" t="s">
        <v>540</v>
      </c>
      <c r="E13" s="198"/>
      <c r="F13" s="196" t="s">
        <v>34</v>
      </c>
      <c r="G13" s="196" t="s">
        <v>663</v>
      </c>
      <c r="H13" s="238"/>
      <c r="I13" s="238">
        <f>C13</f>
        <v>1</v>
      </c>
      <c r="J13" s="238" t="s">
        <v>1159</v>
      </c>
      <c r="K13" s="238"/>
      <c r="L13" s="238"/>
      <c r="M13" s="238"/>
      <c r="N13" s="238"/>
      <c r="O13" s="238"/>
      <c r="P13" s="238" t="s">
        <v>1056</v>
      </c>
      <c r="Q13" s="285" t="s">
        <v>1426</v>
      </c>
      <c r="R13" s="286" t="str">
        <f>F13</f>
        <v>huss</v>
      </c>
      <c r="S13" s="250" t="s">
        <v>1319</v>
      </c>
    </row>
    <row r="14" spans="1:19" ht="25.5">
      <c r="A14" s="10">
        <v>1</v>
      </c>
      <c r="B14" s="4" t="s">
        <v>2221</v>
      </c>
      <c r="C14" s="10" t="s">
        <v>6</v>
      </c>
      <c r="D14" s="4" t="s">
        <v>379</v>
      </c>
      <c r="E14" s="4"/>
      <c r="F14" s="10" t="s">
        <v>86</v>
      </c>
      <c r="G14" s="10" t="s">
        <v>655</v>
      </c>
      <c r="H14" s="266"/>
      <c r="I14" s="99" t="str">
        <f t="shared" ref="I14:I21" si="0">C14</f>
        <v>K</v>
      </c>
      <c r="J14" s="99" t="s">
        <v>1174</v>
      </c>
      <c r="K14" s="99"/>
      <c r="L14" s="99"/>
      <c r="M14" s="99"/>
      <c r="N14" s="99"/>
      <c r="O14" s="99"/>
      <c r="P14" s="99" t="s">
        <v>1056</v>
      </c>
      <c r="Q14" s="157" t="s">
        <v>1426</v>
      </c>
      <c r="R14" s="151" t="str">
        <f t="shared" ref="R14:R21" si="1">F14</f>
        <v>tasmin</v>
      </c>
      <c r="S14" s="158" t="s">
        <v>1319</v>
      </c>
    </row>
    <row r="15" spans="1:19" ht="25.5">
      <c r="A15" s="196">
        <v>1</v>
      </c>
      <c r="B15" s="198" t="s">
        <v>2222</v>
      </c>
      <c r="C15" s="196" t="s">
        <v>6</v>
      </c>
      <c r="D15" s="198" t="s">
        <v>380</v>
      </c>
      <c r="E15" s="198"/>
      <c r="F15" s="196" t="s">
        <v>87</v>
      </c>
      <c r="G15" s="196" t="s">
        <v>655</v>
      </c>
      <c r="H15" s="269"/>
      <c r="I15" s="238" t="str">
        <f t="shared" si="0"/>
        <v>K</v>
      </c>
      <c r="J15" s="238" t="s">
        <v>1170</v>
      </c>
      <c r="K15" s="238"/>
      <c r="L15" s="238"/>
      <c r="M15" s="238"/>
      <c r="N15" s="238"/>
      <c r="O15" s="238"/>
      <c r="P15" s="238" t="s">
        <v>1056</v>
      </c>
      <c r="Q15" s="285" t="s">
        <v>1426</v>
      </c>
      <c r="R15" s="286" t="str">
        <f t="shared" si="1"/>
        <v>tasmax</v>
      </c>
      <c r="S15" s="250" t="s">
        <v>1319</v>
      </c>
    </row>
    <row r="16" spans="1:19" ht="25.5">
      <c r="A16" s="10">
        <v>1</v>
      </c>
      <c r="B16" s="4" t="s">
        <v>2219</v>
      </c>
      <c r="C16" s="10" t="s">
        <v>6</v>
      </c>
      <c r="D16" s="4" t="s">
        <v>381</v>
      </c>
      <c r="E16" s="4"/>
      <c r="F16" s="10" t="s">
        <v>5</v>
      </c>
      <c r="G16" s="10" t="s">
        <v>655</v>
      </c>
      <c r="H16" s="99"/>
      <c r="I16" s="99" t="str">
        <f t="shared" si="0"/>
        <v>K</v>
      </c>
      <c r="J16" s="99" t="s">
        <v>1159</v>
      </c>
      <c r="K16" s="99"/>
      <c r="L16" s="99"/>
      <c r="M16" s="99"/>
      <c r="N16" s="99"/>
      <c r="O16" s="99"/>
      <c r="P16" s="99" t="s">
        <v>1056</v>
      </c>
      <c r="Q16" s="157" t="s">
        <v>1426</v>
      </c>
      <c r="R16" s="151" t="str">
        <f t="shared" si="1"/>
        <v>tas</v>
      </c>
      <c r="S16" s="158" t="s">
        <v>1319</v>
      </c>
    </row>
    <row r="17" spans="1:19" ht="25.5">
      <c r="A17" s="196">
        <v>1</v>
      </c>
      <c r="B17" s="218" t="s">
        <v>2624</v>
      </c>
      <c r="C17" s="196" t="s">
        <v>148</v>
      </c>
      <c r="D17" s="218" t="s">
        <v>1519</v>
      </c>
      <c r="E17" s="198"/>
      <c r="F17" s="196" t="s">
        <v>4</v>
      </c>
      <c r="G17" s="196" t="s">
        <v>664</v>
      </c>
      <c r="H17" s="238"/>
      <c r="I17" s="238" t="str">
        <f t="shared" si="0"/>
        <v>kg m-2 s-1</v>
      </c>
      <c r="J17" s="238" t="s">
        <v>1159</v>
      </c>
      <c r="K17" s="238"/>
      <c r="L17" s="238"/>
      <c r="M17" s="238"/>
      <c r="N17" s="238"/>
      <c r="O17" s="238"/>
      <c r="P17" s="238" t="s">
        <v>1056</v>
      </c>
      <c r="Q17" s="285" t="s">
        <v>1063</v>
      </c>
      <c r="R17" s="286" t="str">
        <f t="shared" si="1"/>
        <v>pr</v>
      </c>
      <c r="S17" s="250" t="s">
        <v>1319</v>
      </c>
    </row>
    <row r="18" spans="1:19">
      <c r="A18" s="10">
        <v>1</v>
      </c>
      <c r="B18" s="4" t="s">
        <v>2323</v>
      </c>
      <c r="C18" s="10" t="s">
        <v>3</v>
      </c>
      <c r="D18" s="4"/>
      <c r="E18" s="4"/>
      <c r="F18" s="10" t="s">
        <v>2</v>
      </c>
      <c r="G18" s="10" t="s">
        <v>657</v>
      </c>
      <c r="H18" s="99"/>
      <c r="I18" s="99" t="str">
        <f t="shared" si="0"/>
        <v>Pa</v>
      </c>
      <c r="J18" s="99" t="s">
        <v>1159</v>
      </c>
      <c r="K18" s="99"/>
      <c r="L18" s="99"/>
      <c r="M18" s="99"/>
      <c r="N18" s="99"/>
      <c r="O18" s="99"/>
      <c r="P18" s="99" t="s">
        <v>1056</v>
      </c>
      <c r="Q18" s="157" t="s">
        <v>1063</v>
      </c>
      <c r="R18" s="151" t="str">
        <f t="shared" si="1"/>
        <v>psl</v>
      </c>
      <c r="S18" s="158" t="s">
        <v>1319</v>
      </c>
    </row>
    <row r="19" spans="1:19" ht="25.5">
      <c r="A19" s="196">
        <v>1</v>
      </c>
      <c r="B19" s="198" t="s">
        <v>2324</v>
      </c>
      <c r="C19" s="196" t="s">
        <v>150</v>
      </c>
      <c r="D19" s="198" t="s">
        <v>471</v>
      </c>
      <c r="E19" s="198"/>
      <c r="F19" s="196" t="s">
        <v>1626</v>
      </c>
      <c r="G19" s="196" t="s">
        <v>661</v>
      </c>
      <c r="H19" s="238"/>
      <c r="I19" s="238" t="str">
        <f t="shared" si="0"/>
        <v>m s-1</v>
      </c>
      <c r="J19" s="238" t="s">
        <v>1159</v>
      </c>
      <c r="K19" s="238"/>
      <c r="L19" s="238"/>
      <c r="M19" s="238"/>
      <c r="N19" s="238"/>
      <c r="O19" s="238"/>
      <c r="P19" s="238" t="s">
        <v>1056</v>
      </c>
      <c r="Q19" s="285" t="s">
        <v>1427</v>
      </c>
      <c r="R19" s="286" t="str">
        <f t="shared" si="1"/>
        <v>sfcWind</v>
      </c>
      <c r="S19" s="250" t="s">
        <v>1319</v>
      </c>
    </row>
    <row r="20" spans="1:19" s="1" customFormat="1" ht="40.5">
      <c r="A20" s="10">
        <v>1</v>
      </c>
      <c r="B20" s="4" t="s">
        <v>2809</v>
      </c>
      <c r="C20" s="97" t="s">
        <v>378</v>
      </c>
      <c r="D20" s="4" t="s">
        <v>2810</v>
      </c>
      <c r="E20" s="4"/>
      <c r="F20" s="97" t="s">
        <v>1670</v>
      </c>
      <c r="G20" s="10" t="s">
        <v>739</v>
      </c>
      <c r="H20" s="97"/>
      <c r="I20" s="99" t="str">
        <f t="shared" si="0"/>
        <v>K2</v>
      </c>
      <c r="J20" s="97" t="s">
        <v>1165</v>
      </c>
      <c r="K20" s="97"/>
      <c r="L20" s="97"/>
      <c r="M20" s="97"/>
      <c r="N20" s="97"/>
      <c r="O20" s="97"/>
      <c r="P20" s="99" t="s">
        <v>1056</v>
      </c>
      <c r="Q20" s="157" t="s">
        <v>1063</v>
      </c>
      <c r="R20" s="152" t="str">
        <f t="shared" si="1"/>
        <v>tossq</v>
      </c>
      <c r="S20" s="158" t="s">
        <v>1319</v>
      </c>
    </row>
    <row r="21" spans="1:19" s="482" customFormat="1" ht="27.75">
      <c r="A21" s="207">
        <v>1</v>
      </c>
      <c r="B21" s="209" t="s">
        <v>2321</v>
      </c>
      <c r="C21" s="207" t="s">
        <v>6</v>
      </c>
      <c r="D21" s="209" t="s">
        <v>1741</v>
      </c>
      <c r="E21" s="209"/>
      <c r="F21" s="207" t="s">
        <v>879</v>
      </c>
      <c r="G21" s="207" t="s">
        <v>656</v>
      </c>
      <c r="H21" s="210"/>
      <c r="I21" s="210" t="str">
        <f t="shared" si="0"/>
        <v>K</v>
      </c>
      <c r="J21" s="210" t="s">
        <v>1159</v>
      </c>
      <c r="K21" s="210"/>
      <c r="L21" s="210"/>
      <c r="M21" s="210"/>
      <c r="N21" s="210"/>
      <c r="O21" s="210"/>
      <c r="P21" s="210" t="s">
        <v>1056</v>
      </c>
      <c r="Q21" s="207" t="s">
        <v>1063</v>
      </c>
      <c r="R21" s="234" t="str">
        <f t="shared" si="1"/>
        <v>tos</v>
      </c>
      <c r="S21" s="211" t="s">
        <v>1319</v>
      </c>
    </row>
    <row r="22" spans="1:19" ht="47.25" customHeight="1">
      <c r="A22" s="506" t="s">
        <v>1128</v>
      </c>
      <c r="B22" s="506"/>
      <c r="C22" s="506"/>
      <c r="D22" s="506"/>
      <c r="E22" s="506"/>
      <c r="F22" s="77"/>
      <c r="G22" s="87"/>
      <c r="H22" s="87"/>
      <c r="I22" s="87"/>
      <c r="J22" s="87"/>
      <c r="K22" s="87"/>
      <c r="L22" s="87"/>
      <c r="M22" s="87"/>
      <c r="N22" s="87"/>
      <c r="O22" s="87"/>
      <c r="P22" s="87"/>
      <c r="Q22" s="114"/>
      <c r="R22" s="115"/>
    </row>
    <row r="23" spans="1:19" ht="21.75" thickBot="1">
      <c r="A23" s="68"/>
      <c r="B23" s="32"/>
      <c r="C23" s="77"/>
      <c r="D23" s="40" t="s">
        <v>389</v>
      </c>
      <c r="E23" s="35" t="s">
        <v>388</v>
      </c>
      <c r="F23" s="77"/>
      <c r="G23" s="87"/>
      <c r="H23" s="87"/>
      <c r="I23" s="87"/>
      <c r="J23" s="87"/>
      <c r="K23" s="87"/>
      <c r="L23" s="87"/>
      <c r="M23" s="87"/>
      <c r="N23" s="87"/>
      <c r="O23" s="87"/>
      <c r="P23" s="87"/>
      <c r="Q23" s="114"/>
      <c r="R23" s="115"/>
    </row>
    <row r="24" spans="1:19" ht="20.25">
      <c r="A24" s="26"/>
      <c r="D24" s="37" t="s">
        <v>370</v>
      </c>
      <c r="E24" s="36" t="s">
        <v>369</v>
      </c>
      <c r="F24" s="10"/>
      <c r="G24" s="87"/>
      <c r="H24" s="87"/>
      <c r="I24" s="87"/>
      <c r="J24" s="87"/>
      <c r="K24" s="87"/>
      <c r="L24" s="87"/>
      <c r="M24" s="87"/>
      <c r="N24" s="87"/>
      <c r="O24" s="87"/>
      <c r="P24" s="87"/>
      <c r="Q24" s="114"/>
      <c r="R24" s="115"/>
    </row>
    <row r="25" spans="1:19" ht="48">
      <c r="A25" s="26"/>
      <c r="D25" s="37" t="s">
        <v>386</v>
      </c>
      <c r="E25" s="36" t="s">
        <v>387</v>
      </c>
      <c r="F25" s="10"/>
      <c r="G25" s="87"/>
      <c r="H25" s="87"/>
      <c r="I25" s="87"/>
      <c r="J25" s="87"/>
      <c r="K25" s="87"/>
      <c r="L25" s="87"/>
      <c r="M25" s="87"/>
      <c r="N25" s="87"/>
      <c r="O25" s="87"/>
      <c r="P25" s="87"/>
      <c r="Q25" s="114"/>
      <c r="R25" s="115"/>
    </row>
    <row r="26" spans="1:19" ht="64.5" customHeight="1">
      <c r="A26" s="26"/>
      <c r="D26" s="38" t="s">
        <v>371</v>
      </c>
      <c r="E26" s="39" t="s">
        <v>373</v>
      </c>
      <c r="F26" s="10"/>
      <c r="G26" s="87"/>
      <c r="H26" s="87"/>
      <c r="I26" s="87"/>
      <c r="J26" s="87"/>
      <c r="K26" s="87"/>
      <c r="L26" s="87"/>
      <c r="M26" s="87"/>
      <c r="N26" s="87"/>
      <c r="O26" s="87"/>
      <c r="P26" s="87"/>
      <c r="Q26" s="114"/>
      <c r="R26" s="115"/>
    </row>
    <row r="27" spans="1:19" ht="55.5" customHeight="1">
      <c r="A27" s="492" t="s">
        <v>1601</v>
      </c>
      <c r="B27" s="492"/>
      <c r="C27" s="492"/>
      <c r="D27" s="492"/>
      <c r="E27" s="492"/>
      <c r="F27" s="65"/>
      <c r="I27" s="87"/>
    </row>
    <row r="28" spans="1:19" ht="47.25">
      <c r="A28" s="47" t="str">
        <f>fx!A$12</f>
        <v>priority</v>
      </c>
      <c r="B28" s="44" t="str">
        <f>fx!B$12</f>
        <v>long name</v>
      </c>
      <c r="C28" s="44" t="str">
        <f>fx!C$12</f>
        <v xml:space="preserve">units </v>
      </c>
      <c r="D28" s="44" t="str">
        <f>fx!D$12</f>
        <v xml:space="preserve">comment </v>
      </c>
      <c r="E28" s="44" t="str">
        <f>fx!E$12</f>
        <v>questions</v>
      </c>
      <c r="F28" s="44" t="str">
        <f>fx!F$12</f>
        <v xml:space="preserve">output variable name </v>
      </c>
      <c r="G28" s="44" t="str">
        <f>fx!G$12</f>
        <v>confirmed or likely to be confirmed standard name</v>
      </c>
      <c r="H28" s="44" t="str">
        <f>fx!H$12</f>
        <v>unconfirmed or proposed standard name</v>
      </c>
      <c r="I28" s="44" t="str">
        <f>fx!I$12</f>
        <v>unformatted units</v>
      </c>
      <c r="J28" s="44" t="str">
        <f>fx!J$12</f>
        <v>cell_methods</v>
      </c>
      <c r="K28" s="44" t="str">
        <f>fx!K$12</f>
        <v>valid min</v>
      </c>
      <c r="L28" s="44" t="str">
        <f>fx!L$12</f>
        <v>valid max</v>
      </c>
      <c r="M28" s="44" t="str">
        <f>fx!M$12</f>
        <v>mean absolute min</v>
      </c>
      <c r="N28" s="44" t="str">
        <f>fx!N$12</f>
        <v>mean absolute max</v>
      </c>
      <c r="O28" s="44" t="str">
        <f>fx!O$12</f>
        <v>positive</v>
      </c>
      <c r="P28" s="44" t="str">
        <f>fx!P$12</f>
        <v>type</v>
      </c>
      <c r="Q28" s="44" t="str">
        <f>fx!Q$12</f>
        <v>CMOR dimensions</v>
      </c>
      <c r="R28" s="44" t="str">
        <f>fx!R$12</f>
        <v>CMOR variable name</v>
      </c>
      <c r="S28" s="44" t="str">
        <f>fx!S$12</f>
        <v>realm</v>
      </c>
    </row>
    <row r="29" spans="1:19" ht="140.25">
      <c r="A29" s="196">
        <v>1</v>
      </c>
      <c r="B29" s="460" t="s">
        <v>2628</v>
      </c>
      <c r="C29" s="196">
        <v>1</v>
      </c>
      <c r="D29" s="290"/>
      <c r="E29" s="60" t="s">
        <v>1401</v>
      </c>
      <c r="F29" s="196" t="s">
        <v>1740</v>
      </c>
      <c r="G29" s="434"/>
      <c r="H29" s="238"/>
      <c r="I29" s="238">
        <f t="shared" ref="I29:I55" si="2">C29</f>
        <v>1</v>
      </c>
      <c r="J29" s="238" t="s">
        <v>1159</v>
      </c>
      <c r="K29" s="238"/>
      <c r="L29" s="238"/>
      <c r="M29" s="238"/>
      <c r="N29" s="238"/>
      <c r="O29" s="238"/>
      <c r="P29" s="238" t="s">
        <v>1056</v>
      </c>
      <c r="Q29" s="285" t="s">
        <v>1063</v>
      </c>
      <c r="R29" s="286" t="str">
        <f t="shared" ref="R29:R34" si="3">F29</f>
        <v>mrsos?</v>
      </c>
      <c r="S29" s="250" t="s">
        <v>1319</v>
      </c>
    </row>
    <row r="30" spans="1:19" ht="38.25">
      <c r="A30" s="10">
        <v>1</v>
      </c>
      <c r="B30" s="4" t="s">
        <v>2225</v>
      </c>
      <c r="C30" s="10" t="s">
        <v>30</v>
      </c>
      <c r="D30" s="4" t="s">
        <v>2745</v>
      </c>
      <c r="E30" s="4"/>
      <c r="F30" s="10" t="s">
        <v>1075</v>
      </c>
      <c r="G30" s="97" t="s">
        <v>662</v>
      </c>
      <c r="H30" s="97"/>
      <c r="I30" s="97" t="str">
        <f t="shared" si="2"/>
        <v>%</v>
      </c>
      <c r="J30" s="97" t="s">
        <v>1159</v>
      </c>
      <c r="K30" s="97"/>
      <c r="L30" s="97"/>
      <c r="M30" s="97"/>
      <c r="N30" s="97"/>
      <c r="O30" s="97"/>
      <c r="P30" s="97" t="s">
        <v>1056</v>
      </c>
      <c r="Q30" s="10" t="s">
        <v>1426</v>
      </c>
      <c r="R30" s="152" t="str">
        <f t="shared" si="3"/>
        <v>rhs</v>
      </c>
      <c r="S30" s="143" t="s">
        <v>1319</v>
      </c>
    </row>
    <row r="31" spans="1:19" ht="38.25">
      <c r="A31" s="196">
        <v>1</v>
      </c>
      <c r="B31" s="197" t="s">
        <v>2776</v>
      </c>
      <c r="C31" s="196" t="s">
        <v>30</v>
      </c>
      <c r="D31" s="197" t="s">
        <v>2746</v>
      </c>
      <c r="E31" s="198"/>
      <c r="F31" s="196" t="s">
        <v>1076</v>
      </c>
      <c r="G31" s="201" t="s">
        <v>662</v>
      </c>
      <c r="H31" s="201"/>
      <c r="I31" s="201" t="str">
        <f t="shared" si="2"/>
        <v>%</v>
      </c>
      <c r="J31" s="201" t="s">
        <v>1174</v>
      </c>
      <c r="K31" s="201"/>
      <c r="L31" s="201"/>
      <c r="M31" s="201"/>
      <c r="N31" s="201"/>
      <c r="O31" s="201"/>
      <c r="P31" s="201" t="s">
        <v>1056</v>
      </c>
      <c r="Q31" s="196" t="s">
        <v>1426</v>
      </c>
      <c r="R31" s="287" t="str">
        <f t="shared" si="3"/>
        <v>rhsmin</v>
      </c>
      <c r="S31" s="202" t="s">
        <v>1319</v>
      </c>
    </row>
    <row r="32" spans="1:19" ht="38.25">
      <c r="A32" s="10">
        <v>1</v>
      </c>
      <c r="B32" s="4" t="s">
        <v>2777</v>
      </c>
      <c r="C32" s="10" t="s">
        <v>30</v>
      </c>
      <c r="D32" s="4" t="s">
        <v>2747</v>
      </c>
      <c r="E32" s="4"/>
      <c r="F32" s="10" t="s">
        <v>1077</v>
      </c>
      <c r="G32" s="97" t="s">
        <v>662</v>
      </c>
      <c r="H32" s="97"/>
      <c r="I32" s="97" t="str">
        <f t="shared" si="2"/>
        <v>%</v>
      </c>
      <c r="J32" s="97" t="s">
        <v>1170</v>
      </c>
      <c r="K32" s="97"/>
      <c r="L32" s="97"/>
      <c r="M32" s="97"/>
      <c r="N32" s="97"/>
      <c r="O32" s="97"/>
      <c r="P32" s="97" t="s">
        <v>1056</v>
      </c>
      <c r="Q32" s="10" t="s">
        <v>1426</v>
      </c>
      <c r="R32" s="152" t="str">
        <f t="shared" si="3"/>
        <v>rhsmax</v>
      </c>
      <c r="S32" s="143" t="s">
        <v>1319</v>
      </c>
    </row>
    <row r="33" spans="1:19">
      <c r="A33" s="196">
        <v>1</v>
      </c>
      <c r="B33" s="461" t="s">
        <v>2325</v>
      </c>
      <c r="C33" s="196" t="s">
        <v>30</v>
      </c>
      <c r="D33" s="288"/>
      <c r="E33" s="198"/>
      <c r="F33" s="196" t="s">
        <v>29</v>
      </c>
      <c r="G33" s="201" t="s">
        <v>991</v>
      </c>
      <c r="H33" s="201"/>
      <c r="I33" s="201" t="str">
        <f t="shared" si="2"/>
        <v>%</v>
      </c>
      <c r="J33" s="201" t="s">
        <v>1159</v>
      </c>
      <c r="K33" s="201"/>
      <c r="L33" s="201"/>
      <c r="M33" s="201"/>
      <c r="N33" s="201"/>
      <c r="O33" s="201"/>
      <c r="P33" s="201" t="s">
        <v>1056</v>
      </c>
      <c r="Q33" s="196" t="s">
        <v>1063</v>
      </c>
      <c r="R33" s="287" t="str">
        <f t="shared" si="3"/>
        <v>snc</v>
      </c>
      <c r="S33" s="202" t="s">
        <v>1319</v>
      </c>
    </row>
    <row r="34" spans="1:19" ht="38.25">
      <c r="A34" s="10">
        <v>1</v>
      </c>
      <c r="B34" s="14" t="s">
        <v>2322</v>
      </c>
      <c r="C34" s="10" t="s">
        <v>30</v>
      </c>
      <c r="D34" s="14" t="s">
        <v>48</v>
      </c>
      <c r="E34" s="14"/>
      <c r="F34" s="10" t="s">
        <v>47</v>
      </c>
      <c r="G34" s="97" t="s">
        <v>682</v>
      </c>
      <c r="H34" s="97"/>
      <c r="I34" s="97" t="str">
        <f t="shared" si="2"/>
        <v>%</v>
      </c>
      <c r="J34" s="97" t="s">
        <v>1159</v>
      </c>
      <c r="K34" s="97"/>
      <c r="L34" s="97"/>
      <c r="M34" s="97"/>
      <c r="N34" s="97"/>
      <c r="O34" s="97"/>
      <c r="P34" s="97" t="s">
        <v>1056</v>
      </c>
      <c r="Q34" s="10" t="s">
        <v>1063</v>
      </c>
      <c r="R34" s="152" t="str">
        <f t="shared" si="3"/>
        <v>clt</v>
      </c>
      <c r="S34" s="143" t="s">
        <v>1319</v>
      </c>
    </row>
    <row r="35" spans="1:19" ht="89.25">
      <c r="A35" s="196">
        <v>1</v>
      </c>
      <c r="B35" s="198" t="s">
        <v>2491</v>
      </c>
      <c r="C35" s="196" t="s">
        <v>6</v>
      </c>
      <c r="D35" s="198" t="s">
        <v>1745</v>
      </c>
      <c r="E35" s="60" t="s">
        <v>2778</v>
      </c>
      <c r="F35" s="196" t="s">
        <v>107</v>
      </c>
      <c r="G35" s="433"/>
      <c r="H35" s="196" t="s">
        <v>996</v>
      </c>
      <c r="I35" s="201" t="str">
        <f t="shared" si="2"/>
        <v>K</v>
      </c>
      <c r="J35" s="201" t="s">
        <v>1159</v>
      </c>
      <c r="K35" s="201"/>
      <c r="L35" s="201"/>
      <c r="M35" s="201"/>
      <c r="N35" s="201"/>
      <c r="O35" s="201"/>
      <c r="P35" s="201" t="s">
        <v>1056</v>
      </c>
      <c r="Q35" s="196" t="s">
        <v>1063</v>
      </c>
      <c r="R35" s="287" t="str">
        <f t="shared" ref="R35:R42" si="4">F35</f>
        <v>tsl</v>
      </c>
      <c r="S35" s="202" t="s">
        <v>1322</v>
      </c>
    </row>
    <row r="36" spans="1:19" ht="51">
      <c r="A36" s="10">
        <v>1</v>
      </c>
      <c r="B36" s="4" t="s">
        <v>2326</v>
      </c>
      <c r="C36" s="10" t="s">
        <v>147</v>
      </c>
      <c r="D36" s="4" t="s">
        <v>511</v>
      </c>
      <c r="E36" s="4"/>
      <c r="F36" s="10" t="s">
        <v>28</v>
      </c>
      <c r="G36" s="10" t="s">
        <v>939</v>
      </c>
      <c r="H36" s="97"/>
      <c r="I36" s="97" t="str">
        <f t="shared" si="2"/>
        <v>kg m-2</v>
      </c>
      <c r="J36" s="97" t="s">
        <v>1201</v>
      </c>
      <c r="K36" s="97"/>
      <c r="L36" s="97"/>
      <c r="M36" s="97"/>
      <c r="N36" s="97"/>
      <c r="O36" s="97"/>
      <c r="P36" s="97" t="s">
        <v>1056</v>
      </c>
      <c r="Q36" s="10" t="s">
        <v>1063</v>
      </c>
      <c r="R36" s="152" t="str">
        <f t="shared" si="4"/>
        <v>snw</v>
      </c>
      <c r="S36" s="143" t="s">
        <v>1322</v>
      </c>
    </row>
    <row r="37" spans="1:19" ht="15.75">
      <c r="A37" s="196">
        <v>1</v>
      </c>
      <c r="B37" s="198" t="s">
        <v>2625</v>
      </c>
      <c r="C37" s="196" t="s">
        <v>148</v>
      </c>
      <c r="D37" s="198" t="s">
        <v>453</v>
      </c>
      <c r="E37" s="198"/>
      <c r="F37" s="196" t="s">
        <v>22</v>
      </c>
      <c r="G37" s="196" t="s">
        <v>666</v>
      </c>
      <c r="H37" s="201"/>
      <c r="I37" s="201" t="str">
        <f t="shared" si="2"/>
        <v>kg m-2 s-1</v>
      </c>
      <c r="J37" s="201" t="s">
        <v>1159</v>
      </c>
      <c r="K37" s="201"/>
      <c r="L37" s="201"/>
      <c r="M37" s="201"/>
      <c r="N37" s="201"/>
      <c r="O37" s="201"/>
      <c r="P37" s="201" t="s">
        <v>1056</v>
      </c>
      <c r="Q37" s="196" t="s">
        <v>1063</v>
      </c>
      <c r="R37" s="287" t="str">
        <f t="shared" si="4"/>
        <v>prc</v>
      </c>
      <c r="S37" s="202" t="s">
        <v>1319</v>
      </c>
    </row>
    <row r="38" spans="1:19" ht="26.25">
      <c r="A38" s="10">
        <v>1</v>
      </c>
      <c r="B38" s="462" t="s">
        <v>2627</v>
      </c>
      <c r="C38" s="10" t="s">
        <v>148</v>
      </c>
      <c r="D38" s="291" t="s">
        <v>1579</v>
      </c>
      <c r="E38" s="4"/>
      <c r="F38" s="10" t="s">
        <v>21</v>
      </c>
      <c r="G38" s="10" t="s">
        <v>992</v>
      </c>
      <c r="H38" s="97"/>
      <c r="I38" s="97" t="str">
        <f t="shared" si="2"/>
        <v>kg m-2 s-1</v>
      </c>
      <c r="J38" s="97" t="s">
        <v>1159</v>
      </c>
      <c r="K38" s="97"/>
      <c r="L38" s="97"/>
      <c r="M38" s="97"/>
      <c r="N38" s="97"/>
      <c r="O38" s="97"/>
      <c r="P38" s="97" t="s">
        <v>1056</v>
      </c>
      <c r="Q38" s="10" t="s">
        <v>1063</v>
      </c>
      <c r="R38" s="152" t="str">
        <f t="shared" si="4"/>
        <v>prsn</v>
      </c>
      <c r="S38" s="143" t="s">
        <v>1319</v>
      </c>
    </row>
    <row r="39" spans="1:19" ht="38.25">
      <c r="A39" s="196">
        <v>1</v>
      </c>
      <c r="B39" s="198" t="s">
        <v>2649</v>
      </c>
      <c r="C39" s="196" t="s">
        <v>148</v>
      </c>
      <c r="D39" s="198" t="s">
        <v>502</v>
      </c>
      <c r="E39" s="198"/>
      <c r="F39" s="196" t="s">
        <v>27</v>
      </c>
      <c r="G39" s="196" t="s">
        <v>908</v>
      </c>
      <c r="H39" s="201"/>
      <c r="I39" s="201" t="str">
        <f t="shared" si="2"/>
        <v>kg m-2 s-1</v>
      </c>
      <c r="J39" s="201" t="s">
        <v>1208</v>
      </c>
      <c r="K39" s="201"/>
      <c r="L39" s="201"/>
      <c r="M39" s="201"/>
      <c r="N39" s="201"/>
      <c r="O39" s="201"/>
      <c r="P39" s="201" t="s">
        <v>1056</v>
      </c>
      <c r="Q39" s="196" t="s">
        <v>1063</v>
      </c>
      <c r="R39" s="287" t="str">
        <f t="shared" si="4"/>
        <v>mrro</v>
      </c>
      <c r="S39" s="202" t="s">
        <v>1322</v>
      </c>
    </row>
    <row r="40" spans="1:19">
      <c r="A40" s="251"/>
      <c r="B40" s="463" t="s">
        <v>2227</v>
      </c>
      <c r="C40" s="251"/>
      <c r="D40" s="251"/>
      <c r="E40" s="251"/>
      <c r="F40" s="97"/>
      <c r="G40" s="97"/>
      <c r="H40" s="97"/>
      <c r="I40" s="97"/>
      <c r="J40" s="97"/>
      <c r="K40" s="97"/>
      <c r="L40" s="97"/>
      <c r="M40" s="97"/>
      <c r="N40" s="97"/>
      <c r="O40" s="97"/>
      <c r="P40" s="97"/>
      <c r="Q40" s="10"/>
      <c r="R40" s="152"/>
      <c r="S40" s="251"/>
    </row>
    <row r="41" spans="1:19" ht="25.5">
      <c r="A41" s="196">
        <v>1</v>
      </c>
      <c r="B41" s="198" t="s">
        <v>2239</v>
      </c>
      <c r="C41" s="196" t="s">
        <v>150</v>
      </c>
      <c r="D41" s="198" t="s">
        <v>469</v>
      </c>
      <c r="E41" s="198"/>
      <c r="F41" s="196" t="s">
        <v>32</v>
      </c>
      <c r="G41" s="196" t="s">
        <v>659</v>
      </c>
      <c r="H41" s="201"/>
      <c r="I41" s="201" t="str">
        <f t="shared" si="2"/>
        <v>m s-1</v>
      </c>
      <c r="J41" s="201" t="s">
        <v>1159</v>
      </c>
      <c r="K41" s="201"/>
      <c r="L41" s="201"/>
      <c r="M41" s="201"/>
      <c r="N41" s="201"/>
      <c r="O41" s="201"/>
      <c r="P41" s="201" t="s">
        <v>1056</v>
      </c>
      <c r="Q41" s="196" t="s">
        <v>1427</v>
      </c>
      <c r="R41" s="287" t="str">
        <f t="shared" si="4"/>
        <v>uas</v>
      </c>
      <c r="S41" s="202" t="s">
        <v>1319</v>
      </c>
    </row>
    <row r="42" spans="1:19" ht="25.5">
      <c r="A42" s="10">
        <v>1</v>
      </c>
      <c r="B42" s="4" t="s">
        <v>2240</v>
      </c>
      <c r="C42" s="10" t="s">
        <v>150</v>
      </c>
      <c r="D42" s="4" t="s">
        <v>470</v>
      </c>
      <c r="E42" s="4"/>
      <c r="F42" s="10" t="s">
        <v>33</v>
      </c>
      <c r="G42" s="10" t="s">
        <v>660</v>
      </c>
      <c r="H42" s="97"/>
      <c r="I42" s="97" t="str">
        <f t="shared" si="2"/>
        <v>m s-1</v>
      </c>
      <c r="J42" s="97" t="s">
        <v>1159</v>
      </c>
      <c r="K42" s="97"/>
      <c r="L42" s="97"/>
      <c r="M42" s="97"/>
      <c r="N42" s="97"/>
      <c r="O42" s="97"/>
      <c r="P42" s="97" t="s">
        <v>1056</v>
      </c>
      <c r="Q42" s="10" t="s">
        <v>1427</v>
      </c>
      <c r="R42" s="152" t="str">
        <f t="shared" si="4"/>
        <v>vas</v>
      </c>
      <c r="S42" s="143" t="s">
        <v>1319</v>
      </c>
    </row>
    <row r="43" spans="1:19" ht="25.5">
      <c r="A43" s="196">
        <v>1</v>
      </c>
      <c r="B43" s="198" t="s">
        <v>2327</v>
      </c>
      <c r="C43" s="196" t="s">
        <v>150</v>
      </c>
      <c r="D43" s="198" t="s">
        <v>512</v>
      </c>
      <c r="E43" s="198"/>
      <c r="F43" s="196" t="s">
        <v>1744</v>
      </c>
      <c r="G43" s="196" t="s">
        <v>661</v>
      </c>
      <c r="H43" s="201"/>
      <c r="I43" s="201" t="str">
        <f t="shared" si="2"/>
        <v>m s-1</v>
      </c>
      <c r="J43" s="201" t="s">
        <v>1170</v>
      </c>
      <c r="K43" s="201"/>
      <c r="L43" s="201"/>
      <c r="M43" s="201"/>
      <c r="N43" s="201"/>
      <c r="O43" s="201"/>
      <c r="P43" s="201" t="s">
        <v>1056</v>
      </c>
      <c r="Q43" s="196" t="s">
        <v>1427</v>
      </c>
      <c r="R43" s="287" t="str">
        <f t="shared" ref="R43" si="5">F43</f>
        <v>sfcWindmax</v>
      </c>
      <c r="S43" s="202" t="s">
        <v>1319</v>
      </c>
    </row>
    <row r="44" spans="1:19" ht="15.75">
      <c r="A44" s="10">
        <v>1</v>
      </c>
      <c r="B44" s="4" t="s">
        <v>2229</v>
      </c>
      <c r="C44" s="10" t="s">
        <v>149</v>
      </c>
      <c r="D44" s="4"/>
      <c r="E44" s="4"/>
      <c r="F44" s="10" t="s">
        <v>13</v>
      </c>
      <c r="G44" s="10" t="s">
        <v>672</v>
      </c>
      <c r="H44" s="97"/>
      <c r="I44" s="97" t="str">
        <f t="shared" si="2"/>
        <v>W m-2</v>
      </c>
      <c r="J44" s="97" t="s">
        <v>1159</v>
      </c>
      <c r="K44" s="97"/>
      <c r="L44" s="97"/>
      <c r="M44" s="97"/>
      <c r="N44" s="97"/>
      <c r="O44" s="97" t="s">
        <v>1141</v>
      </c>
      <c r="P44" s="97" t="s">
        <v>1056</v>
      </c>
      <c r="Q44" s="10" t="s">
        <v>1063</v>
      </c>
      <c r="R44" s="152" t="str">
        <f t="shared" ref="R44:R55" si="6">F44</f>
        <v>hfls</v>
      </c>
      <c r="S44" s="143" t="s">
        <v>1319</v>
      </c>
    </row>
    <row r="45" spans="1:19" ht="15.75">
      <c r="A45" s="196">
        <v>1</v>
      </c>
      <c r="B45" s="198" t="s">
        <v>2230</v>
      </c>
      <c r="C45" s="196" t="s">
        <v>149</v>
      </c>
      <c r="D45" s="198"/>
      <c r="E45" s="198"/>
      <c r="F45" s="196" t="s">
        <v>14</v>
      </c>
      <c r="G45" s="196" t="s">
        <v>673</v>
      </c>
      <c r="H45" s="201"/>
      <c r="I45" s="201" t="str">
        <f t="shared" si="2"/>
        <v>W m-2</v>
      </c>
      <c r="J45" s="201" t="s">
        <v>1159</v>
      </c>
      <c r="K45" s="201"/>
      <c r="L45" s="201"/>
      <c r="M45" s="201"/>
      <c r="N45" s="201"/>
      <c r="O45" s="201" t="s">
        <v>1141</v>
      </c>
      <c r="P45" s="201" t="s">
        <v>1056</v>
      </c>
      <c r="Q45" s="196" t="s">
        <v>1063</v>
      </c>
      <c r="R45" s="287" t="str">
        <f t="shared" si="6"/>
        <v>hfss</v>
      </c>
      <c r="S45" s="202" t="s">
        <v>1319</v>
      </c>
    </row>
    <row r="46" spans="1:19" ht="15.75">
      <c r="A46" s="10">
        <v>1</v>
      </c>
      <c r="B46" s="4" t="s">
        <v>2633</v>
      </c>
      <c r="C46" s="10" t="s">
        <v>149</v>
      </c>
      <c r="D46" s="4"/>
      <c r="E46" s="4"/>
      <c r="F46" s="10" t="s">
        <v>15</v>
      </c>
      <c r="G46" s="10" t="s">
        <v>674</v>
      </c>
      <c r="H46" s="97"/>
      <c r="I46" s="97" t="str">
        <f t="shared" si="2"/>
        <v>W m-2</v>
      </c>
      <c r="J46" s="97" t="s">
        <v>1159</v>
      </c>
      <c r="K46" s="97"/>
      <c r="L46" s="97"/>
      <c r="M46" s="97"/>
      <c r="N46" s="97"/>
      <c r="O46" s="97" t="s">
        <v>1139</v>
      </c>
      <c r="P46" s="97" t="s">
        <v>1056</v>
      </c>
      <c r="Q46" s="10" t="s">
        <v>1063</v>
      </c>
      <c r="R46" s="152" t="str">
        <f t="shared" si="6"/>
        <v>rlds</v>
      </c>
      <c r="S46" s="143" t="s">
        <v>1319</v>
      </c>
    </row>
    <row r="47" spans="1:19" ht="15.75">
      <c r="A47" s="196">
        <v>1</v>
      </c>
      <c r="B47" s="198" t="s">
        <v>2634</v>
      </c>
      <c r="C47" s="196" t="s">
        <v>149</v>
      </c>
      <c r="D47" s="198"/>
      <c r="E47" s="198"/>
      <c r="F47" s="196" t="s">
        <v>16</v>
      </c>
      <c r="G47" s="196" t="s">
        <v>675</v>
      </c>
      <c r="H47" s="201"/>
      <c r="I47" s="201" t="str">
        <f t="shared" si="2"/>
        <v>W m-2</v>
      </c>
      <c r="J47" s="201" t="s">
        <v>1159</v>
      </c>
      <c r="K47" s="201"/>
      <c r="L47" s="201"/>
      <c r="M47" s="201"/>
      <c r="N47" s="201"/>
      <c r="O47" s="201" t="s">
        <v>1141</v>
      </c>
      <c r="P47" s="201" t="s">
        <v>1056</v>
      </c>
      <c r="Q47" s="196" t="s">
        <v>1063</v>
      </c>
      <c r="R47" s="287" t="str">
        <f t="shared" si="6"/>
        <v>rlus</v>
      </c>
      <c r="S47" s="202" t="s">
        <v>1319</v>
      </c>
    </row>
    <row r="48" spans="1:19" ht="15.75">
      <c r="A48" s="10">
        <v>1</v>
      </c>
      <c r="B48" s="4" t="s">
        <v>2641</v>
      </c>
      <c r="C48" s="10" t="s">
        <v>149</v>
      </c>
      <c r="D48" s="4"/>
      <c r="E48" s="4"/>
      <c r="F48" s="10" t="s">
        <v>17</v>
      </c>
      <c r="G48" s="10" t="s">
        <v>676</v>
      </c>
      <c r="H48" s="97"/>
      <c r="I48" s="97" t="str">
        <f t="shared" si="2"/>
        <v>W m-2</v>
      </c>
      <c r="J48" s="97" t="s">
        <v>1159</v>
      </c>
      <c r="K48" s="97"/>
      <c r="L48" s="97"/>
      <c r="M48" s="97"/>
      <c r="N48" s="97"/>
      <c r="O48" s="97" t="s">
        <v>1139</v>
      </c>
      <c r="P48" s="97" t="s">
        <v>1056</v>
      </c>
      <c r="Q48" s="10" t="s">
        <v>1063</v>
      </c>
      <c r="R48" s="152" t="str">
        <f t="shared" si="6"/>
        <v>rsds</v>
      </c>
      <c r="S48" s="143" t="s">
        <v>1319</v>
      </c>
    </row>
    <row r="49" spans="1:19" ht="15.75">
      <c r="A49" s="196">
        <v>1</v>
      </c>
      <c r="B49" s="198" t="s">
        <v>2642</v>
      </c>
      <c r="C49" s="196" t="s">
        <v>149</v>
      </c>
      <c r="D49" s="198"/>
      <c r="E49" s="198"/>
      <c r="F49" s="196" t="s">
        <v>18</v>
      </c>
      <c r="G49" s="196" t="s">
        <v>677</v>
      </c>
      <c r="H49" s="201"/>
      <c r="I49" s="201" t="str">
        <f t="shared" si="2"/>
        <v>W m-2</v>
      </c>
      <c r="J49" s="201" t="s">
        <v>1159</v>
      </c>
      <c r="K49" s="201"/>
      <c r="L49" s="201"/>
      <c r="M49" s="201"/>
      <c r="N49" s="201"/>
      <c r="O49" s="201" t="s">
        <v>1141</v>
      </c>
      <c r="P49" s="201" t="s">
        <v>1056</v>
      </c>
      <c r="Q49" s="196" t="s">
        <v>1063</v>
      </c>
      <c r="R49" s="287" t="str">
        <f t="shared" si="6"/>
        <v>rsus</v>
      </c>
      <c r="S49" s="202" t="s">
        <v>1319</v>
      </c>
    </row>
    <row r="50" spans="1:19" ht="15.75">
      <c r="A50" s="10">
        <v>1</v>
      </c>
      <c r="B50" s="4" t="s">
        <v>2635</v>
      </c>
      <c r="C50" s="10" t="s">
        <v>149</v>
      </c>
      <c r="D50" s="4" t="s">
        <v>513</v>
      </c>
      <c r="E50" s="4"/>
      <c r="F50" s="10" t="s">
        <v>39</v>
      </c>
      <c r="G50" s="10" t="s">
        <v>680</v>
      </c>
      <c r="H50" s="97"/>
      <c r="I50" s="97" t="str">
        <f t="shared" si="2"/>
        <v>W m-2</v>
      </c>
      <c r="J50" s="97" t="s">
        <v>1159</v>
      </c>
      <c r="K50" s="97"/>
      <c r="L50" s="97"/>
      <c r="M50" s="97"/>
      <c r="N50" s="97"/>
      <c r="O50" s="97" t="s">
        <v>1141</v>
      </c>
      <c r="P50" s="97" t="s">
        <v>1056</v>
      </c>
      <c r="Q50" s="10" t="s">
        <v>1063</v>
      </c>
      <c r="R50" s="152" t="str">
        <f t="shared" si="6"/>
        <v>rlut</v>
      </c>
      <c r="S50" s="143" t="s">
        <v>1319</v>
      </c>
    </row>
    <row r="51" spans="1:19" ht="25.5">
      <c r="A51" s="196">
        <v>1</v>
      </c>
      <c r="B51" s="198" t="s">
        <v>2392</v>
      </c>
      <c r="C51" s="196" t="s">
        <v>378</v>
      </c>
      <c r="D51" s="198" t="s">
        <v>1742</v>
      </c>
      <c r="E51" s="198"/>
      <c r="F51" s="201" t="s">
        <v>1743</v>
      </c>
      <c r="G51" s="201"/>
      <c r="H51" s="196" t="s">
        <v>993</v>
      </c>
      <c r="I51" s="201" t="str">
        <f t="shared" si="2"/>
        <v>K2</v>
      </c>
      <c r="J51" s="201" t="s">
        <v>1159</v>
      </c>
      <c r="K51" s="201"/>
      <c r="L51" s="201"/>
      <c r="M51" s="201"/>
      <c r="N51" s="201"/>
      <c r="O51" s="201"/>
      <c r="P51" s="201" t="s">
        <v>1056</v>
      </c>
      <c r="Q51" s="196" t="s">
        <v>1063</v>
      </c>
      <c r="R51" s="287" t="str">
        <f t="shared" si="6"/>
        <v>tsosq</v>
      </c>
      <c r="S51" s="202" t="s">
        <v>1324</v>
      </c>
    </row>
    <row r="52" spans="1:19" ht="25.5">
      <c r="A52" s="10">
        <v>1</v>
      </c>
      <c r="B52" s="4" t="s">
        <v>2328</v>
      </c>
      <c r="C52" s="10" t="s">
        <v>150</v>
      </c>
      <c r="D52" s="4" t="s">
        <v>383</v>
      </c>
      <c r="E52" s="4"/>
      <c r="F52" s="10" t="s">
        <v>84</v>
      </c>
      <c r="G52" s="10" t="s">
        <v>994</v>
      </c>
      <c r="H52" s="97"/>
      <c r="I52" s="97" t="str">
        <f t="shared" si="2"/>
        <v>m s-1</v>
      </c>
      <c r="J52" s="97" t="s">
        <v>1159</v>
      </c>
      <c r="K52" s="97"/>
      <c r="L52" s="97"/>
      <c r="M52" s="97"/>
      <c r="N52" s="97"/>
      <c r="O52" s="97"/>
      <c r="P52" s="97" t="s">
        <v>1056</v>
      </c>
      <c r="Q52" s="10" t="s">
        <v>1063</v>
      </c>
      <c r="R52" s="152" t="str">
        <f t="shared" si="6"/>
        <v>usi</v>
      </c>
      <c r="S52" s="143" t="s">
        <v>1326</v>
      </c>
    </row>
    <row r="53" spans="1:19" ht="25.5">
      <c r="A53" s="196">
        <v>1</v>
      </c>
      <c r="B53" s="198" t="s">
        <v>2329</v>
      </c>
      <c r="C53" s="196" t="s">
        <v>150</v>
      </c>
      <c r="D53" s="198" t="s">
        <v>383</v>
      </c>
      <c r="E53" s="198"/>
      <c r="F53" s="196" t="s">
        <v>85</v>
      </c>
      <c r="G53" s="196" t="s">
        <v>995</v>
      </c>
      <c r="H53" s="201"/>
      <c r="I53" s="201" t="str">
        <f t="shared" si="2"/>
        <v>m s-1</v>
      </c>
      <c r="J53" s="201" t="s">
        <v>1159</v>
      </c>
      <c r="K53" s="201"/>
      <c r="L53" s="201"/>
      <c r="M53" s="201"/>
      <c r="N53" s="201"/>
      <c r="O53" s="201"/>
      <c r="P53" s="201" t="s">
        <v>1056</v>
      </c>
      <c r="Q53" s="196" t="s">
        <v>1063</v>
      </c>
      <c r="R53" s="287" t="str">
        <f t="shared" si="6"/>
        <v>vsi</v>
      </c>
      <c r="S53" s="202" t="s">
        <v>1326</v>
      </c>
    </row>
    <row r="54" spans="1:19" ht="25.5">
      <c r="A54" s="10">
        <v>1</v>
      </c>
      <c r="B54" s="4" t="s">
        <v>2330</v>
      </c>
      <c r="C54" s="10" t="s">
        <v>30</v>
      </c>
      <c r="D54" s="4" t="s">
        <v>384</v>
      </c>
      <c r="E54" s="4"/>
      <c r="F54" s="10" t="s">
        <v>81</v>
      </c>
      <c r="G54" s="10" t="s">
        <v>972</v>
      </c>
      <c r="H54" s="97"/>
      <c r="I54" s="97" t="str">
        <f t="shared" si="2"/>
        <v>%</v>
      </c>
      <c r="J54" s="97" t="s">
        <v>1159</v>
      </c>
      <c r="K54" s="97"/>
      <c r="L54" s="97"/>
      <c r="M54" s="97"/>
      <c r="N54" s="97"/>
      <c r="O54" s="97"/>
      <c r="P54" s="97" t="s">
        <v>1056</v>
      </c>
      <c r="Q54" s="10" t="s">
        <v>1063</v>
      </c>
      <c r="R54" s="152" t="str">
        <f t="shared" si="6"/>
        <v>sic</v>
      </c>
      <c r="S54" s="143" t="s">
        <v>1326</v>
      </c>
    </row>
    <row r="55" spans="1:19" ht="51">
      <c r="A55" s="207">
        <v>1</v>
      </c>
      <c r="B55" s="209" t="s">
        <v>2331</v>
      </c>
      <c r="C55" s="207" t="s">
        <v>12</v>
      </c>
      <c r="D55" s="209" t="s">
        <v>543</v>
      </c>
      <c r="E55" s="209"/>
      <c r="F55" s="207" t="s">
        <v>83</v>
      </c>
      <c r="G55" s="207" t="s">
        <v>973</v>
      </c>
      <c r="H55" s="210"/>
      <c r="I55" s="210" t="str">
        <f t="shared" si="2"/>
        <v>m</v>
      </c>
      <c r="J55" s="210" t="s">
        <v>1209</v>
      </c>
      <c r="K55" s="210"/>
      <c r="L55" s="210"/>
      <c r="M55" s="210"/>
      <c r="N55" s="210"/>
      <c r="O55" s="210"/>
      <c r="P55" s="210" t="s">
        <v>1056</v>
      </c>
      <c r="Q55" s="207" t="s">
        <v>1063</v>
      </c>
      <c r="R55" s="234" t="str">
        <f t="shared" si="6"/>
        <v>sit</v>
      </c>
      <c r="S55" s="211" t="s">
        <v>1326</v>
      </c>
    </row>
    <row r="56" spans="1:19" ht="71.25" customHeight="1">
      <c r="A56" s="491" t="s">
        <v>2218</v>
      </c>
      <c r="B56" s="491"/>
      <c r="C56" s="491"/>
      <c r="D56" s="491"/>
      <c r="E56" s="491"/>
      <c r="F56" s="85"/>
      <c r="G56" s="87"/>
      <c r="I56" s="87"/>
    </row>
    <row r="57" spans="1:19" ht="47.25">
      <c r="A57" s="47" t="str">
        <f>fx!A$12</f>
        <v>priority</v>
      </c>
      <c r="B57" s="44" t="str">
        <f>fx!B$12</f>
        <v>long name</v>
      </c>
      <c r="C57" s="44" t="str">
        <f>fx!C$12</f>
        <v xml:space="preserve">units </v>
      </c>
      <c r="D57" s="44" t="str">
        <f>fx!D$12</f>
        <v xml:space="preserve">comment </v>
      </c>
      <c r="E57" s="44" t="str">
        <f>fx!E$12</f>
        <v>questions</v>
      </c>
      <c r="F57" s="44" t="str">
        <f>fx!F$12</f>
        <v xml:space="preserve">output variable name </v>
      </c>
      <c r="G57" s="44" t="str">
        <f>fx!G$12</f>
        <v>confirmed or likely to be confirmed standard name</v>
      </c>
      <c r="H57" s="44" t="str">
        <f>fx!H$12</f>
        <v>unconfirmed or proposed standard name</v>
      </c>
      <c r="I57" s="44" t="str">
        <f>fx!I$12</f>
        <v>unformatted units</v>
      </c>
      <c r="J57" s="44" t="str">
        <f>fx!J$12</f>
        <v>cell_methods</v>
      </c>
      <c r="K57" s="44" t="str">
        <f>fx!K$12</f>
        <v>valid min</v>
      </c>
      <c r="L57" s="44" t="str">
        <f>fx!L$12</f>
        <v>valid max</v>
      </c>
      <c r="M57" s="44" t="str">
        <f>fx!M$12</f>
        <v>mean absolute min</v>
      </c>
      <c r="N57" s="44" t="str">
        <f>fx!N$12</f>
        <v>mean absolute max</v>
      </c>
      <c r="O57" s="44" t="str">
        <f>fx!O$12</f>
        <v>positive</v>
      </c>
      <c r="P57" s="44" t="str">
        <f>fx!P$12</f>
        <v>type</v>
      </c>
      <c r="Q57" s="44" t="str">
        <f>fx!Q$12</f>
        <v>CMOR dimensions</v>
      </c>
      <c r="R57" s="44" t="str">
        <f>fx!R$12</f>
        <v>CMOR variable name</v>
      </c>
      <c r="S57" s="44" t="str">
        <f>fx!S$12</f>
        <v>realm</v>
      </c>
    </row>
    <row r="58" spans="1:19">
      <c r="A58" s="196">
        <v>1</v>
      </c>
      <c r="B58" s="290" t="s">
        <v>2238</v>
      </c>
      <c r="C58" s="196" t="s">
        <v>6</v>
      </c>
      <c r="D58" s="290"/>
      <c r="E58" s="198"/>
      <c r="F58" s="196" t="s">
        <v>92</v>
      </c>
      <c r="G58" s="196" t="s">
        <v>655</v>
      </c>
      <c r="H58" s="238"/>
      <c r="I58" s="238" t="str">
        <f t="shared" ref="I58:I63" si="7">C58</f>
        <v>K</v>
      </c>
      <c r="J58" s="238" t="s">
        <v>1159</v>
      </c>
      <c r="K58" s="238"/>
      <c r="L58" s="238"/>
      <c r="M58" s="238"/>
      <c r="N58" s="238"/>
      <c r="O58" s="238"/>
      <c r="P58" s="238" t="s">
        <v>1056</v>
      </c>
      <c r="Q58" s="238" t="s">
        <v>1410</v>
      </c>
      <c r="R58" s="286" t="str">
        <f t="shared" ref="R58:R63" si="8">F58</f>
        <v>ta</v>
      </c>
      <c r="S58" s="250" t="s">
        <v>1319</v>
      </c>
    </row>
    <row r="59" spans="1:19" ht="25.5">
      <c r="A59" s="10">
        <v>1</v>
      </c>
      <c r="B59" s="31" t="s">
        <v>2242</v>
      </c>
      <c r="C59" s="29" t="s">
        <v>30</v>
      </c>
      <c r="D59" s="30" t="s">
        <v>2748</v>
      </c>
      <c r="E59" s="4"/>
      <c r="F59" s="84" t="s">
        <v>100</v>
      </c>
      <c r="G59" s="84" t="s">
        <v>662</v>
      </c>
      <c r="H59" s="99"/>
      <c r="I59" s="99" t="str">
        <f t="shared" si="7"/>
        <v>%</v>
      </c>
      <c r="J59" s="99" t="s">
        <v>1159</v>
      </c>
      <c r="K59" s="99"/>
      <c r="L59" s="99"/>
      <c r="M59" s="99"/>
      <c r="N59" s="99"/>
      <c r="O59" s="99"/>
      <c r="P59" s="99" t="s">
        <v>1056</v>
      </c>
      <c r="Q59" s="99" t="s">
        <v>1410</v>
      </c>
      <c r="R59" s="151" t="str">
        <f t="shared" si="8"/>
        <v>hur</v>
      </c>
      <c r="S59" s="158" t="s">
        <v>1319</v>
      </c>
    </row>
    <row r="60" spans="1:19" s="22" customFormat="1">
      <c r="A60" s="196">
        <v>1</v>
      </c>
      <c r="B60" s="290" t="s">
        <v>2241</v>
      </c>
      <c r="C60" s="196">
        <v>1</v>
      </c>
      <c r="D60" s="290"/>
      <c r="E60" s="198"/>
      <c r="F60" s="196" t="s">
        <v>95</v>
      </c>
      <c r="G60" s="196" t="s">
        <v>663</v>
      </c>
      <c r="H60" s="238"/>
      <c r="I60" s="238">
        <f t="shared" si="7"/>
        <v>1</v>
      </c>
      <c r="J60" s="238" t="s">
        <v>1159</v>
      </c>
      <c r="K60" s="238"/>
      <c r="L60" s="238"/>
      <c r="M60" s="238"/>
      <c r="N60" s="238"/>
      <c r="O60" s="238"/>
      <c r="P60" s="238" t="s">
        <v>1056</v>
      </c>
      <c r="Q60" s="238" t="s">
        <v>1410</v>
      </c>
      <c r="R60" s="286" t="str">
        <f t="shared" si="8"/>
        <v>hus</v>
      </c>
      <c r="S60" s="250" t="s">
        <v>1319</v>
      </c>
    </row>
    <row r="61" spans="1:19" ht="38.25">
      <c r="A61" s="10">
        <v>1</v>
      </c>
      <c r="B61" s="4" t="s">
        <v>2680</v>
      </c>
      <c r="C61" s="29" t="s">
        <v>359</v>
      </c>
      <c r="D61" s="4" t="s">
        <v>98</v>
      </c>
      <c r="E61" s="4"/>
      <c r="F61" s="84" t="s">
        <v>97</v>
      </c>
      <c r="G61" s="84" t="s">
        <v>685</v>
      </c>
      <c r="H61" s="99"/>
      <c r="I61" s="99" t="str">
        <f t="shared" si="7"/>
        <v>Pa s-1</v>
      </c>
      <c r="J61" s="99" t="s">
        <v>1159</v>
      </c>
      <c r="K61" s="99"/>
      <c r="L61" s="99"/>
      <c r="M61" s="99"/>
      <c r="N61" s="99"/>
      <c r="O61" s="99"/>
      <c r="P61" s="99" t="s">
        <v>1056</v>
      </c>
      <c r="Q61" s="99" t="s">
        <v>1410</v>
      </c>
      <c r="R61" s="151" t="str">
        <f t="shared" si="8"/>
        <v>wap</v>
      </c>
      <c r="S61" s="158" t="s">
        <v>1319</v>
      </c>
    </row>
    <row r="62" spans="1:19" ht="15.75">
      <c r="A62" s="196">
        <v>1</v>
      </c>
      <c r="B62" s="290" t="s">
        <v>2240</v>
      </c>
      <c r="C62" s="196" t="s">
        <v>374</v>
      </c>
      <c r="D62" s="290"/>
      <c r="E62" s="198"/>
      <c r="F62" s="196" t="s">
        <v>94</v>
      </c>
      <c r="G62" s="196" t="s">
        <v>660</v>
      </c>
      <c r="H62" s="238"/>
      <c r="I62" s="238" t="str">
        <f t="shared" si="7"/>
        <v xml:space="preserve">m s-1 </v>
      </c>
      <c r="J62" s="238" t="s">
        <v>1159</v>
      </c>
      <c r="K62" s="238"/>
      <c r="L62" s="238"/>
      <c r="M62" s="238"/>
      <c r="N62" s="238"/>
      <c r="O62" s="238"/>
      <c r="P62" s="238" t="s">
        <v>1056</v>
      </c>
      <c r="Q62" s="238" t="s">
        <v>1410</v>
      </c>
      <c r="R62" s="286" t="str">
        <f t="shared" si="8"/>
        <v>va</v>
      </c>
      <c r="S62" s="250" t="s">
        <v>1319</v>
      </c>
    </row>
    <row r="63" spans="1:19" ht="15.75">
      <c r="A63" s="130">
        <v>1</v>
      </c>
      <c r="B63" s="289" t="s">
        <v>2239</v>
      </c>
      <c r="C63" s="139" t="s">
        <v>374</v>
      </c>
      <c r="D63" s="289"/>
      <c r="E63" s="138"/>
      <c r="F63" s="130" t="s">
        <v>93</v>
      </c>
      <c r="G63" s="130" t="s">
        <v>659</v>
      </c>
      <c r="H63" s="135"/>
      <c r="I63" s="135" t="str">
        <f t="shared" si="7"/>
        <v xml:space="preserve">m s-1 </v>
      </c>
      <c r="J63" s="135" t="s">
        <v>1159</v>
      </c>
      <c r="K63" s="135"/>
      <c r="L63" s="135"/>
      <c r="M63" s="135"/>
      <c r="N63" s="135"/>
      <c r="O63" s="135"/>
      <c r="P63" s="135" t="s">
        <v>1056</v>
      </c>
      <c r="Q63" s="135" t="s">
        <v>1410</v>
      </c>
      <c r="R63" s="154" t="str">
        <f t="shared" si="8"/>
        <v>ua</v>
      </c>
      <c r="S63" s="144" t="s">
        <v>1319</v>
      </c>
    </row>
  </sheetData>
  <sortState ref="A5:S54">
    <sortCondition ref="C5:C54"/>
  </sortState>
  <customSheetViews>
    <customSheetView guid="{BF51CD35-8C2E-49E8-B3B8-D684D98F63B1}" hiddenColumns="1" topLeftCell="A4">
      <selection activeCell="E52" sqref="E52"/>
      <rowBreaks count="1" manualBreakCount="1">
        <brk id="13" max="16383" man="1"/>
      </rowBreaks>
      <pageMargins left="0.7" right="0.7" top="0.75" bottom="0.75" header="0.3" footer="0.3"/>
      <pageSetup orientation="landscape" r:id="rId1"/>
      <headerFooter>
        <oddHeader>&amp;A</oddHeader>
      </headerFooter>
    </customSheetView>
  </customSheetViews>
  <mergeCells count="7">
    <mergeCell ref="A56:E56"/>
    <mergeCell ref="A1:E1"/>
    <mergeCell ref="A2:E2"/>
    <mergeCell ref="A3:E3"/>
    <mergeCell ref="A11:E11"/>
    <mergeCell ref="A22:E22"/>
    <mergeCell ref="A27:E27"/>
  </mergeCells>
  <pageMargins left="0.7" right="0.7" top="0.75" bottom="0.75" header="0.3" footer="0.3"/>
  <pageSetup scale="65" fitToHeight="0" orientation="landscape" r:id="rId2"/>
  <headerFooter>
    <oddHeader>&amp;C&amp;A</oddHeader>
    <oddFooter>&amp;LKarl Taylor&amp;CPage &amp;P&amp;R&amp;D</oddFooter>
  </headerFooter>
  <rowBreaks count="1" manualBreakCount="1">
    <brk id="26" max="16383" man="1"/>
  </rowBreaks>
</worksheet>
</file>

<file path=xl/worksheets/sheet13.xml><?xml version="1.0" encoding="utf-8"?>
<worksheet xmlns="http://schemas.openxmlformats.org/spreadsheetml/2006/main" xmlns:r="http://schemas.openxmlformats.org/officeDocument/2006/relationships">
  <dimension ref="A1:S17"/>
  <sheetViews>
    <sheetView zoomScaleNormal="100" zoomScalePageLayoutView="8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44.25" customHeight="1">
      <c r="A1" s="483" t="s">
        <v>2182</v>
      </c>
      <c r="B1" s="483"/>
      <c r="C1" s="483"/>
      <c r="D1" s="483"/>
      <c r="E1" s="483"/>
      <c r="F1" s="444" t="s">
        <v>1357</v>
      </c>
    </row>
    <row r="2" spans="1:19" s="1" customFormat="1" ht="81" customHeight="1">
      <c r="A2" s="506" t="s">
        <v>2188</v>
      </c>
      <c r="B2" s="506"/>
      <c r="C2" s="506"/>
      <c r="D2" s="506"/>
      <c r="E2" s="506"/>
      <c r="F2" s="77"/>
      <c r="G2" s="94"/>
      <c r="H2" s="94"/>
      <c r="I2" s="94"/>
      <c r="J2" s="94"/>
      <c r="K2" s="94"/>
      <c r="L2" s="94"/>
      <c r="M2" s="94"/>
      <c r="N2" s="94"/>
      <c r="O2" s="94"/>
      <c r="P2" s="94"/>
      <c r="Q2" s="94"/>
    </row>
    <row r="3" spans="1:19" ht="21.75" thickBot="1">
      <c r="A3" s="443"/>
      <c r="B3" s="32"/>
      <c r="C3" s="77"/>
      <c r="D3" s="35" t="s">
        <v>389</v>
      </c>
      <c r="E3" s="35" t="s">
        <v>388</v>
      </c>
      <c r="F3" s="77"/>
    </row>
    <row r="4" spans="1:19" ht="20.25">
      <c r="A4" s="26"/>
      <c r="C4" s="372"/>
      <c r="D4" s="33" t="s">
        <v>385</v>
      </c>
      <c r="E4" s="34" t="s">
        <v>373</v>
      </c>
      <c r="F4" s="10"/>
      <c r="G4" s="10"/>
      <c r="H4" s="10"/>
    </row>
    <row r="5" spans="1:19" ht="20.25">
      <c r="A5" s="26"/>
      <c r="C5" s="372"/>
      <c r="D5" s="33" t="s">
        <v>370</v>
      </c>
      <c r="E5" s="34" t="s">
        <v>393</v>
      </c>
      <c r="F5" s="10"/>
    </row>
    <row r="6" spans="1:19" ht="20.25">
      <c r="A6" s="26"/>
      <c r="C6" s="372"/>
      <c r="D6" s="63" t="s">
        <v>371</v>
      </c>
      <c r="E6" s="34" t="s">
        <v>373</v>
      </c>
      <c r="F6" s="10"/>
    </row>
    <row r="7" spans="1:19" ht="20.25">
      <c r="A7" s="26"/>
      <c r="C7" s="373"/>
      <c r="D7" s="376" t="s">
        <v>372</v>
      </c>
      <c r="E7" s="42" t="s">
        <v>394</v>
      </c>
      <c r="F7" s="10"/>
    </row>
    <row r="8" spans="1:19" ht="20.25" hidden="1">
      <c r="A8" s="26"/>
      <c r="C8" s="374"/>
      <c r="D8" s="33"/>
      <c r="E8" s="375"/>
      <c r="F8" s="10"/>
    </row>
    <row r="9" spans="1:19" ht="20.25" hidden="1">
      <c r="A9" s="26"/>
      <c r="C9" s="374"/>
      <c r="D9" s="33"/>
      <c r="E9" s="375"/>
      <c r="F9" s="10"/>
    </row>
    <row r="10" spans="1:19" ht="20.25" hidden="1">
      <c r="A10" s="26"/>
      <c r="C10" s="373"/>
      <c r="D10" s="33"/>
      <c r="E10" s="375"/>
      <c r="F10" s="10"/>
    </row>
    <row r="11" spans="1:19" ht="71.25" hidden="1" customHeight="1">
      <c r="A11" s="492"/>
      <c r="B11" s="492"/>
      <c r="C11" s="492"/>
      <c r="D11" s="492"/>
      <c r="E11" s="492"/>
      <c r="F11" s="110"/>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0.100000000000001" customHeight="1">
      <c r="A13" s="196">
        <v>1</v>
      </c>
      <c r="B13" s="228" t="s">
        <v>2238</v>
      </c>
      <c r="C13" s="196" t="s">
        <v>6</v>
      </c>
      <c r="D13" s="228" t="s">
        <v>375</v>
      </c>
      <c r="E13" s="250"/>
      <c r="F13" s="196" t="s">
        <v>92</v>
      </c>
      <c r="G13" s="196" t="s">
        <v>655</v>
      </c>
      <c r="H13" s="238"/>
      <c r="I13" s="238" t="str">
        <f>C13</f>
        <v>K</v>
      </c>
      <c r="J13" s="238"/>
      <c r="K13" s="238"/>
      <c r="L13" s="238"/>
      <c r="M13" s="238"/>
      <c r="N13" s="238"/>
      <c r="O13" s="238"/>
      <c r="P13" s="238" t="s">
        <v>1056</v>
      </c>
      <c r="Q13" s="238" t="s">
        <v>1153</v>
      </c>
      <c r="R13" s="250" t="s">
        <v>1350</v>
      </c>
      <c r="S13" s="250" t="s">
        <v>1319</v>
      </c>
    </row>
    <row r="14" spans="1:19" ht="20.100000000000001" customHeight="1">
      <c r="A14" s="10">
        <v>1</v>
      </c>
      <c r="B14" s="9" t="s">
        <v>2239</v>
      </c>
      <c r="C14" s="10" t="s">
        <v>150</v>
      </c>
      <c r="D14" s="9" t="s">
        <v>375</v>
      </c>
      <c r="E14" s="158"/>
      <c r="F14" s="10" t="s">
        <v>93</v>
      </c>
      <c r="G14" s="10" t="s">
        <v>659</v>
      </c>
      <c r="H14" s="99"/>
      <c r="I14" s="99" t="str">
        <f>C14</f>
        <v>m s-1</v>
      </c>
      <c r="J14" s="99"/>
      <c r="K14" s="99"/>
      <c r="L14" s="99"/>
      <c r="M14" s="99"/>
      <c r="N14" s="99"/>
      <c r="O14" s="99"/>
      <c r="P14" s="99" t="s">
        <v>1056</v>
      </c>
      <c r="Q14" s="99" t="s">
        <v>1153</v>
      </c>
      <c r="R14" s="158" t="s">
        <v>1351</v>
      </c>
      <c r="S14" s="158" t="s">
        <v>1319</v>
      </c>
    </row>
    <row r="15" spans="1:19" ht="20.100000000000001" customHeight="1">
      <c r="A15" s="196">
        <v>1</v>
      </c>
      <c r="B15" s="228" t="s">
        <v>2240</v>
      </c>
      <c r="C15" s="196" t="s">
        <v>150</v>
      </c>
      <c r="D15" s="228" t="s">
        <v>375</v>
      </c>
      <c r="E15" s="250"/>
      <c r="F15" s="196" t="s">
        <v>94</v>
      </c>
      <c r="G15" s="196" t="s">
        <v>660</v>
      </c>
      <c r="H15" s="238"/>
      <c r="I15" s="238" t="str">
        <f>C15</f>
        <v>m s-1</v>
      </c>
      <c r="J15" s="238"/>
      <c r="K15" s="238"/>
      <c r="L15" s="238"/>
      <c r="M15" s="238"/>
      <c r="N15" s="238"/>
      <c r="O15" s="238"/>
      <c r="P15" s="238" t="s">
        <v>1056</v>
      </c>
      <c r="Q15" s="238" t="s">
        <v>1153</v>
      </c>
      <c r="R15" s="250" t="s">
        <v>1352</v>
      </c>
      <c r="S15" s="250" t="s">
        <v>1319</v>
      </c>
    </row>
    <row r="16" spans="1:19" ht="20.100000000000001" customHeight="1">
      <c r="A16" s="10">
        <v>1</v>
      </c>
      <c r="B16" s="9" t="s">
        <v>2241</v>
      </c>
      <c r="C16" s="10">
        <v>1</v>
      </c>
      <c r="D16" s="9" t="s">
        <v>375</v>
      </c>
      <c r="E16" s="158"/>
      <c r="F16" s="10" t="s">
        <v>95</v>
      </c>
      <c r="G16" s="10" t="s">
        <v>663</v>
      </c>
      <c r="H16" s="99"/>
      <c r="I16" s="99">
        <f>C16</f>
        <v>1</v>
      </c>
      <c r="J16" s="99"/>
      <c r="K16" s="99"/>
      <c r="L16" s="99"/>
      <c r="M16" s="99"/>
      <c r="N16" s="99"/>
      <c r="O16" s="99"/>
      <c r="P16" s="99" t="s">
        <v>1056</v>
      </c>
      <c r="Q16" s="99" t="s">
        <v>1153</v>
      </c>
      <c r="R16" s="158" t="s">
        <v>1353</v>
      </c>
      <c r="S16" s="158" t="s">
        <v>1319</v>
      </c>
    </row>
    <row r="17" spans="1:19" ht="20.100000000000001" customHeight="1">
      <c r="A17" s="207">
        <v>1</v>
      </c>
      <c r="B17" s="257" t="s">
        <v>2223</v>
      </c>
      <c r="C17" s="234" t="s">
        <v>3</v>
      </c>
      <c r="D17" s="257" t="s">
        <v>1312</v>
      </c>
      <c r="E17" s="211"/>
      <c r="F17" s="207" t="s">
        <v>20</v>
      </c>
      <c r="G17" s="207" t="s">
        <v>658</v>
      </c>
      <c r="H17" s="210"/>
      <c r="I17" s="210" t="str">
        <f>C17</f>
        <v>Pa</v>
      </c>
      <c r="J17" s="210"/>
      <c r="K17" s="210"/>
      <c r="L17" s="210"/>
      <c r="M17" s="210"/>
      <c r="N17" s="210"/>
      <c r="O17" s="210"/>
      <c r="P17" s="210" t="s">
        <v>1056</v>
      </c>
      <c r="Q17" s="210" t="s">
        <v>1154</v>
      </c>
      <c r="R17" s="211" t="str">
        <f t="shared" ref="R17" si="0">F17</f>
        <v>ps</v>
      </c>
      <c r="S17" s="211" t="s">
        <v>1319</v>
      </c>
    </row>
  </sheetData>
  <mergeCells count="3">
    <mergeCell ref="A1:E1"/>
    <mergeCell ref="A2:E2"/>
    <mergeCell ref="A11:E11"/>
  </mergeCells>
  <pageMargins left="0.7" right="0.7" top="0.75" bottom="0.75" header="0.3" footer="0.3"/>
  <pageSetup scale="65" fitToHeight="0" orientation="landscape" r:id="rId1"/>
  <headerFooter>
    <oddHeader>&amp;C&amp;A</oddHeader>
    <oddFooter>&amp;LKarl Taylor&amp;CPage &amp;P&amp;R&amp;D</oddFooter>
  </headerFooter>
</worksheet>
</file>

<file path=xl/worksheets/sheet14.xml><?xml version="1.0" encoding="utf-8"?>
<worksheet xmlns="http://schemas.openxmlformats.org/spreadsheetml/2006/main" xmlns:r="http://schemas.openxmlformats.org/officeDocument/2006/relationships">
  <dimension ref="A1:S17"/>
  <sheetViews>
    <sheetView zoomScaleNormal="100" zoomScalePageLayoutView="8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44.25" customHeight="1">
      <c r="A1" s="483" t="s">
        <v>2176</v>
      </c>
      <c r="B1" s="483"/>
      <c r="C1" s="483"/>
      <c r="D1" s="483"/>
      <c r="E1" s="483"/>
      <c r="F1" s="444" t="s">
        <v>1358</v>
      </c>
    </row>
    <row r="2" spans="1:19" s="1" customFormat="1" ht="81" customHeight="1">
      <c r="A2" s="506" t="s">
        <v>2187</v>
      </c>
      <c r="B2" s="506"/>
      <c r="C2" s="506"/>
      <c r="D2" s="506"/>
      <c r="E2" s="506"/>
      <c r="F2" s="77"/>
      <c r="G2" s="94"/>
      <c r="H2" s="94"/>
      <c r="I2" s="94"/>
      <c r="J2" s="94"/>
      <c r="K2" s="94"/>
      <c r="L2" s="94"/>
      <c r="M2" s="94"/>
      <c r="N2" s="94"/>
      <c r="O2" s="94"/>
      <c r="P2" s="94"/>
      <c r="Q2" s="94"/>
    </row>
    <row r="3" spans="1:19" ht="21.75" thickBot="1">
      <c r="A3" s="68"/>
      <c r="B3" s="32"/>
      <c r="C3" s="77"/>
      <c r="D3" s="35" t="s">
        <v>389</v>
      </c>
      <c r="E3" s="35" t="s">
        <v>388</v>
      </c>
      <c r="F3" s="77"/>
    </row>
    <row r="4" spans="1:19" ht="20.25">
      <c r="A4" s="26"/>
      <c r="C4" s="372"/>
      <c r="D4" s="33" t="s">
        <v>385</v>
      </c>
      <c r="E4" s="34" t="s">
        <v>373</v>
      </c>
      <c r="F4" s="10"/>
      <c r="G4" s="10"/>
      <c r="H4" s="10"/>
    </row>
    <row r="5" spans="1:19" ht="20.25">
      <c r="A5" s="26"/>
      <c r="C5" s="372"/>
      <c r="D5" s="33" t="s">
        <v>370</v>
      </c>
      <c r="E5" s="34" t="s">
        <v>393</v>
      </c>
      <c r="F5" s="10"/>
    </row>
    <row r="6" spans="1:19" ht="20.25">
      <c r="A6" s="26"/>
      <c r="C6" s="372"/>
      <c r="D6" s="63" t="s">
        <v>371</v>
      </c>
      <c r="E6" s="34" t="s">
        <v>373</v>
      </c>
      <c r="F6" s="10"/>
    </row>
    <row r="7" spans="1:19" ht="20.25">
      <c r="A7" s="26"/>
      <c r="C7" s="373"/>
      <c r="D7" s="33" t="s">
        <v>372</v>
      </c>
      <c r="E7" s="34" t="s">
        <v>394</v>
      </c>
      <c r="F7" s="10"/>
    </row>
    <row r="8" spans="1:19" ht="63">
      <c r="A8" s="26"/>
      <c r="C8" s="374"/>
      <c r="D8" s="33" t="s">
        <v>400</v>
      </c>
      <c r="E8" s="375" t="s">
        <v>404</v>
      </c>
      <c r="F8" s="10"/>
    </row>
    <row r="9" spans="1:19" ht="20.25">
      <c r="A9" s="26"/>
      <c r="C9" s="374"/>
      <c r="D9" s="33" t="s">
        <v>401</v>
      </c>
      <c r="E9" s="375" t="s">
        <v>403</v>
      </c>
      <c r="F9" s="10"/>
    </row>
    <row r="10" spans="1:19" ht="20.25">
      <c r="A10" s="26"/>
      <c r="C10" s="373"/>
      <c r="D10" s="376" t="s">
        <v>402</v>
      </c>
      <c r="E10" s="42" t="s">
        <v>403</v>
      </c>
      <c r="F10" s="10"/>
    </row>
    <row r="11" spans="1:19" ht="55.5" hidden="1" customHeight="1">
      <c r="A11" s="491"/>
      <c r="B11" s="491"/>
      <c r="C11" s="491"/>
      <c r="D11" s="491"/>
      <c r="E11" s="491"/>
      <c r="F11" s="78"/>
      <c r="I11" s="87"/>
    </row>
    <row r="12" spans="1:19" ht="71.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0.100000000000001" customHeight="1">
      <c r="A13" s="196">
        <v>1</v>
      </c>
      <c r="B13" s="268" t="s">
        <v>2239</v>
      </c>
      <c r="C13" s="196" t="s">
        <v>150</v>
      </c>
      <c r="D13" s="268" t="s">
        <v>376</v>
      </c>
      <c r="E13" s="250"/>
      <c r="F13" s="196" t="s">
        <v>93</v>
      </c>
      <c r="G13" s="196" t="s">
        <v>659</v>
      </c>
      <c r="H13" s="238"/>
      <c r="I13" s="238" t="str">
        <f>C13</f>
        <v>m s-1</v>
      </c>
      <c r="J13" s="238"/>
      <c r="K13" s="238"/>
      <c r="L13" s="238"/>
      <c r="M13" s="238"/>
      <c r="N13" s="238"/>
      <c r="O13" s="238"/>
      <c r="P13" s="238" t="s">
        <v>1056</v>
      </c>
      <c r="Q13" s="238" t="s">
        <v>1411</v>
      </c>
      <c r="R13" s="250" t="s">
        <v>1354</v>
      </c>
      <c r="S13" s="250" t="s">
        <v>1319</v>
      </c>
    </row>
    <row r="14" spans="1:19" ht="20.100000000000001" customHeight="1">
      <c r="A14" s="10">
        <v>1</v>
      </c>
      <c r="B14" s="11" t="s">
        <v>2240</v>
      </c>
      <c r="C14" s="10" t="s">
        <v>150</v>
      </c>
      <c r="D14" s="11" t="s">
        <v>376</v>
      </c>
      <c r="E14" s="158"/>
      <c r="F14" s="10" t="s">
        <v>94</v>
      </c>
      <c r="G14" s="10" t="s">
        <v>660</v>
      </c>
      <c r="H14" s="99"/>
      <c r="I14" s="99" t="str">
        <f>C14</f>
        <v>m s-1</v>
      </c>
      <c r="J14" s="99"/>
      <c r="K14" s="99"/>
      <c r="L14" s="99"/>
      <c r="M14" s="99"/>
      <c r="N14" s="99"/>
      <c r="O14" s="99"/>
      <c r="P14" s="99" t="s">
        <v>1056</v>
      </c>
      <c r="Q14" s="99" t="s">
        <v>1411</v>
      </c>
      <c r="R14" s="158" t="s">
        <v>1355</v>
      </c>
      <c r="S14" s="158" t="s">
        <v>1319</v>
      </c>
    </row>
    <row r="15" spans="1:19" ht="20.100000000000001" customHeight="1">
      <c r="A15" s="196">
        <v>1</v>
      </c>
      <c r="B15" s="268" t="s">
        <v>2238</v>
      </c>
      <c r="C15" s="196" t="s">
        <v>6</v>
      </c>
      <c r="D15" s="268" t="s">
        <v>376</v>
      </c>
      <c r="E15" s="196"/>
      <c r="F15" s="196" t="s">
        <v>92</v>
      </c>
      <c r="G15" s="196" t="s">
        <v>655</v>
      </c>
      <c r="H15" s="238"/>
      <c r="I15" s="238" t="str">
        <f>C15</f>
        <v>K</v>
      </c>
      <c r="J15" s="238"/>
      <c r="K15" s="238"/>
      <c r="L15" s="238"/>
      <c r="M15" s="238"/>
      <c r="N15" s="238"/>
      <c r="O15" s="238"/>
      <c r="P15" s="238" t="s">
        <v>1056</v>
      </c>
      <c r="Q15" s="238" t="s">
        <v>1411</v>
      </c>
      <c r="R15" s="250" t="s">
        <v>1356</v>
      </c>
      <c r="S15" s="250" t="s">
        <v>1319</v>
      </c>
    </row>
    <row r="16" spans="1:19" ht="20.100000000000001" customHeight="1">
      <c r="A16" s="130">
        <v>1</v>
      </c>
      <c r="B16" s="232" t="s">
        <v>2323</v>
      </c>
      <c r="C16" s="130" t="s">
        <v>3</v>
      </c>
      <c r="D16" s="232"/>
      <c r="E16" s="130"/>
      <c r="F16" s="130" t="s">
        <v>2</v>
      </c>
      <c r="G16" s="130" t="s">
        <v>997</v>
      </c>
      <c r="H16" s="135"/>
      <c r="I16" s="135" t="str">
        <f>C16</f>
        <v>Pa</v>
      </c>
      <c r="J16" s="135"/>
      <c r="K16" s="135"/>
      <c r="L16" s="135"/>
      <c r="M16" s="135"/>
      <c r="N16" s="135"/>
      <c r="O16" s="135"/>
      <c r="P16" s="135" t="s">
        <v>1056</v>
      </c>
      <c r="Q16" s="135" t="s">
        <v>1154</v>
      </c>
      <c r="R16" s="144" t="str">
        <f t="shared" ref="R16" si="0">F16</f>
        <v>psl</v>
      </c>
      <c r="S16" s="144" t="s">
        <v>1319</v>
      </c>
    </row>
    <row r="17" spans="9:9">
      <c r="I17" s="87"/>
    </row>
  </sheetData>
  <customSheetViews>
    <customSheetView guid="{BF51CD35-8C2E-49E8-B3B8-D684D98F63B1}" hiddenColumns="1" topLeftCell="A13">
      <selection activeCell="A2" sqref="A2:L2"/>
      <pageMargins left="0.7" right="0.7" top="0.75" bottom="0.75" header="0.3" footer="0.3"/>
      <pageSetup orientation="landscape" r:id="rId1"/>
      <headerFooter>
        <oddHeader>&amp;A</oddHeader>
      </headerFooter>
    </customSheetView>
  </customSheetViews>
  <mergeCells count="3">
    <mergeCell ref="A1:E1"/>
    <mergeCell ref="A2:E2"/>
    <mergeCell ref="A11:E11"/>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15.xml><?xml version="1.0" encoding="utf-8"?>
<worksheet xmlns="http://schemas.openxmlformats.org/spreadsheetml/2006/main" xmlns:r="http://schemas.openxmlformats.org/officeDocument/2006/relationships">
  <dimension ref="A1:S37"/>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32.25" customHeight="1">
      <c r="A1" s="483" t="s">
        <v>1597</v>
      </c>
      <c r="B1" s="483"/>
      <c r="C1" s="483"/>
      <c r="D1" s="483"/>
      <c r="E1" s="483"/>
      <c r="F1" s="444" t="s">
        <v>1065</v>
      </c>
    </row>
    <row r="2" spans="1:19" ht="82.5" customHeight="1">
      <c r="A2" s="507" t="s">
        <v>1120</v>
      </c>
      <c r="B2" s="507"/>
      <c r="C2" s="507"/>
      <c r="D2" s="507"/>
      <c r="E2" s="507"/>
      <c r="F2" s="68"/>
    </row>
    <row r="3" spans="1:19" s="1" customFormat="1" ht="32.25" customHeight="1">
      <c r="A3" s="508" t="s">
        <v>390</v>
      </c>
      <c r="B3" s="508"/>
      <c r="C3" s="508"/>
      <c r="D3" s="508"/>
      <c r="E3" s="508"/>
      <c r="F3" s="77"/>
      <c r="G3" s="94"/>
      <c r="H3" s="94"/>
      <c r="I3" s="94"/>
      <c r="J3" s="94"/>
      <c r="K3" s="94"/>
      <c r="L3" s="94"/>
      <c r="M3" s="94"/>
      <c r="N3" s="94"/>
      <c r="O3" s="94"/>
      <c r="P3" s="94"/>
      <c r="Q3" s="94"/>
    </row>
    <row r="4" spans="1:19" s="1" customFormat="1" ht="19.5" hidden="1">
      <c r="A4" s="76"/>
      <c r="B4" s="77"/>
      <c r="C4" s="77"/>
      <c r="D4" s="77"/>
      <c r="E4" s="77"/>
      <c r="F4" s="77"/>
      <c r="G4" s="94"/>
      <c r="H4" s="94"/>
      <c r="I4" s="94"/>
      <c r="J4" s="94"/>
      <c r="K4" s="94"/>
      <c r="L4" s="94"/>
      <c r="M4" s="94"/>
      <c r="N4" s="94"/>
      <c r="O4" s="94"/>
      <c r="P4" s="94"/>
      <c r="Q4" s="94"/>
    </row>
    <row r="5" spans="1:19" s="1" customFormat="1" ht="19.5" hidden="1">
      <c r="A5" s="76"/>
      <c r="B5" s="77"/>
      <c r="C5" s="77"/>
      <c r="D5" s="77"/>
      <c r="E5" s="77"/>
      <c r="F5" s="77"/>
      <c r="G5" s="94"/>
      <c r="H5" s="94"/>
      <c r="I5" s="94"/>
      <c r="J5" s="94"/>
      <c r="K5" s="94"/>
      <c r="L5" s="94"/>
      <c r="M5" s="94"/>
      <c r="N5" s="94"/>
      <c r="O5" s="94"/>
      <c r="P5" s="94"/>
      <c r="Q5" s="94"/>
    </row>
    <row r="6" spans="1:19" s="1" customFormat="1" ht="19.5" hidden="1">
      <c r="A6" s="76"/>
      <c r="B6" s="77"/>
      <c r="C6" s="77"/>
      <c r="D6" s="77"/>
      <c r="E6" s="77"/>
      <c r="F6" s="77"/>
      <c r="G6" s="94"/>
      <c r="H6" s="94"/>
      <c r="I6" s="94"/>
      <c r="J6" s="94"/>
      <c r="K6" s="94"/>
      <c r="L6" s="94"/>
      <c r="M6" s="94"/>
      <c r="N6" s="94"/>
      <c r="O6" s="94"/>
      <c r="P6" s="94"/>
      <c r="Q6" s="94"/>
    </row>
    <row r="7" spans="1:19" ht="21.75" thickBot="1">
      <c r="A7" s="68"/>
      <c r="B7" s="32"/>
      <c r="C7" s="77"/>
      <c r="D7" s="35" t="s">
        <v>389</v>
      </c>
      <c r="E7" s="35" t="s">
        <v>388</v>
      </c>
      <c r="F7" s="77"/>
      <c r="G7" s="77"/>
      <c r="H7" s="77"/>
    </row>
    <row r="8" spans="1:19" ht="20.25">
      <c r="A8" s="26"/>
      <c r="D8" s="33" t="s">
        <v>385</v>
      </c>
      <c r="E8" s="34" t="s">
        <v>373</v>
      </c>
      <c r="F8" s="10"/>
    </row>
    <row r="9" spans="1:19" ht="20.25">
      <c r="A9" s="26"/>
      <c r="D9" s="63" t="s">
        <v>370</v>
      </c>
      <c r="E9" s="34" t="s">
        <v>391</v>
      </c>
      <c r="F9" s="10"/>
    </row>
    <row r="10" spans="1:19" ht="20.25">
      <c r="A10" s="26"/>
      <c r="D10" s="33" t="s">
        <v>371</v>
      </c>
      <c r="E10" s="34" t="s">
        <v>373</v>
      </c>
      <c r="F10" s="10"/>
    </row>
    <row r="11" spans="1:19" ht="47.25">
      <c r="A11" s="26"/>
      <c r="D11" s="41" t="s">
        <v>386</v>
      </c>
      <c r="E11" s="42" t="s">
        <v>392</v>
      </c>
      <c r="F11" s="10"/>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27" customFormat="1" ht="25.5">
      <c r="A13" s="230">
        <v>1</v>
      </c>
      <c r="B13" s="228" t="s">
        <v>2624</v>
      </c>
      <c r="C13" s="230" t="s">
        <v>352</v>
      </c>
      <c r="D13" s="228" t="s">
        <v>473</v>
      </c>
      <c r="E13" s="228"/>
      <c r="F13" s="230" t="s">
        <v>4</v>
      </c>
      <c r="G13" s="230" t="s">
        <v>664</v>
      </c>
      <c r="H13" s="233"/>
      <c r="I13" s="233" t="str">
        <f t="shared" ref="I13:I36" si="0">C13</f>
        <v>kg m-2 s-1</v>
      </c>
      <c r="J13" s="233" t="s">
        <v>1165</v>
      </c>
      <c r="K13" s="233"/>
      <c r="L13" s="233"/>
      <c r="M13" s="233"/>
      <c r="N13" s="233"/>
      <c r="O13" s="233"/>
      <c r="P13" s="233" t="s">
        <v>1056</v>
      </c>
      <c r="Q13" s="233" t="s">
        <v>1063</v>
      </c>
      <c r="R13" s="300" t="str">
        <f>F13</f>
        <v>pr</v>
      </c>
      <c r="S13" s="301" t="s">
        <v>1319</v>
      </c>
    </row>
    <row r="14" spans="1:19" s="27" customFormat="1" ht="25.5">
      <c r="A14" s="15">
        <v>1</v>
      </c>
      <c r="B14" s="9" t="s">
        <v>2238</v>
      </c>
      <c r="C14" s="15" t="s">
        <v>6</v>
      </c>
      <c r="D14" s="9" t="s">
        <v>1109</v>
      </c>
      <c r="E14" s="9"/>
      <c r="F14" s="15" t="s">
        <v>5</v>
      </c>
      <c r="G14" s="15" t="s">
        <v>655</v>
      </c>
      <c r="H14" s="145"/>
      <c r="I14" s="145" t="str">
        <f t="shared" si="0"/>
        <v>K</v>
      </c>
      <c r="J14" s="145" t="s">
        <v>1210</v>
      </c>
      <c r="K14" s="145"/>
      <c r="L14" s="145"/>
      <c r="M14" s="145"/>
      <c r="N14" s="145"/>
      <c r="O14" s="145"/>
      <c r="P14" s="145" t="s">
        <v>1056</v>
      </c>
      <c r="Q14" s="145" t="s">
        <v>1426</v>
      </c>
      <c r="R14" s="292" t="str">
        <f t="shared" ref="R14:R36" si="1">F14</f>
        <v>tas</v>
      </c>
      <c r="S14" s="293" t="s">
        <v>1319</v>
      </c>
    </row>
    <row r="15" spans="1:19" s="27" customFormat="1" ht="15.75">
      <c r="A15" s="230">
        <v>1</v>
      </c>
      <c r="B15" s="228" t="s">
        <v>2229</v>
      </c>
      <c r="C15" s="230" t="s">
        <v>355</v>
      </c>
      <c r="D15" s="228"/>
      <c r="E15" s="228"/>
      <c r="F15" s="230" t="s">
        <v>13</v>
      </c>
      <c r="G15" s="230" t="s">
        <v>672</v>
      </c>
      <c r="H15" s="233"/>
      <c r="I15" s="233" t="str">
        <f t="shared" si="0"/>
        <v>W m-2</v>
      </c>
      <c r="J15" s="233" t="s">
        <v>1210</v>
      </c>
      <c r="K15" s="233"/>
      <c r="L15" s="233"/>
      <c r="M15" s="233"/>
      <c r="N15" s="233"/>
      <c r="O15" s="233" t="s">
        <v>1141</v>
      </c>
      <c r="P15" s="233" t="s">
        <v>1056</v>
      </c>
      <c r="Q15" s="233" t="s">
        <v>1154</v>
      </c>
      <c r="R15" s="300" t="str">
        <f t="shared" si="1"/>
        <v>hfls</v>
      </c>
      <c r="S15" s="301" t="s">
        <v>1319</v>
      </c>
    </row>
    <row r="16" spans="1:19" s="27" customFormat="1" ht="15.75">
      <c r="A16" s="15">
        <v>1</v>
      </c>
      <c r="B16" s="9" t="s">
        <v>2230</v>
      </c>
      <c r="C16" s="15" t="s">
        <v>355</v>
      </c>
      <c r="D16" s="9"/>
      <c r="E16" s="9"/>
      <c r="F16" s="15" t="s">
        <v>14</v>
      </c>
      <c r="G16" s="15" t="s">
        <v>673</v>
      </c>
      <c r="H16" s="145"/>
      <c r="I16" s="145" t="str">
        <f t="shared" si="0"/>
        <v>W m-2</v>
      </c>
      <c r="J16" s="145" t="s">
        <v>1210</v>
      </c>
      <c r="K16" s="145"/>
      <c r="L16" s="145"/>
      <c r="M16" s="145"/>
      <c r="N16" s="145"/>
      <c r="O16" s="145" t="s">
        <v>1141</v>
      </c>
      <c r="P16" s="145" t="s">
        <v>1056</v>
      </c>
      <c r="Q16" s="145" t="s">
        <v>1154</v>
      </c>
      <c r="R16" s="292" t="str">
        <f t="shared" si="1"/>
        <v>hfss</v>
      </c>
      <c r="S16" s="293" t="s">
        <v>1319</v>
      </c>
    </row>
    <row r="17" spans="1:19" s="27" customFormat="1" ht="15.75">
      <c r="A17" s="230">
        <v>1</v>
      </c>
      <c r="B17" s="228" t="s">
        <v>2633</v>
      </c>
      <c r="C17" s="230" t="s">
        <v>355</v>
      </c>
      <c r="D17" s="228"/>
      <c r="E17" s="228"/>
      <c r="F17" s="230" t="s">
        <v>15</v>
      </c>
      <c r="G17" s="230" t="s">
        <v>674</v>
      </c>
      <c r="H17" s="233"/>
      <c r="I17" s="233" t="str">
        <f t="shared" si="0"/>
        <v>W m-2</v>
      </c>
      <c r="J17" s="233" t="s">
        <v>1210</v>
      </c>
      <c r="K17" s="233"/>
      <c r="L17" s="233"/>
      <c r="M17" s="233"/>
      <c r="N17" s="233"/>
      <c r="O17" s="233" t="s">
        <v>1139</v>
      </c>
      <c r="P17" s="233" t="s">
        <v>1056</v>
      </c>
      <c r="Q17" s="233" t="s">
        <v>1154</v>
      </c>
      <c r="R17" s="300" t="str">
        <f t="shared" si="1"/>
        <v>rlds</v>
      </c>
      <c r="S17" s="301" t="s">
        <v>1319</v>
      </c>
    </row>
    <row r="18" spans="1:19" s="27" customFormat="1" ht="15.75">
      <c r="A18" s="15">
        <v>1</v>
      </c>
      <c r="B18" s="9" t="s">
        <v>2634</v>
      </c>
      <c r="C18" s="15" t="s">
        <v>355</v>
      </c>
      <c r="D18" s="9"/>
      <c r="E18" s="9"/>
      <c r="F18" s="15" t="s">
        <v>16</v>
      </c>
      <c r="G18" s="15" t="s">
        <v>675</v>
      </c>
      <c r="H18" s="145"/>
      <c r="I18" s="145" t="str">
        <f t="shared" si="0"/>
        <v>W m-2</v>
      </c>
      <c r="J18" s="145" t="s">
        <v>1210</v>
      </c>
      <c r="K18" s="145"/>
      <c r="L18" s="145"/>
      <c r="M18" s="145"/>
      <c r="N18" s="145"/>
      <c r="O18" s="145" t="s">
        <v>1141</v>
      </c>
      <c r="P18" s="145" t="s">
        <v>1056</v>
      </c>
      <c r="Q18" s="145" t="s">
        <v>1154</v>
      </c>
      <c r="R18" s="292" t="str">
        <f t="shared" si="1"/>
        <v>rlus</v>
      </c>
      <c r="S18" s="293" t="s">
        <v>1319</v>
      </c>
    </row>
    <row r="19" spans="1:19" s="27" customFormat="1" ht="15.75">
      <c r="A19" s="230">
        <v>1</v>
      </c>
      <c r="B19" s="228" t="s">
        <v>2641</v>
      </c>
      <c r="C19" s="230" t="s">
        <v>355</v>
      </c>
      <c r="D19" s="228"/>
      <c r="E19" s="228"/>
      <c r="F19" s="230" t="s">
        <v>17</v>
      </c>
      <c r="G19" s="230" t="s">
        <v>676</v>
      </c>
      <c r="H19" s="233"/>
      <c r="I19" s="233" t="str">
        <f t="shared" si="0"/>
        <v>W m-2</v>
      </c>
      <c r="J19" s="233" t="s">
        <v>1210</v>
      </c>
      <c r="K19" s="233"/>
      <c r="L19" s="233"/>
      <c r="M19" s="233"/>
      <c r="N19" s="233"/>
      <c r="O19" s="233" t="s">
        <v>1139</v>
      </c>
      <c r="P19" s="233" t="s">
        <v>1056</v>
      </c>
      <c r="Q19" s="233" t="s">
        <v>1154</v>
      </c>
      <c r="R19" s="300" t="str">
        <f t="shared" si="1"/>
        <v>rsds</v>
      </c>
      <c r="S19" s="301" t="s">
        <v>1319</v>
      </c>
    </row>
    <row r="20" spans="1:19" s="27" customFormat="1" ht="15.75">
      <c r="A20" s="15">
        <v>1</v>
      </c>
      <c r="B20" s="9" t="s">
        <v>2642</v>
      </c>
      <c r="C20" s="15" t="s">
        <v>355</v>
      </c>
      <c r="D20" s="9"/>
      <c r="E20" s="9"/>
      <c r="F20" s="15" t="s">
        <v>18</v>
      </c>
      <c r="G20" s="15" t="s">
        <v>677</v>
      </c>
      <c r="H20" s="145"/>
      <c r="I20" s="145" t="str">
        <f t="shared" si="0"/>
        <v>W m-2</v>
      </c>
      <c r="J20" s="145" t="s">
        <v>1210</v>
      </c>
      <c r="K20" s="145"/>
      <c r="L20" s="145"/>
      <c r="M20" s="145"/>
      <c r="N20" s="145"/>
      <c r="O20" s="145" t="s">
        <v>1141</v>
      </c>
      <c r="P20" s="145" t="s">
        <v>1056</v>
      </c>
      <c r="Q20" s="145" t="s">
        <v>1154</v>
      </c>
      <c r="R20" s="292" t="str">
        <f t="shared" si="1"/>
        <v>rsus</v>
      </c>
      <c r="S20" s="293" t="s">
        <v>1319</v>
      </c>
    </row>
    <row r="21" spans="1:19" s="27" customFormat="1">
      <c r="A21" s="230"/>
      <c r="B21" s="228" t="s">
        <v>2227</v>
      </c>
      <c r="C21" s="230"/>
      <c r="D21" s="228"/>
      <c r="E21" s="228"/>
      <c r="F21" s="230"/>
      <c r="G21" s="230"/>
      <c r="H21" s="233"/>
      <c r="I21" s="233"/>
      <c r="J21" s="233" t="s">
        <v>1210</v>
      </c>
      <c r="K21" s="233"/>
      <c r="L21" s="233"/>
      <c r="M21" s="233"/>
      <c r="N21" s="233"/>
      <c r="O21" s="233"/>
      <c r="P21" s="233"/>
      <c r="Q21" s="233"/>
      <c r="R21" s="300"/>
      <c r="S21" s="301" t="s">
        <v>1319</v>
      </c>
    </row>
    <row r="22" spans="1:19" s="27" customFormat="1" ht="25.5">
      <c r="A22" s="15">
        <v>1</v>
      </c>
      <c r="B22" s="9" t="s">
        <v>2779</v>
      </c>
      <c r="C22" s="10" t="s">
        <v>150</v>
      </c>
      <c r="D22" s="9"/>
      <c r="E22" s="9"/>
      <c r="F22" s="15" t="s">
        <v>32</v>
      </c>
      <c r="G22" s="15" t="s">
        <v>659</v>
      </c>
      <c r="H22" s="145"/>
      <c r="I22" s="145" t="str">
        <f t="shared" si="0"/>
        <v>m s-1</v>
      </c>
      <c r="J22" s="145" t="s">
        <v>1210</v>
      </c>
      <c r="K22" s="145"/>
      <c r="L22" s="145"/>
      <c r="M22" s="145"/>
      <c r="N22" s="145"/>
      <c r="O22" s="145"/>
      <c r="P22" s="145" t="s">
        <v>1056</v>
      </c>
      <c r="Q22" s="145" t="s">
        <v>1427</v>
      </c>
      <c r="R22" s="292" t="str">
        <f t="shared" si="1"/>
        <v>uas</v>
      </c>
      <c r="S22" s="293" t="s">
        <v>1319</v>
      </c>
    </row>
    <row r="23" spans="1:19" s="27" customFormat="1" ht="25.5">
      <c r="A23" s="230">
        <v>1</v>
      </c>
      <c r="B23" s="228" t="s">
        <v>2780</v>
      </c>
      <c r="C23" s="196" t="s">
        <v>150</v>
      </c>
      <c r="D23" s="228"/>
      <c r="E23" s="228"/>
      <c r="F23" s="230" t="s">
        <v>33</v>
      </c>
      <c r="G23" s="230" t="s">
        <v>660</v>
      </c>
      <c r="H23" s="233"/>
      <c r="I23" s="233" t="str">
        <f t="shared" si="0"/>
        <v>m s-1</v>
      </c>
      <c r="J23" s="233" t="s">
        <v>1210</v>
      </c>
      <c r="K23" s="233"/>
      <c r="L23" s="233"/>
      <c r="M23" s="233"/>
      <c r="N23" s="233"/>
      <c r="O23" s="233"/>
      <c r="P23" s="233" t="s">
        <v>1056</v>
      </c>
      <c r="Q23" s="233" t="s">
        <v>1427</v>
      </c>
      <c r="R23" s="300" t="str">
        <f t="shared" si="1"/>
        <v>vas</v>
      </c>
      <c r="S23" s="301" t="s">
        <v>1319</v>
      </c>
    </row>
    <row r="24" spans="1:19" s="27" customFormat="1" ht="25.5">
      <c r="A24" s="15">
        <v>1</v>
      </c>
      <c r="B24" s="9" t="s">
        <v>2226</v>
      </c>
      <c r="C24" s="15">
        <v>1</v>
      </c>
      <c r="D24" s="9" t="s">
        <v>514</v>
      </c>
      <c r="E24" s="9"/>
      <c r="F24" s="15" t="s">
        <v>34</v>
      </c>
      <c r="G24" s="15" t="s">
        <v>663</v>
      </c>
      <c r="H24" s="145"/>
      <c r="I24" s="145">
        <f t="shared" si="0"/>
        <v>1</v>
      </c>
      <c r="J24" s="145" t="s">
        <v>1210</v>
      </c>
      <c r="K24" s="145"/>
      <c r="L24" s="145"/>
      <c r="M24" s="145"/>
      <c r="N24" s="145"/>
      <c r="O24" s="145"/>
      <c r="P24" s="145" t="s">
        <v>1056</v>
      </c>
      <c r="Q24" s="145" t="s">
        <v>1426</v>
      </c>
      <c r="R24" s="292" t="str">
        <f t="shared" si="1"/>
        <v>huss</v>
      </c>
      <c r="S24" s="293" t="s">
        <v>1319</v>
      </c>
    </row>
    <row r="25" spans="1:19" s="27" customFormat="1" ht="118.5">
      <c r="A25" s="230">
        <v>1</v>
      </c>
      <c r="B25" s="228" t="s">
        <v>2628</v>
      </c>
      <c r="C25" s="59">
        <v>1</v>
      </c>
      <c r="D25" s="228"/>
      <c r="E25" s="58" t="s">
        <v>1580</v>
      </c>
      <c r="F25" s="230" t="s">
        <v>1740</v>
      </c>
      <c r="G25" s="233"/>
      <c r="H25" s="233"/>
      <c r="I25" s="233">
        <f t="shared" si="0"/>
        <v>1</v>
      </c>
      <c r="J25" s="233" t="s">
        <v>1210</v>
      </c>
      <c r="K25" s="233"/>
      <c r="L25" s="233"/>
      <c r="M25" s="233"/>
      <c r="N25" s="233"/>
      <c r="O25" s="233"/>
      <c r="P25" s="233" t="s">
        <v>1056</v>
      </c>
      <c r="Q25" s="233" t="s">
        <v>1154</v>
      </c>
      <c r="R25" s="300" t="str">
        <f t="shared" si="1"/>
        <v>mrsos?</v>
      </c>
      <c r="S25" s="301" t="s">
        <v>1322</v>
      </c>
    </row>
    <row r="26" spans="1:19" s="27" customFormat="1" ht="114.75">
      <c r="A26" s="15">
        <v>1</v>
      </c>
      <c r="B26" s="4" t="s">
        <v>2491</v>
      </c>
      <c r="C26" s="10" t="s">
        <v>6</v>
      </c>
      <c r="D26" s="4" t="s">
        <v>1745</v>
      </c>
      <c r="E26" s="58" t="s">
        <v>1985</v>
      </c>
      <c r="F26" s="10" t="s">
        <v>107</v>
      </c>
      <c r="G26" s="145" t="s">
        <v>656</v>
      </c>
      <c r="H26" s="145"/>
      <c r="I26" s="145" t="str">
        <f t="shared" si="0"/>
        <v>K</v>
      </c>
      <c r="J26" s="145" t="s">
        <v>1210</v>
      </c>
      <c r="K26" s="145"/>
      <c r="L26" s="145"/>
      <c r="M26" s="145"/>
      <c r="N26" s="145"/>
      <c r="O26" s="145"/>
      <c r="P26" s="145" t="s">
        <v>1056</v>
      </c>
      <c r="Q26" s="145" t="s">
        <v>1154</v>
      </c>
      <c r="R26" s="292" t="str">
        <f t="shared" si="1"/>
        <v>tsl</v>
      </c>
      <c r="S26" s="293" t="s">
        <v>1322</v>
      </c>
    </row>
    <row r="27" spans="1:19" s="27" customFormat="1" ht="25.5">
      <c r="A27" s="230">
        <v>1</v>
      </c>
      <c r="B27" s="228" t="s">
        <v>2321</v>
      </c>
      <c r="C27" s="230" t="s">
        <v>6</v>
      </c>
      <c r="D27" s="228" t="s">
        <v>1746</v>
      </c>
      <c r="E27" s="228"/>
      <c r="F27" s="230" t="s">
        <v>1747</v>
      </c>
      <c r="G27" s="233" t="s">
        <v>738</v>
      </c>
      <c r="H27" s="233"/>
      <c r="I27" s="233" t="str">
        <f t="shared" si="0"/>
        <v>K</v>
      </c>
      <c r="J27" s="233" t="s">
        <v>2117</v>
      </c>
      <c r="K27" s="233"/>
      <c r="L27" s="233"/>
      <c r="M27" s="233"/>
      <c r="N27" s="233"/>
      <c r="O27" s="233"/>
      <c r="P27" s="233" t="s">
        <v>1056</v>
      </c>
      <c r="Q27" s="233" t="s">
        <v>1154</v>
      </c>
      <c r="R27" s="300" t="str">
        <f t="shared" si="1"/>
        <v>tso</v>
      </c>
      <c r="S27" s="301" t="s">
        <v>1324</v>
      </c>
    </row>
    <row r="28" spans="1:19" s="27" customFormat="1" ht="15.75">
      <c r="A28" s="15">
        <v>1</v>
      </c>
      <c r="B28" s="9" t="s">
        <v>2625</v>
      </c>
      <c r="C28" s="15" t="s">
        <v>352</v>
      </c>
      <c r="D28" s="9" t="s">
        <v>481</v>
      </c>
      <c r="E28" s="9"/>
      <c r="F28" s="15" t="s">
        <v>22</v>
      </c>
      <c r="G28" s="15" t="s">
        <v>666</v>
      </c>
      <c r="H28" s="145"/>
      <c r="I28" s="145" t="str">
        <f t="shared" si="0"/>
        <v>kg m-2 s-1</v>
      </c>
      <c r="J28" s="145" t="s">
        <v>1165</v>
      </c>
      <c r="K28" s="145"/>
      <c r="L28" s="145"/>
      <c r="M28" s="145"/>
      <c r="N28" s="145"/>
      <c r="O28" s="145"/>
      <c r="P28" s="145" t="s">
        <v>1056</v>
      </c>
      <c r="Q28" s="145" t="s">
        <v>1063</v>
      </c>
      <c r="R28" s="292" t="str">
        <f t="shared" si="1"/>
        <v>prc</v>
      </c>
      <c r="S28" s="293" t="s">
        <v>1319</v>
      </c>
    </row>
    <row r="29" spans="1:19" s="27" customFormat="1" ht="25.5">
      <c r="A29" s="230">
        <v>1</v>
      </c>
      <c r="B29" s="228" t="s">
        <v>2228</v>
      </c>
      <c r="C29" s="230" t="s">
        <v>352</v>
      </c>
      <c r="D29" s="228" t="s">
        <v>998</v>
      </c>
      <c r="E29" s="228"/>
      <c r="F29" s="230" t="s">
        <v>21</v>
      </c>
      <c r="G29" s="230" t="s">
        <v>665</v>
      </c>
      <c r="H29" s="233"/>
      <c r="I29" s="233" t="str">
        <f t="shared" si="0"/>
        <v>kg m-2 s-1</v>
      </c>
      <c r="J29" s="233" t="s">
        <v>1165</v>
      </c>
      <c r="K29" s="233"/>
      <c r="L29" s="233"/>
      <c r="M29" s="233"/>
      <c r="N29" s="233"/>
      <c r="O29" s="233"/>
      <c r="P29" s="233" t="s">
        <v>1056</v>
      </c>
      <c r="Q29" s="233" t="s">
        <v>1063</v>
      </c>
      <c r="R29" s="300" t="str">
        <f t="shared" si="1"/>
        <v>prsn</v>
      </c>
      <c r="S29" s="301" t="s">
        <v>1319</v>
      </c>
    </row>
    <row r="30" spans="1:19" s="27" customFormat="1" ht="38.25">
      <c r="A30" s="15">
        <v>1</v>
      </c>
      <c r="B30" s="4" t="s">
        <v>2649</v>
      </c>
      <c r="C30" s="10" t="s">
        <v>148</v>
      </c>
      <c r="D30" s="4" t="s">
        <v>1752</v>
      </c>
      <c r="E30" s="9"/>
      <c r="F30" s="10" t="s">
        <v>27</v>
      </c>
      <c r="G30" s="10" t="s">
        <v>908</v>
      </c>
      <c r="H30" s="145"/>
      <c r="I30" s="145" t="str">
        <f t="shared" si="0"/>
        <v>kg m-2 s-1</v>
      </c>
      <c r="J30" s="145" t="s">
        <v>1201</v>
      </c>
      <c r="K30" s="145"/>
      <c r="L30" s="145"/>
      <c r="M30" s="145"/>
      <c r="N30" s="145"/>
      <c r="O30" s="145"/>
      <c r="P30" s="145" t="s">
        <v>1056</v>
      </c>
      <c r="Q30" s="145" t="s">
        <v>1154</v>
      </c>
      <c r="R30" s="292" t="str">
        <f t="shared" si="1"/>
        <v>mrro</v>
      </c>
      <c r="S30" s="293" t="s">
        <v>1322</v>
      </c>
    </row>
    <row r="31" spans="1:19" s="27" customFormat="1" ht="25.5">
      <c r="A31" s="230">
        <v>1</v>
      </c>
      <c r="B31" s="228" t="s">
        <v>2661</v>
      </c>
      <c r="C31" s="230" t="s">
        <v>355</v>
      </c>
      <c r="D31" s="228"/>
      <c r="E31" s="228"/>
      <c r="F31" s="230" t="s">
        <v>44</v>
      </c>
      <c r="G31" s="230" t="s">
        <v>1033</v>
      </c>
      <c r="H31" s="233"/>
      <c r="I31" s="233" t="str">
        <f t="shared" si="0"/>
        <v>W m-2</v>
      </c>
      <c r="J31" s="233" t="s">
        <v>1210</v>
      </c>
      <c r="K31" s="233"/>
      <c r="L31" s="233"/>
      <c r="M31" s="233"/>
      <c r="N31" s="233"/>
      <c r="O31" s="233" t="s">
        <v>1139</v>
      </c>
      <c r="P31" s="233" t="s">
        <v>1056</v>
      </c>
      <c r="Q31" s="233" t="s">
        <v>1154</v>
      </c>
      <c r="R31" s="300" t="str">
        <f t="shared" si="1"/>
        <v>rldscs</v>
      </c>
      <c r="S31" s="301" t="s">
        <v>1319</v>
      </c>
    </row>
    <row r="32" spans="1:19" s="27" customFormat="1" ht="25.5">
      <c r="A32" s="15">
        <v>1</v>
      </c>
      <c r="B32" s="9" t="s">
        <v>2653</v>
      </c>
      <c r="C32" s="15" t="s">
        <v>355</v>
      </c>
      <c r="D32" s="9"/>
      <c r="E32" s="9"/>
      <c r="F32" s="15" t="s">
        <v>42</v>
      </c>
      <c r="G32" s="15" t="s">
        <v>1011</v>
      </c>
      <c r="H32" s="145"/>
      <c r="I32" s="145" t="str">
        <f t="shared" si="0"/>
        <v>W m-2</v>
      </c>
      <c r="J32" s="145" t="s">
        <v>1210</v>
      </c>
      <c r="K32" s="145"/>
      <c r="L32" s="145"/>
      <c r="M32" s="145"/>
      <c r="N32" s="145"/>
      <c r="O32" s="145" t="s">
        <v>1139</v>
      </c>
      <c r="P32" s="145" t="s">
        <v>1056</v>
      </c>
      <c r="Q32" s="145" t="s">
        <v>1154</v>
      </c>
      <c r="R32" s="292" t="str">
        <f t="shared" si="1"/>
        <v>rsdscs</v>
      </c>
      <c r="S32" s="293" t="s">
        <v>1319</v>
      </c>
    </row>
    <row r="33" spans="1:19" s="27" customFormat="1" ht="25.5">
      <c r="A33" s="230">
        <v>1</v>
      </c>
      <c r="B33" s="228" t="s">
        <v>2654</v>
      </c>
      <c r="C33" s="230" t="s">
        <v>355</v>
      </c>
      <c r="D33" s="228"/>
      <c r="E33" s="228"/>
      <c r="F33" s="230" t="s">
        <v>999</v>
      </c>
      <c r="G33" s="230" t="s">
        <v>1004</v>
      </c>
      <c r="H33" s="233"/>
      <c r="I33" s="233" t="str">
        <f t="shared" si="0"/>
        <v>W m-2</v>
      </c>
      <c r="J33" s="233" t="s">
        <v>1210</v>
      </c>
      <c r="K33" s="233"/>
      <c r="L33" s="233"/>
      <c r="M33" s="233"/>
      <c r="N33" s="233"/>
      <c r="O33" s="233" t="s">
        <v>1141</v>
      </c>
      <c r="P33" s="233" t="s">
        <v>1056</v>
      </c>
      <c r="Q33" s="233" t="s">
        <v>1154</v>
      </c>
      <c r="R33" s="300" t="str">
        <f t="shared" si="1"/>
        <v>rluscs</v>
      </c>
      <c r="S33" s="301" t="s">
        <v>1319</v>
      </c>
    </row>
    <row r="34" spans="1:19" s="27" customFormat="1" ht="25.5">
      <c r="A34" s="15">
        <v>1</v>
      </c>
      <c r="B34" s="9" t="s">
        <v>2806</v>
      </c>
      <c r="C34" s="15" t="s">
        <v>3</v>
      </c>
      <c r="D34" s="9" t="s">
        <v>472</v>
      </c>
      <c r="E34" s="9"/>
      <c r="F34" s="15" t="s">
        <v>20</v>
      </c>
      <c r="G34" s="145" t="s">
        <v>1000</v>
      </c>
      <c r="H34" s="145"/>
      <c r="I34" s="145" t="str">
        <f t="shared" si="0"/>
        <v>Pa</v>
      </c>
      <c r="J34" s="145" t="s">
        <v>1210</v>
      </c>
      <c r="K34" s="145"/>
      <c r="L34" s="145"/>
      <c r="M34" s="145"/>
      <c r="N34" s="145"/>
      <c r="O34" s="145"/>
      <c r="P34" s="145" t="s">
        <v>1056</v>
      </c>
      <c r="Q34" s="145" t="s">
        <v>1154</v>
      </c>
      <c r="R34" s="292" t="str">
        <f t="shared" si="1"/>
        <v>ps</v>
      </c>
      <c r="S34" s="293" t="s">
        <v>1319</v>
      </c>
    </row>
    <row r="35" spans="1:19" s="27" customFormat="1">
      <c r="A35" s="302">
        <v>1</v>
      </c>
      <c r="B35" s="228" t="s">
        <v>2322</v>
      </c>
      <c r="C35" s="230" t="s">
        <v>30</v>
      </c>
      <c r="D35" s="228"/>
      <c r="E35" s="228"/>
      <c r="F35" s="230" t="s">
        <v>47</v>
      </c>
      <c r="G35" s="230" t="s">
        <v>1034</v>
      </c>
      <c r="H35" s="233"/>
      <c r="I35" s="233" t="str">
        <f t="shared" si="0"/>
        <v>%</v>
      </c>
      <c r="J35" s="233" t="s">
        <v>1210</v>
      </c>
      <c r="K35" s="233"/>
      <c r="L35" s="233"/>
      <c r="M35" s="233"/>
      <c r="N35" s="233"/>
      <c r="O35" s="233"/>
      <c r="P35" s="233" t="s">
        <v>1056</v>
      </c>
      <c r="Q35" s="233" t="s">
        <v>1154</v>
      </c>
      <c r="R35" s="300" t="str">
        <f t="shared" si="1"/>
        <v>clt</v>
      </c>
      <c r="S35" s="301" t="s">
        <v>1319</v>
      </c>
    </row>
    <row r="36" spans="1:19" s="27" customFormat="1" ht="25.5">
      <c r="A36" s="295">
        <v>1</v>
      </c>
      <c r="B36" s="473" t="s">
        <v>2781</v>
      </c>
      <c r="C36" s="148" t="s">
        <v>355</v>
      </c>
      <c r="D36" s="384"/>
      <c r="E36" s="272"/>
      <c r="F36" s="148" t="s">
        <v>1748</v>
      </c>
      <c r="G36" s="457"/>
      <c r="H36" s="296" t="s">
        <v>2082</v>
      </c>
      <c r="I36" s="297" t="str">
        <f t="shared" si="0"/>
        <v>W m-2</v>
      </c>
      <c r="J36" s="297" t="s">
        <v>1210</v>
      </c>
      <c r="K36" s="297"/>
      <c r="L36" s="297"/>
      <c r="M36" s="297"/>
      <c r="N36" s="297"/>
      <c r="O36" s="297"/>
      <c r="P36" s="297" t="s">
        <v>1056</v>
      </c>
      <c r="Q36" s="297" t="s">
        <v>1154</v>
      </c>
      <c r="R36" s="298" t="str">
        <f t="shared" si="1"/>
        <v>rsdsdiff</v>
      </c>
      <c r="S36" s="299" t="s">
        <v>1319</v>
      </c>
    </row>
    <row r="37" spans="1:19" s="27" customFormat="1">
      <c r="D37" s="28"/>
      <c r="E37" s="28"/>
      <c r="F37" s="95"/>
      <c r="G37" s="95"/>
      <c r="H37" s="95"/>
      <c r="I37" s="96"/>
      <c r="J37" s="95"/>
      <c r="K37" s="95"/>
      <c r="L37" s="95"/>
      <c r="M37" s="95"/>
      <c r="N37" s="95"/>
      <c r="O37" s="95"/>
      <c r="P37" s="95"/>
      <c r="Q37" s="95"/>
    </row>
  </sheetData>
  <customSheetViews>
    <customSheetView guid="{BF51CD35-8C2E-49E8-B3B8-D684D98F63B1}" hiddenColumns="1">
      <selection activeCell="L10" sqref="L10"/>
      <pageMargins left="0.7" right="0.7" top="0.75" bottom="0.75" header="0.3" footer="0.3"/>
      <pageSetup orientation="landscape" r:id="rId1"/>
      <headerFooter>
        <oddHeader>&amp;A</oddHeader>
      </headerFooter>
    </customSheetView>
  </customSheetViews>
  <mergeCells count="3">
    <mergeCell ref="A2:E2"/>
    <mergeCell ref="A3:E3"/>
    <mergeCell ref="A1:E1"/>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16.xml><?xml version="1.0" encoding="utf-8"?>
<worksheet xmlns="http://schemas.openxmlformats.org/spreadsheetml/2006/main" xmlns:r="http://schemas.openxmlformats.org/officeDocument/2006/relationships">
  <dimension ref="A1:S113"/>
  <sheetViews>
    <sheetView zoomScaleNormal="100" zoomScaleSheetLayoutView="10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s>
  <sheetData>
    <row r="1" spans="1:19" ht="30.75" customHeight="1">
      <c r="A1" s="483" t="s">
        <v>2183</v>
      </c>
      <c r="B1" s="483"/>
      <c r="C1" s="483"/>
      <c r="D1" s="483"/>
      <c r="E1" s="483"/>
      <c r="F1" s="444" t="s">
        <v>1359</v>
      </c>
      <c r="G1" s="2"/>
      <c r="H1" s="2"/>
      <c r="I1" s="2"/>
      <c r="J1" s="2"/>
      <c r="K1" s="2"/>
      <c r="L1" s="2"/>
      <c r="M1" s="2"/>
      <c r="N1" s="2"/>
      <c r="O1" s="87"/>
      <c r="P1" s="2"/>
      <c r="Q1" s="2"/>
    </row>
    <row r="2" spans="1:19" ht="30.75" customHeight="1">
      <c r="A2" s="489" t="s">
        <v>276</v>
      </c>
      <c r="B2" s="489"/>
      <c r="C2" s="489"/>
      <c r="D2" s="489"/>
      <c r="E2" s="489"/>
      <c r="F2" s="445"/>
      <c r="G2" s="2"/>
      <c r="H2" s="2"/>
      <c r="I2" s="2"/>
      <c r="J2" s="2"/>
      <c r="K2" s="2"/>
      <c r="L2" s="2"/>
      <c r="M2" s="2"/>
      <c r="N2" s="2"/>
      <c r="O2" s="87"/>
      <c r="P2" s="2"/>
      <c r="Q2" s="2"/>
    </row>
    <row r="3" spans="1:19" ht="48.75" customHeight="1">
      <c r="A3" s="510" t="s">
        <v>438</v>
      </c>
      <c r="B3" s="510"/>
      <c r="C3" s="510"/>
      <c r="D3" s="510"/>
      <c r="E3" s="510"/>
      <c r="F3" s="79"/>
      <c r="G3" s="2"/>
      <c r="H3" s="2"/>
      <c r="I3" s="2"/>
      <c r="J3" s="2"/>
      <c r="K3" s="2"/>
      <c r="L3" s="2"/>
      <c r="M3" s="2"/>
      <c r="N3" s="2"/>
      <c r="O3" s="87"/>
      <c r="P3" s="2"/>
      <c r="Q3" s="2"/>
    </row>
    <row r="4" spans="1:19" ht="30.75" hidden="1" customHeight="1">
      <c r="A4" s="445"/>
      <c r="B4" s="449"/>
      <c r="C4" s="79"/>
      <c r="D4" s="79"/>
      <c r="E4" s="79"/>
      <c r="F4" s="79"/>
      <c r="G4" s="2"/>
      <c r="H4" s="2"/>
      <c r="I4" s="2"/>
      <c r="J4" s="2"/>
      <c r="K4" s="2"/>
      <c r="L4" s="2"/>
      <c r="M4" s="2"/>
      <c r="N4" s="2"/>
      <c r="O4" s="87"/>
      <c r="P4" s="2"/>
      <c r="Q4" s="2"/>
    </row>
    <row r="5" spans="1:19" ht="30.75" hidden="1" customHeight="1">
      <c r="A5" s="445"/>
      <c r="B5" s="449"/>
      <c r="C5" s="79"/>
      <c r="D5" s="79"/>
      <c r="E5" s="79"/>
      <c r="F5" s="79"/>
      <c r="G5" s="2"/>
      <c r="H5" s="2"/>
      <c r="I5" s="2"/>
      <c r="J5" s="2"/>
      <c r="K5" s="2"/>
      <c r="L5" s="2"/>
      <c r="M5" s="2"/>
      <c r="N5" s="2"/>
      <c r="O5" s="87"/>
      <c r="P5" s="2"/>
      <c r="Q5" s="2"/>
    </row>
    <row r="6" spans="1:19" ht="30.75" hidden="1" customHeight="1">
      <c r="A6" s="445"/>
      <c r="B6" s="449"/>
      <c r="C6" s="79"/>
      <c r="D6" s="79"/>
      <c r="E6" s="79"/>
      <c r="F6" s="79"/>
      <c r="G6" s="2"/>
      <c r="H6" s="2"/>
      <c r="I6" s="2"/>
      <c r="J6" s="2"/>
      <c r="K6" s="2"/>
      <c r="L6" s="2"/>
      <c r="M6" s="2"/>
      <c r="N6" s="2"/>
      <c r="O6" s="87"/>
      <c r="P6" s="2"/>
      <c r="Q6" s="2"/>
    </row>
    <row r="7" spans="1:19" ht="30.75" hidden="1" customHeight="1">
      <c r="A7" s="445"/>
      <c r="B7" s="449"/>
      <c r="C7" s="79"/>
      <c r="D7" s="79"/>
      <c r="E7" s="79"/>
      <c r="F7" s="79"/>
      <c r="G7" s="2"/>
      <c r="H7" s="2"/>
      <c r="I7" s="2"/>
      <c r="J7" s="2"/>
      <c r="K7" s="2"/>
      <c r="L7" s="2"/>
      <c r="M7" s="2"/>
      <c r="N7" s="2"/>
      <c r="O7" s="87"/>
      <c r="P7" s="2"/>
      <c r="Q7" s="2"/>
    </row>
    <row r="8" spans="1:19" ht="30.75" hidden="1" customHeight="1">
      <c r="A8" s="445"/>
      <c r="B8" s="449"/>
      <c r="C8" s="79"/>
      <c r="D8" s="79"/>
      <c r="E8" s="79"/>
      <c r="F8" s="79"/>
      <c r="G8" s="2"/>
      <c r="H8" s="2"/>
      <c r="I8" s="2"/>
      <c r="J8" s="2"/>
      <c r="K8" s="2"/>
      <c r="L8" s="2"/>
      <c r="M8" s="2"/>
      <c r="N8" s="2"/>
      <c r="O8" s="87"/>
      <c r="P8" s="2"/>
      <c r="Q8" s="2"/>
    </row>
    <row r="9" spans="1:19" ht="30.75" hidden="1" customHeight="1">
      <c r="A9" s="445"/>
      <c r="B9" s="449"/>
      <c r="C9" s="79"/>
      <c r="D9" s="79"/>
      <c r="E9" s="79"/>
      <c r="F9" s="79"/>
      <c r="G9" s="2"/>
      <c r="H9" s="2"/>
      <c r="I9" s="2"/>
      <c r="J9" s="2"/>
      <c r="K9" s="2"/>
      <c r="L9" s="2"/>
      <c r="M9" s="2"/>
      <c r="N9" s="2"/>
      <c r="O9" s="87"/>
      <c r="P9" s="2"/>
      <c r="Q9" s="2"/>
    </row>
    <row r="10" spans="1:19" ht="53.25" customHeight="1">
      <c r="A10" s="511" t="s">
        <v>1360</v>
      </c>
      <c r="B10" s="511"/>
      <c r="C10" s="511"/>
      <c r="D10" s="511"/>
      <c r="E10" s="511"/>
      <c r="F10" s="511"/>
      <c r="G10" s="79"/>
      <c r="H10" s="79"/>
      <c r="I10" s="2"/>
      <c r="J10" s="2"/>
      <c r="K10" s="2"/>
      <c r="L10" s="2"/>
      <c r="M10" s="2"/>
      <c r="N10" s="2"/>
      <c r="O10" s="87"/>
      <c r="P10" s="2"/>
      <c r="Q10" s="2"/>
    </row>
    <row r="11" spans="1:19" ht="64.5" customHeight="1">
      <c r="A11" s="512" t="s">
        <v>1603</v>
      </c>
      <c r="B11" s="512"/>
      <c r="C11" s="512"/>
      <c r="D11" s="512"/>
      <c r="E11" s="512"/>
      <c r="F11" s="448"/>
      <c r="G11" s="2"/>
      <c r="H11" s="2"/>
      <c r="I11" s="2"/>
      <c r="J11" s="2"/>
      <c r="K11" s="2"/>
      <c r="L11" s="2"/>
      <c r="M11" s="2"/>
      <c r="N11" s="2"/>
      <c r="O11" s="87"/>
      <c r="P11" s="2"/>
      <c r="Q11" s="2"/>
    </row>
    <row r="12" spans="1:19" ht="54.7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5.5">
      <c r="A13" s="306">
        <v>1</v>
      </c>
      <c r="B13" s="468" t="s">
        <v>2637</v>
      </c>
      <c r="C13" s="241" t="s">
        <v>425</v>
      </c>
      <c r="D13" s="308" t="s">
        <v>1268</v>
      </c>
      <c r="E13" s="309"/>
      <c r="F13" s="310" t="s">
        <v>1025</v>
      </c>
      <c r="G13" s="310" t="s">
        <v>1986</v>
      </c>
      <c r="H13" s="238"/>
      <c r="I13" s="238" t="str">
        <f>C13</f>
        <v>W m-2</v>
      </c>
      <c r="J13" s="238" t="s">
        <v>1159</v>
      </c>
      <c r="K13" s="238"/>
      <c r="L13" s="238"/>
      <c r="M13" s="238"/>
      <c r="N13" s="238"/>
      <c r="O13" s="238" t="s">
        <v>1141</v>
      </c>
      <c r="P13" s="238" t="s">
        <v>1056</v>
      </c>
      <c r="Q13" s="238" t="s">
        <v>1115</v>
      </c>
      <c r="R13" s="238" t="str">
        <f>F13</f>
        <v>rlu</v>
      </c>
      <c r="S13" s="250" t="s">
        <v>1319</v>
      </c>
    </row>
    <row r="14" spans="1:19" ht="25.5">
      <c r="A14" s="51">
        <v>1</v>
      </c>
      <c r="B14" s="54" t="s">
        <v>2639</v>
      </c>
      <c r="C14" s="49" t="s">
        <v>425</v>
      </c>
      <c r="D14" s="304" t="s">
        <v>1268</v>
      </c>
      <c r="E14" s="304"/>
      <c r="F14" s="49" t="s">
        <v>1026</v>
      </c>
      <c r="G14" s="49" t="s">
        <v>1987</v>
      </c>
      <c r="H14" s="97"/>
      <c r="I14" s="97" t="str">
        <f t="shared" ref="I14:I77" si="0">C14</f>
        <v>W m-2</v>
      </c>
      <c r="J14" s="97" t="s">
        <v>1159</v>
      </c>
      <c r="K14" s="97"/>
      <c r="L14" s="97"/>
      <c r="M14" s="97"/>
      <c r="N14" s="97"/>
      <c r="O14" s="97" t="s">
        <v>1141</v>
      </c>
      <c r="P14" s="97" t="s">
        <v>1056</v>
      </c>
      <c r="Q14" s="97" t="s">
        <v>1115</v>
      </c>
      <c r="R14" s="97" t="str">
        <f t="shared" ref="R14:R77" si="1">F14</f>
        <v>rsu</v>
      </c>
      <c r="S14" s="143" t="s">
        <v>1319</v>
      </c>
    </row>
    <row r="15" spans="1:19" ht="25.5">
      <c r="A15" s="311">
        <v>1</v>
      </c>
      <c r="B15" s="244" t="s">
        <v>2638</v>
      </c>
      <c r="C15" s="241" t="s">
        <v>425</v>
      </c>
      <c r="D15" s="309" t="s">
        <v>1268</v>
      </c>
      <c r="E15" s="309"/>
      <c r="F15" s="241" t="s">
        <v>1027</v>
      </c>
      <c r="G15" s="241" t="s">
        <v>1988</v>
      </c>
      <c r="H15" s="201"/>
      <c r="I15" s="201" t="str">
        <f t="shared" si="0"/>
        <v>W m-2</v>
      </c>
      <c r="J15" s="201" t="s">
        <v>1159</v>
      </c>
      <c r="K15" s="201"/>
      <c r="L15" s="201"/>
      <c r="M15" s="201"/>
      <c r="N15" s="201"/>
      <c r="O15" s="201" t="s">
        <v>1139</v>
      </c>
      <c r="P15" s="201" t="s">
        <v>1056</v>
      </c>
      <c r="Q15" s="201" t="s">
        <v>1115</v>
      </c>
      <c r="R15" s="201" t="str">
        <f t="shared" si="1"/>
        <v>rld</v>
      </c>
      <c r="S15" s="202" t="s">
        <v>1319</v>
      </c>
    </row>
    <row r="16" spans="1:19" ht="25.5">
      <c r="A16" s="51">
        <v>1</v>
      </c>
      <c r="B16" s="54" t="s">
        <v>2640</v>
      </c>
      <c r="C16" s="49" t="s">
        <v>425</v>
      </c>
      <c r="D16" s="304" t="s">
        <v>1268</v>
      </c>
      <c r="E16" s="304"/>
      <c r="F16" s="49" t="s">
        <v>1028</v>
      </c>
      <c r="G16" s="49" t="s">
        <v>1989</v>
      </c>
      <c r="H16" s="97"/>
      <c r="I16" s="97" t="str">
        <f t="shared" si="0"/>
        <v>W m-2</v>
      </c>
      <c r="J16" s="97" t="s">
        <v>1159</v>
      </c>
      <c r="K16" s="97"/>
      <c r="L16" s="97"/>
      <c r="M16" s="97"/>
      <c r="N16" s="97"/>
      <c r="O16" s="97" t="s">
        <v>1139</v>
      </c>
      <c r="P16" s="97" t="s">
        <v>1056</v>
      </c>
      <c r="Q16" s="97" t="s">
        <v>1115</v>
      </c>
      <c r="R16" s="97" t="str">
        <f t="shared" si="1"/>
        <v>rsd</v>
      </c>
      <c r="S16" s="143" t="s">
        <v>1319</v>
      </c>
    </row>
    <row r="17" spans="1:19" ht="25.5">
      <c r="A17" s="311">
        <v>1</v>
      </c>
      <c r="B17" s="244" t="s">
        <v>2659</v>
      </c>
      <c r="C17" s="241" t="s">
        <v>425</v>
      </c>
      <c r="D17" s="309" t="s">
        <v>1268</v>
      </c>
      <c r="E17" s="309"/>
      <c r="F17" s="241" t="s">
        <v>1029</v>
      </c>
      <c r="G17" s="241" t="s">
        <v>1990</v>
      </c>
      <c r="H17" s="201"/>
      <c r="I17" s="201" t="str">
        <f t="shared" si="0"/>
        <v>W m-2</v>
      </c>
      <c r="J17" s="201" t="s">
        <v>1159</v>
      </c>
      <c r="K17" s="201"/>
      <c r="L17" s="201"/>
      <c r="M17" s="201"/>
      <c r="N17" s="201"/>
      <c r="O17" s="201" t="s">
        <v>1141</v>
      </c>
      <c r="P17" s="201" t="s">
        <v>1056</v>
      </c>
      <c r="Q17" s="201" t="s">
        <v>1115</v>
      </c>
      <c r="R17" s="201" t="str">
        <f t="shared" si="1"/>
        <v>rlucs</v>
      </c>
      <c r="S17" s="202" t="s">
        <v>1319</v>
      </c>
    </row>
    <row r="18" spans="1:19" ht="25.5">
      <c r="A18" s="51">
        <v>1</v>
      </c>
      <c r="B18" s="54" t="s">
        <v>2656</v>
      </c>
      <c r="C18" s="49" t="s">
        <v>425</v>
      </c>
      <c r="D18" s="304" t="s">
        <v>1268</v>
      </c>
      <c r="E18" s="304"/>
      <c r="F18" s="49" t="s">
        <v>1030</v>
      </c>
      <c r="G18" s="49" t="s">
        <v>1991</v>
      </c>
      <c r="H18" s="97"/>
      <c r="I18" s="97" t="str">
        <f t="shared" si="0"/>
        <v>W m-2</v>
      </c>
      <c r="J18" s="97" t="s">
        <v>1159</v>
      </c>
      <c r="K18" s="97"/>
      <c r="L18" s="97"/>
      <c r="M18" s="97"/>
      <c r="N18" s="97"/>
      <c r="O18" s="97" t="s">
        <v>1141</v>
      </c>
      <c r="P18" s="97" t="s">
        <v>1056</v>
      </c>
      <c r="Q18" s="97" t="s">
        <v>1115</v>
      </c>
      <c r="R18" s="97" t="str">
        <f t="shared" si="1"/>
        <v>rsucs</v>
      </c>
      <c r="S18" s="143" t="s">
        <v>1319</v>
      </c>
    </row>
    <row r="19" spans="1:19" ht="25.5">
      <c r="A19" s="311">
        <v>1</v>
      </c>
      <c r="B19" s="244" t="s">
        <v>2660</v>
      </c>
      <c r="C19" s="241" t="s">
        <v>425</v>
      </c>
      <c r="D19" s="309" t="s">
        <v>1268</v>
      </c>
      <c r="E19" s="309"/>
      <c r="F19" s="241" t="s">
        <v>1031</v>
      </c>
      <c r="G19" s="241" t="s">
        <v>1992</v>
      </c>
      <c r="H19" s="201"/>
      <c r="I19" s="201" t="str">
        <f t="shared" si="0"/>
        <v>W m-2</v>
      </c>
      <c r="J19" s="201" t="s">
        <v>1159</v>
      </c>
      <c r="K19" s="201"/>
      <c r="L19" s="201"/>
      <c r="M19" s="201"/>
      <c r="N19" s="201"/>
      <c r="O19" s="201" t="s">
        <v>1139</v>
      </c>
      <c r="P19" s="201" t="s">
        <v>1056</v>
      </c>
      <c r="Q19" s="201" t="s">
        <v>1115</v>
      </c>
      <c r="R19" s="201" t="str">
        <f t="shared" si="1"/>
        <v>rldcs</v>
      </c>
      <c r="S19" s="202" t="s">
        <v>1319</v>
      </c>
    </row>
    <row r="20" spans="1:19" ht="25.5">
      <c r="A20" s="51">
        <v>1</v>
      </c>
      <c r="B20" s="54" t="s">
        <v>2657</v>
      </c>
      <c r="C20" s="49" t="s">
        <v>425</v>
      </c>
      <c r="D20" s="304" t="s">
        <v>1268</v>
      </c>
      <c r="E20" s="304"/>
      <c r="F20" s="49" t="s">
        <v>1032</v>
      </c>
      <c r="G20" s="49" t="s">
        <v>1993</v>
      </c>
      <c r="H20" s="97"/>
      <c r="I20" s="97" t="str">
        <f t="shared" si="0"/>
        <v>W m-2</v>
      </c>
      <c r="J20" s="97" t="s">
        <v>1159</v>
      </c>
      <c r="K20" s="97"/>
      <c r="L20" s="97"/>
      <c r="M20" s="97"/>
      <c r="N20" s="97"/>
      <c r="O20" s="97" t="s">
        <v>1139</v>
      </c>
      <c r="P20" s="97" t="s">
        <v>1056</v>
      </c>
      <c r="Q20" s="97" t="s">
        <v>1115</v>
      </c>
      <c r="R20" s="97" t="str">
        <f t="shared" si="1"/>
        <v>rsdcs</v>
      </c>
      <c r="S20" s="143" t="s">
        <v>1319</v>
      </c>
    </row>
    <row r="21" spans="1:19">
      <c r="A21" s="311"/>
      <c r="B21" s="244" t="s">
        <v>2227</v>
      </c>
      <c r="C21" s="311"/>
      <c r="D21" s="309"/>
      <c r="E21" s="309"/>
      <c r="F21" s="241"/>
      <c r="G21" s="201"/>
      <c r="H21" s="201"/>
      <c r="I21" s="201"/>
      <c r="J21" s="201"/>
      <c r="K21" s="201"/>
      <c r="L21" s="201"/>
      <c r="M21" s="201"/>
      <c r="N21" s="201"/>
      <c r="O21" s="201"/>
      <c r="P21" s="201"/>
      <c r="Q21" s="201"/>
      <c r="R21" s="201"/>
      <c r="S21" s="202"/>
    </row>
    <row r="22" spans="1:19">
      <c r="A22" s="51">
        <v>1</v>
      </c>
      <c r="B22" s="54" t="s">
        <v>2238</v>
      </c>
      <c r="C22" s="51" t="s">
        <v>6</v>
      </c>
      <c r="D22" s="304"/>
      <c r="E22" s="304"/>
      <c r="F22" s="49" t="s">
        <v>92</v>
      </c>
      <c r="G22" s="49" t="s">
        <v>655</v>
      </c>
      <c r="H22" s="49" t="s">
        <v>655</v>
      </c>
      <c r="I22" s="97" t="str">
        <f t="shared" si="0"/>
        <v>K</v>
      </c>
      <c r="J22" s="97" t="s">
        <v>1159</v>
      </c>
      <c r="K22" s="97"/>
      <c r="L22" s="97"/>
      <c r="M22" s="97"/>
      <c r="N22" s="97"/>
      <c r="O22" s="97"/>
      <c r="P22" s="97" t="s">
        <v>1056</v>
      </c>
      <c r="Q22" s="97" t="s">
        <v>1096</v>
      </c>
      <c r="R22" s="97" t="str">
        <f t="shared" si="1"/>
        <v>ta</v>
      </c>
      <c r="S22" s="143" t="s">
        <v>1319</v>
      </c>
    </row>
    <row r="23" spans="1:19" ht="15.75">
      <c r="A23" s="311">
        <v>1</v>
      </c>
      <c r="B23" s="244" t="s">
        <v>2393</v>
      </c>
      <c r="C23" s="311" t="s">
        <v>426</v>
      </c>
      <c r="D23" s="309"/>
      <c r="E23" s="309"/>
      <c r="F23" s="241" t="s">
        <v>1361</v>
      </c>
      <c r="G23" s="241" t="s">
        <v>1994</v>
      </c>
      <c r="H23" s="241"/>
      <c r="I23" s="201" t="str">
        <f t="shared" si="0"/>
        <v>K s-1</v>
      </c>
      <c r="J23" s="201" t="s">
        <v>1159</v>
      </c>
      <c r="K23" s="201"/>
      <c r="L23" s="201"/>
      <c r="M23" s="201"/>
      <c r="N23" s="201"/>
      <c r="O23" s="201"/>
      <c r="P23" s="201" t="s">
        <v>1056</v>
      </c>
      <c r="Q23" s="201" t="s">
        <v>1096</v>
      </c>
      <c r="R23" s="201" t="str">
        <f t="shared" si="1"/>
        <v>tnt</v>
      </c>
      <c r="S23" s="202" t="s">
        <v>1319</v>
      </c>
    </row>
    <row r="24" spans="1:19" ht="25.5">
      <c r="A24" s="51">
        <v>1</v>
      </c>
      <c r="B24" s="54" t="s">
        <v>2466</v>
      </c>
      <c r="C24" s="51" t="s">
        <v>426</v>
      </c>
      <c r="D24" s="304"/>
      <c r="E24" s="304"/>
      <c r="F24" s="49" t="s">
        <v>1362</v>
      </c>
      <c r="G24" s="49" t="s">
        <v>1995</v>
      </c>
      <c r="H24" s="1"/>
      <c r="I24" s="97" t="str">
        <f t="shared" si="0"/>
        <v>K s-1</v>
      </c>
      <c r="J24" s="97" t="s">
        <v>1159</v>
      </c>
      <c r="K24" s="97"/>
      <c r="L24" s="97"/>
      <c r="M24" s="97"/>
      <c r="N24" s="97"/>
      <c r="O24" s="97"/>
      <c r="P24" s="97" t="s">
        <v>1056</v>
      </c>
      <c r="Q24" s="97" t="s">
        <v>1096</v>
      </c>
      <c r="R24" s="97" t="str">
        <f t="shared" si="1"/>
        <v xml:space="preserve">tnta </v>
      </c>
      <c r="S24" s="143" t="s">
        <v>1319</v>
      </c>
    </row>
    <row r="25" spans="1:19" ht="25.5">
      <c r="A25" s="311">
        <v>1</v>
      </c>
      <c r="B25" s="244" t="s">
        <v>2467</v>
      </c>
      <c r="C25" s="311" t="s">
        <v>426</v>
      </c>
      <c r="D25" s="309"/>
      <c r="E25" s="309"/>
      <c r="F25" s="241" t="s">
        <v>1377</v>
      </c>
      <c r="G25" s="241" t="s">
        <v>1996</v>
      </c>
      <c r="H25" s="241"/>
      <c r="I25" s="201" t="str">
        <f t="shared" si="0"/>
        <v>K s-1</v>
      </c>
      <c r="J25" s="201" t="s">
        <v>1159</v>
      </c>
      <c r="K25" s="201"/>
      <c r="L25" s="201"/>
      <c r="M25" s="201"/>
      <c r="N25" s="201"/>
      <c r="O25" s="201"/>
      <c r="P25" s="201" t="s">
        <v>1056</v>
      </c>
      <c r="Q25" s="201" t="s">
        <v>1096</v>
      </c>
      <c r="R25" s="201" t="str">
        <f t="shared" si="1"/>
        <v xml:space="preserve">tntdp </v>
      </c>
      <c r="S25" s="202" t="s">
        <v>1319</v>
      </c>
    </row>
    <row r="26" spans="1:19" ht="38.25">
      <c r="A26" s="51">
        <v>1</v>
      </c>
      <c r="B26" s="54" t="s">
        <v>2468</v>
      </c>
      <c r="C26" s="51" t="s">
        <v>426</v>
      </c>
      <c r="D26" s="304"/>
      <c r="E26" s="304"/>
      <c r="F26" s="49" t="s">
        <v>1363</v>
      </c>
      <c r="G26" s="435"/>
      <c r="H26" s="49" t="s">
        <v>2008</v>
      </c>
      <c r="I26" s="97" t="str">
        <f t="shared" si="0"/>
        <v>K s-1</v>
      </c>
      <c r="J26" s="97" t="s">
        <v>1159</v>
      </c>
      <c r="K26" s="97"/>
      <c r="L26" s="97"/>
      <c r="M26" s="97"/>
      <c r="N26" s="97"/>
      <c r="O26" s="97"/>
      <c r="P26" s="97" t="s">
        <v>1056</v>
      </c>
      <c r="Q26" s="97" t="s">
        <v>1096</v>
      </c>
      <c r="R26" s="97" t="str">
        <f t="shared" si="1"/>
        <v xml:space="preserve">tntscce </v>
      </c>
      <c r="S26" s="143" t="s">
        <v>1319</v>
      </c>
    </row>
    <row r="27" spans="1:19" ht="25.5">
      <c r="A27" s="311">
        <v>1</v>
      </c>
      <c r="B27" s="244" t="s">
        <v>2469</v>
      </c>
      <c r="C27" s="311" t="s">
        <v>426</v>
      </c>
      <c r="D27" s="309"/>
      <c r="E27" s="309"/>
      <c r="F27" s="241" t="s">
        <v>1364</v>
      </c>
      <c r="G27" s="241" t="s">
        <v>1997</v>
      </c>
      <c r="H27" s="241"/>
      <c r="I27" s="201" t="str">
        <f t="shared" si="0"/>
        <v>K s-1</v>
      </c>
      <c r="J27" s="201" t="s">
        <v>1159</v>
      </c>
      <c r="K27" s="201"/>
      <c r="L27" s="201"/>
      <c r="M27" s="201"/>
      <c r="N27" s="201"/>
      <c r="O27" s="201"/>
      <c r="P27" s="201" t="s">
        <v>1056</v>
      </c>
      <c r="Q27" s="201" t="s">
        <v>1096</v>
      </c>
      <c r="R27" s="201" t="str">
        <f t="shared" si="1"/>
        <v xml:space="preserve">tntr </v>
      </c>
      <c r="S27" s="202" t="s">
        <v>1319</v>
      </c>
    </row>
    <row r="28" spans="1:19" ht="25.5">
      <c r="A28" s="51">
        <v>1</v>
      </c>
      <c r="B28" s="54" t="s">
        <v>2470</v>
      </c>
      <c r="C28" s="51" t="s">
        <v>426</v>
      </c>
      <c r="D28" s="304"/>
      <c r="E28" s="304"/>
      <c r="F28" s="49" t="s">
        <v>1365</v>
      </c>
      <c r="G28" s="435"/>
      <c r="H28" s="49" t="s">
        <v>2009</v>
      </c>
      <c r="I28" s="97" t="str">
        <f t="shared" si="0"/>
        <v>K s-1</v>
      </c>
      <c r="J28" s="97" t="s">
        <v>1159</v>
      </c>
      <c r="K28" s="97"/>
      <c r="L28" s="97"/>
      <c r="M28" s="97"/>
      <c r="N28" s="97"/>
      <c r="O28" s="97"/>
      <c r="P28" s="97" t="s">
        <v>1056</v>
      </c>
      <c r="Q28" s="97" t="s">
        <v>1096</v>
      </c>
      <c r="R28" s="97" t="str">
        <f t="shared" si="1"/>
        <v xml:space="preserve">tntmc </v>
      </c>
      <c r="S28" s="143" t="s">
        <v>1319</v>
      </c>
    </row>
    <row r="29" spans="1:19">
      <c r="A29" s="311"/>
      <c r="B29" s="244" t="s">
        <v>2227</v>
      </c>
      <c r="C29" s="311"/>
      <c r="D29" s="309"/>
      <c r="E29" s="309"/>
      <c r="F29" s="241"/>
      <c r="G29" s="201"/>
      <c r="H29" s="201"/>
      <c r="I29" s="201"/>
      <c r="J29" s="201"/>
      <c r="K29" s="201"/>
      <c r="L29" s="201"/>
      <c r="M29" s="201"/>
      <c r="N29" s="201"/>
      <c r="O29" s="201"/>
      <c r="P29" s="201"/>
      <c r="Q29" s="201"/>
      <c r="R29" s="201"/>
      <c r="S29" s="202" t="s">
        <v>1319</v>
      </c>
    </row>
    <row r="30" spans="1:19">
      <c r="A30" s="51">
        <v>1</v>
      </c>
      <c r="B30" s="54" t="s">
        <v>2241</v>
      </c>
      <c r="C30" s="51">
        <v>1</v>
      </c>
      <c r="D30" s="304"/>
      <c r="E30" s="304"/>
      <c r="F30" s="49" t="s">
        <v>95</v>
      </c>
      <c r="G30" s="49" t="s">
        <v>663</v>
      </c>
      <c r="H30" s="49"/>
      <c r="I30" s="97">
        <f t="shared" si="0"/>
        <v>1</v>
      </c>
      <c r="J30" s="97" t="s">
        <v>1159</v>
      </c>
      <c r="K30" s="97"/>
      <c r="L30" s="97"/>
      <c r="M30" s="97"/>
      <c r="N30" s="97"/>
      <c r="O30" s="97"/>
      <c r="P30" s="97" t="s">
        <v>1056</v>
      </c>
      <c r="Q30" s="97" t="s">
        <v>1096</v>
      </c>
      <c r="R30" s="97" t="str">
        <f t="shared" si="1"/>
        <v>hus</v>
      </c>
      <c r="S30" s="143" t="s">
        <v>1319</v>
      </c>
    </row>
    <row r="31" spans="1:19" ht="15.75">
      <c r="A31" s="311">
        <v>1</v>
      </c>
      <c r="B31" s="244" t="s">
        <v>2394</v>
      </c>
      <c r="C31" s="311" t="s">
        <v>427</v>
      </c>
      <c r="D31" s="309"/>
      <c r="E31" s="309"/>
      <c r="F31" s="241" t="s">
        <v>1758</v>
      </c>
      <c r="G31" s="241" t="s">
        <v>1998</v>
      </c>
      <c r="H31" s="241"/>
      <c r="I31" s="201" t="str">
        <f t="shared" si="0"/>
        <v>s-1</v>
      </c>
      <c r="J31" s="201" t="s">
        <v>1159</v>
      </c>
      <c r="K31" s="201"/>
      <c r="L31" s="201"/>
      <c r="M31" s="201"/>
      <c r="N31" s="201"/>
      <c r="O31" s="201"/>
      <c r="P31" s="201" t="s">
        <v>1056</v>
      </c>
      <c r="Q31" s="201" t="s">
        <v>1096</v>
      </c>
      <c r="R31" s="201" t="str">
        <f t="shared" si="1"/>
        <v>tnhus</v>
      </c>
      <c r="S31" s="202" t="s">
        <v>1319</v>
      </c>
    </row>
    <row r="32" spans="1:19" ht="25.5">
      <c r="A32" s="51">
        <v>1</v>
      </c>
      <c r="B32" s="54" t="s">
        <v>2471</v>
      </c>
      <c r="C32" s="51" t="s">
        <v>427</v>
      </c>
      <c r="D32" s="304"/>
      <c r="E32" s="304"/>
      <c r="F32" s="49" t="s">
        <v>1759</v>
      </c>
      <c r="G32" s="49" t="s">
        <v>1999</v>
      </c>
      <c r="H32" s="49"/>
      <c r="I32" s="97" t="str">
        <f t="shared" si="0"/>
        <v>s-1</v>
      </c>
      <c r="J32" s="97" t="s">
        <v>1159</v>
      </c>
      <c r="K32" s="97"/>
      <c r="L32" s="97"/>
      <c r="M32" s="97"/>
      <c r="N32" s="97"/>
      <c r="O32" s="97"/>
      <c r="P32" s="97" t="s">
        <v>1056</v>
      </c>
      <c r="Q32" s="97" t="s">
        <v>1096</v>
      </c>
      <c r="R32" s="97" t="str">
        <f t="shared" si="1"/>
        <v>tnhusa</v>
      </c>
      <c r="S32" s="143" t="s">
        <v>1319</v>
      </c>
    </row>
    <row r="33" spans="1:19" ht="25.5">
      <c r="A33" s="311">
        <v>1</v>
      </c>
      <c r="B33" s="244" t="s">
        <v>2472</v>
      </c>
      <c r="C33" s="311" t="s">
        <v>427</v>
      </c>
      <c r="D33" s="309"/>
      <c r="E33" s="309"/>
      <c r="F33" s="241" t="s">
        <v>1760</v>
      </c>
      <c r="G33" s="241" t="s">
        <v>2000</v>
      </c>
      <c r="H33" s="241"/>
      <c r="I33" s="201" t="str">
        <f t="shared" si="0"/>
        <v>s-1</v>
      </c>
      <c r="J33" s="201" t="s">
        <v>1159</v>
      </c>
      <c r="K33" s="201"/>
      <c r="L33" s="201"/>
      <c r="M33" s="201"/>
      <c r="N33" s="201"/>
      <c r="O33" s="201"/>
      <c r="P33" s="201" t="s">
        <v>1056</v>
      </c>
      <c r="Q33" s="201" t="s">
        <v>1096</v>
      </c>
      <c r="R33" s="201" t="str">
        <f t="shared" si="1"/>
        <v>tnhusc</v>
      </c>
      <c r="S33" s="202" t="s">
        <v>1319</v>
      </c>
    </row>
    <row r="34" spans="1:19" ht="25.5">
      <c r="A34" s="51">
        <v>1</v>
      </c>
      <c r="B34" s="54" t="s">
        <v>2473</v>
      </c>
      <c r="C34" s="51" t="s">
        <v>427</v>
      </c>
      <c r="D34" s="304"/>
      <c r="E34" s="304"/>
      <c r="F34" s="49" t="s">
        <v>1761</v>
      </c>
      <c r="G34" s="49" t="s">
        <v>2001</v>
      </c>
      <c r="H34" s="49" t="s">
        <v>2001</v>
      </c>
      <c r="I34" s="97" t="str">
        <f t="shared" si="0"/>
        <v>s-1</v>
      </c>
      <c r="J34" s="97" t="s">
        <v>1159</v>
      </c>
      <c r="K34" s="97"/>
      <c r="L34" s="97"/>
      <c r="M34" s="97"/>
      <c r="N34" s="97"/>
      <c r="O34" s="97"/>
      <c r="P34" s="97" t="s">
        <v>1056</v>
      </c>
      <c r="Q34" s="97" t="s">
        <v>1096</v>
      </c>
      <c r="R34" s="97" t="str">
        <f t="shared" si="1"/>
        <v>tnhusd</v>
      </c>
      <c r="S34" s="143" t="s">
        <v>1319</v>
      </c>
    </row>
    <row r="35" spans="1:19" ht="38.25">
      <c r="A35" s="311">
        <v>1</v>
      </c>
      <c r="B35" s="244" t="s">
        <v>2474</v>
      </c>
      <c r="C35" s="311" t="s">
        <v>427</v>
      </c>
      <c r="D35" s="309"/>
      <c r="E35" s="309"/>
      <c r="F35" s="241" t="s">
        <v>1762</v>
      </c>
      <c r="G35" s="241"/>
      <c r="H35" s="241" t="s">
        <v>2010</v>
      </c>
      <c r="I35" s="201" t="str">
        <f t="shared" si="0"/>
        <v>s-1</v>
      </c>
      <c r="J35" s="201" t="s">
        <v>1159</v>
      </c>
      <c r="K35" s="201"/>
      <c r="L35" s="201"/>
      <c r="M35" s="201"/>
      <c r="N35" s="201"/>
      <c r="O35" s="201"/>
      <c r="P35" s="201" t="s">
        <v>1056</v>
      </c>
      <c r="Q35" s="201" t="s">
        <v>1096</v>
      </c>
      <c r="R35" s="201" t="str">
        <f t="shared" si="1"/>
        <v>tnhusscce</v>
      </c>
      <c r="S35" s="202" t="s">
        <v>1319</v>
      </c>
    </row>
    <row r="36" spans="1:19" ht="38.25">
      <c r="A36" s="51">
        <v>1</v>
      </c>
      <c r="B36" s="54" t="s">
        <v>2475</v>
      </c>
      <c r="C36" s="51" t="s">
        <v>427</v>
      </c>
      <c r="D36" s="304"/>
      <c r="E36" s="386" t="s">
        <v>2782</v>
      </c>
      <c r="F36" s="49" t="s">
        <v>1763</v>
      </c>
      <c r="G36" s="49"/>
      <c r="H36" s="49" t="s">
        <v>2011</v>
      </c>
      <c r="I36" s="97" t="str">
        <f t="shared" si="0"/>
        <v>s-1</v>
      </c>
      <c r="J36" s="97" t="s">
        <v>1159</v>
      </c>
      <c r="K36" s="97"/>
      <c r="L36" s="97"/>
      <c r="M36" s="97"/>
      <c r="N36" s="97"/>
      <c r="O36" s="97"/>
      <c r="P36" s="97" t="s">
        <v>1056</v>
      </c>
      <c r="Q36" s="97" t="s">
        <v>1096</v>
      </c>
      <c r="R36" s="97" t="str">
        <f t="shared" si="1"/>
        <v>tnhusmp</v>
      </c>
      <c r="S36" s="143" t="s">
        <v>1319</v>
      </c>
    </row>
    <row r="37" spans="1:19">
      <c r="A37" s="311"/>
      <c r="B37" s="244" t="s">
        <v>2227</v>
      </c>
      <c r="C37" s="311"/>
      <c r="D37" s="309"/>
      <c r="E37" s="309"/>
      <c r="F37" s="241"/>
      <c r="G37" s="201"/>
      <c r="H37" s="201"/>
      <c r="I37" s="201"/>
      <c r="J37" s="201" t="s">
        <v>1159</v>
      </c>
      <c r="K37" s="201"/>
      <c r="L37" s="201"/>
      <c r="M37" s="201"/>
      <c r="N37" s="201"/>
      <c r="O37" s="201"/>
      <c r="P37" s="201"/>
      <c r="Q37" s="201"/>
      <c r="R37" s="201"/>
      <c r="S37" s="202" t="s">
        <v>1319</v>
      </c>
    </row>
    <row r="38" spans="1:19" ht="25.5">
      <c r="A38" s="51">
        <v>1</v>
      </c>
      <c r="B38" s="54" t="s">
        <v>2784</v>
      </c>
      <c r="C38" s="51" t="s">
        <v>428</v>
      </c>
      <c r="D38" s="304"/>
      <c r="E38" s="304"/>
      <c r="F38" s="49" t="s">
        <v>1764</v>
      </c>
      <c r="G38" s="97"/>
      <c r="H38" s="49" t="s">
        <v>2012</v>
      </c>
      <c r="I38" s="97" t="str">
        <f t="shared" si="0"/>
        <v>m2 s-1</v>
      </c>
      <c r="J38" s="97" t="s">
        <v>1159</v>
      </c>
      <c r="K38" s="97"/>
      <c r="L38" s="97"/>
      <c r="M38" s="97"/>
      <c r="N38" s="97"/>
      <c r="O38" s="97"/>
      <c r="P38" s="97" t="s">
        <v>1056</v>
      </c>
      <c r="Q38" s="97" t="s">
        <v>1096</v>
      </c>
      <c r="R38" s="97" t="str">
        <f t="shared" si="1"/>
        <v>eviscu</v>
      </c>
      <c r="S38" s="143" t="s">
        <v>1319</v>
      </c>
    </row>
    <row r="39" spans="1:19" ht="25.5">
      <c r="A39" s="311">
        <v>1</v>
      </c>
      <c r="B39" s="244" t="s">
        <v>2783</v>
      </c>
      <c r="C39" s="311" t="s">
        <v>428</v>
      </c>
      <c r="D39" s="309"/>
      <c r="E39" s="309"/>
      <c r="F39" s="241" t="s">
        <v>1765</v>
      </c>
      <c r="G39" s="201"/>
      <c r="H39" s="241" t="s">
        <v>2013</v>
      </c>
      <c r="I39" s="201" t="str">
        <f t="shared" si="0"/>
        <v>m2 s-1</v>
      </c>
      <c r="J39" s="201" t="s">
        <v>1159</v>
      </c>
      <c r="K39" s="201"/>
      <c r="L39" s="201"/>
      <c r="M39" s="201"/>
      <c r="N39" s="201"/>
      <c r="O39" s="201"/>
      <c r="P39" s="201" t="s">
        <v>1056</v>
      </c>
      <c r="Q39" s="201" t="s">
        <v>1096</v>
      </c>
      <c r="R39" s="201" t="str">
        <f t="shared" si="1"/>
        <v>evisct</v>
      </c>
      <c r="S39" s="202" t="s">
        <v>1319</v>
      </c>
    </row>
    <row r="40" spans="1:19" ht="25.5">
      <c r="A40" s="51">
        <v>1</v>
      </c>
      <c r="B40" s="54" t="s">
        <v>2785</v>
      </c>
      <c r="C40" s="51" t="s">
        <v>428</v>
      </c>
      <c r="D40" s="304"/>
      <c r="E40" s="304"/>
      <c r="F40" s="49" t="s">
        <v>1766</v>
      </c>
      <c r="G40" s="97"/>
      <c r="H40" s="49" t="s">
        <v>2014</v>
      </c>
      <c r="I40" s="97" t="str">
        <f t="shared" si="0"/>
        <v>m2 s-1</v>
      </c>
      <c r="J40" s="97" t="s">
        <v>1159</v>
      </c>
      <c r="K40" s="97"/>
      <c r="L40" s="97"/>
      <c r="M40" s="97"/>
      <c r="N40" s="97"/>
      <c r="O40" s="97"/>
      <c r="P40" s="97" t="s">
        <v>1056</v>
      </c>
      <c r="Q40" s="97" t="s">
        <v>1096</v>
      </c>
      <c r="R40" s="97" t="str">
        <f t="shared" si="1"/>
        <v>eviscw</v>
      </c>
      <c r="S40" s="143" t="s">
        <v>1319</v>
      </c>
    </row>
    <row r="41" spans="1:19">
      <c r="A41" s="311"/>
      <c r="B41" s="244" t="s">
        <v>2227</v>
      </c>
      <c r="C41" s="311"/>
      <c r="D41" s="309"/>
      <c r="E41" s="309"/>
      <c r="F41" s="241"/>
      <c r="G41" s="201"/>
      <c r="H41" s="201"/>
      <c r="I41" s="201"/>
      <c r="J41" s="201"/>
      <c r="K41" s="201"/>
      <c r="L41" s="201"/>
      <c r="M41" s="201"/>
      <c r="N41" s="201"/>
      <c r="O41" s="201"/>
      <c r="P41" s="201"/>
      <c r="Q41" s="201"/>
      <c r="R41" s="201"/>
      <c r="S41" s="202"/>
    </row>
    <row r="42" spans="1:19" ht="25.5">
      <c r="A42" s="51">
        <v>2</v>
      </c>
      <c r="B42" s="54" t="s">
        <v>2786</v>
      </c>
      <c r="C42" s="51" t="s">
        <v>30</v>
      </c>
      <c r="D42" s="304"/>
      <c r="E42" s="304"/>
      <c r="F42" s="49" t="s">
        <v>121</v>
      </c>
      <c r="G42" s="97"/>
      <c r="H42" s="49" t="s">
        <v>2015</v>
      </c>
      <c r="I42" s="97" t="str">
        <f t="shared" si="0"/>
        <v>%</v>
      </c>
      <c r="J42" s="97" t="s">
        <v>1159</v>
      </c>
      <c r="K42" s="97"/>
      <c r="L42" s="97"/>
      <c r="M42" s="97"/>
      <c r="N42" s="97"/>
      <c r="O42" s="97"/>
      <c r="P42" s="97" t="s">
        <v>1056</v>
      </c>
      <c r="Q42" s="97" t="s">
        <v>1096</v>
      </c>
      <c r="R42" s="97" t="str">
        <f t="shared" si="1"/>
        <v>clc</v>
      </c>
      <c r="S42" s="143" t="s">
        <v>1319</v>
      </c>
    </row>
    <row r="43" spans="1:19" ht="38.25">
      <c r="A43" s="311">
        <v>2</v>
      </c>
      <c r="B43" s="244" t="s">
        <v>2585</v>
      </c>
      <c r="C43" s="311">
        <v>1</v>
      </c>
      <c r="D43" s="244" t="s">
        <v>488</v>
      </c>
      <c r="E43" s="309"/>
      <c r="F43" s="241" t="s">
        <v>142</v>
      </c>
      <c r="G43" s="201"/>
      <c r="H43" s="241" t="s">
        <v>2016</v>
      </c>
      <c r="I43" s="201">
        <f t="shared" si="0"/>
        <v>1</v>
      </c>
      <c r="J43" s="201" t="s">
        <v>1159</v>
      </c>
      <c r="K43" s="201"/>
      <c r="L43" s="201"/>
      <c r="M43" s="201"/>
      <c r="N43" s="201"/>
      <c r="O43" s="201"/>
      <c r="P43" s="201" t="s">
        <v>1056</v>
      </c>
      <c r="Q43" s="201" t="s">
        <v>1096</v>
      </c>
      <c r="R43" s="201" t="str">
        <f t="shared" si="1"/>
        <v xml:space="preserve"> clwc</v>
      </c>
      <c r="S43" s="202" t="s">
        <v>1319</v>
      </c>
    </row>
    <row r="44" spans="1:19" ht="38.25">
      <c r="A44" s="51">
        <v>2</v>
      </c>
      <c r="B44" s="54" t="s">
        <v>2586</v>
      </c>
      <c r="C44" s="51">
        <v>1</v>
      </c>
      <c r="D44" s="54" t="s">
        <v>489</v>
      </c>
      <c r="E44" s="304"/>
      <c r="F44" s="49" t="s">
        <v>122</v>
      </c>
      <c r="G44" s="97"/>
      <c r="H44" s="49" t="s">
        <v>2017</v>
      </c>
      <c r="I44" s="97">
        <f t="shared" si="0"/>
        <v>1</v>
      </c>
      <c r="J44" s="97" t="s">
        <v>1159</v>
      </c>
      <c r="K44" s="97"/>
      <c r="L44" s="97"/>
      <c r="M44" s="97"/>
      <c r="N44" s="97"/>
      <c r="O44" s="97"/>
      <c r="P44" s="97" t="s">
        <v>1056</v>
      </c>
      <c r="Q44" s="97" t="s">
        <v>1096</v>
      </c>
      <c r="R44" s="97" t="str">
        <f t="shared" si="1"/>
        <v>clic</v>
      </c>
      <c r="S44" s="143" t="s">
        <v>1319</v>
      </c>
    </row>
    <row r="45" spans="1:19" ht="25.5">
      <c r="A45" s="311">
        <v>2</v>
      </c>
      <c r="B45" s="244" t="s">
        <v>2787</v>
      </c>
      <c r="C45" s="311" t="s">
        <v>30</v>
      </c>
      <c r="D45" s="309"/>
      <c r="E45" s="309"/>
      <c r="F45" s="241" t="s">
        <v>123</v>
      </c>
      <c r="G45" s="201"/>
      <c r="H45" s="241" t="s">
        <v>2018</v>
      </c>
      <c r="I45" s="201" t="str">
        <f t="shared" si="0"/>
        <v>%</v>
      </c>
      <c r="J45" s="201" t="s">
        <v>1159</v>
      </c>
      <c r="K45" s="201"/>
      <c r="L45" s="201"/>
      <c r="M45" s="201"/>
      <c r="N45" s="201"/>
      <c r="O45" s="201"/>
      <c r="P45" s="201" t="s">
        <v>1056</v>
      </c>
      <c r="Q45" s="201" t="s">
        <v>1096</v>
      </c>
      <c r="R45" s="201" t="str">
        <f t="shared" si="1"/>
        <v>cls</v>
      </c>
      <c r="S45" s="202" t="s">
        <v>1319</v>
      </c>
    </row>
    <row r="46" spans="1:19" ht="38.25">
      <c r="A46" s="51">
        <v>2</v>
      </c>
      <c r="B46" s="54" t="s">
        <v>2587</v>
      </c>
      <c r="C46" s="51">
        <v>1</v>
      </c>
      <c r="D46" s="54" t="s">
        <v>490</v>
      </c>
      <c r="E46" s="304"/>
      <c r="F46" s="49" t="s">
        <v>124</v>
      </c>
      <c r="G46" s="97"/>
      <c r="H46" s="49" t="s">
        <v>2019</v>
      </c>
      <c r="I46" s="97">
        <f t="shared" si="0"/>
        <v>1</v>
      </c>
      <c r="J46" s="97" t="s">
        <v>1159</v>
      </c>
      <c r="K46" s="97"/>
      <c r="L46" s="97"/>
      <c r="M46" s="97"/>
      <c r="N46" s="97"/>
      <c r="O46" s="97"/>
      <c r="P46" s="97" t="s">
        <v>1056</v>
      </c>
      <c r="Q46" s="97" t="s">
        <v>1096</v>
      </c>
      <c r="R46" s="97" t="str">
        <f t="shared" si="1"/>
        <v>clws</v>
      </c>
      <c r="S46" s="143" t="s">
        <v>1319</v>
      </c>
    </row>
    <row r="47" spans="1:19" ht="38.25">
      <c r="A47" s="311">
        <v>2</v>
      </c>
      <c r="B47" s="244" t="s">
        <v>2588</v>
      </c>
      <c r="C47" s="311">
        <v>1</v>
      </c>
      <c r="D47" s="244" t="s">
        <v>491</v>
      </c>
      <c r="E47" s="309"/>
      <c r="F47" s="241" t="s">
        <v>125</v>
      </c>
      <c r="G47" s="201"/>
      <c r="H47" s="241" t="s">
        <v>2020</v>
      </c>
      <c r="I47" s="201">
        <f t="shared" si="0"/>
        <v>1</v>
      </c>
      <c r="J47" s="201" t="s">
        <v>1159</v>
      </c>
      <c r="K47" s="201"/>
      <c r="L47" s="201"/>
      <c r="M47" s="201"/>
      <c r="N47" s="201"/>
      <c r="O47" s="201"/>
      <c r="P47" s="201" t="s">
        <v>1056</v>
      </c>
      <c r="Q47" s="201" t="s">
        <v>1096</v>
      </c>
      <c r="R47" s="201" t="str">
        <f t="shared" si="1"/>
        <v>clis</v>
      </c>
      <c r="S47" s="202" t="s">
        <v>1319</v>
      </c>
    </row>
    <row r="48" spans="1:19">
      <c r="A48" s="51"/>
      <c r="B48" s="54" t="s">
        <v>2227</v>
      </c>
      <c r="C48" s="51"/>
      <c r="D48" s="304"/>
      <c r="E48" s="304"/>
      <c r="F48" s="49"/>
      <c r="G48" s="97"/>
      <c r="H48" s="97"/>
      <c r="I48" s="97"/>
      <c r="J48" s="97"/>
      <c r="K48" s="97"/>
      <c r="L48" s="97"/>
      <c r="M48" s="97"/>
      <c r="N48" s="97"/>
      <c r="O48" s="97"/>
      <c r="P48" s="97"/>
      <c r="Q48" s="97"/>
      <c r="R48" s="97"/>
      <c r="S48" s="143"/>
    </row>
    <row r="49" spans="1:19" ht="25.5">
      <c r="A49" s="311">
        <v>2</v>
      </c>
      <c r="B49" s="244" t="s">
        <v>2317</v>
      </c>
      <c r="C49" s="311" t="s">
        <v>429</v>
      </c>
      <c r="D49" s="244" t="s">
        <v>492</v>
      </c>
      <c r="E49" s="309"/>
      <c r="F49" s="241" t="s">
        <v>126</v>
      </c>
      <c r="G49" s="201"/>
      <c r="H49" s="241" t="s">
        <v>2021</v>
      </c>
      <c r="I49" s="201" t="str">
        <f t="shared" si="0"/>
        <v xml:space="preserve">kg m-2 s-1 </v>
      </c>
      <c r="J49" s="201" t="s">
        <v>1159</v>
      </c>
      <c r="K49" s="201"/>
      <c r="L49" s="201"/>
      <c r="M49" s="201"/>
      <c r="N49" s="201"/>
      <c r="O49" s="201"/>
      <c r="P49" s="201" t="s">
        <v>1056</v>
      </c>
      <c r="Q49" s="201" t="s">
        <v>1096</v>
      </c>
      <c r="R49" s="201" t="str">
        <f t="shared" si="1"/>
        <v>mcu</v>
      </c>
      <c r="S49" s="202" t="s">
        <v>1319</v>
      </c>
    </row>
    <row r="50" spans="1:19" ht="25.5">
      <c r="A50" s="51">
        <v>2</v>
      </c>
      <c r="B50" s="54" t="s">
        <v>2318</v>
      </c>
      <c r="C50" s="51" t="s">
        <v>429</v>
      </c>
      <c r="D50" s="54" t="s">
        <v>492</v>
      </c>
      <c r="E50" s="304"/>
      <c r="F50" s="49" t="s">
        <v>127</v>
      </c>
      <c r="G50" s="97"/>
      <c r="H50" s="49" t="s">
        <v>2022</v>
      </c>
      <c r="I50" s="97" t="str">
        <f t="shared" si="0"/>
        <v xml:space="preserve">kg m-2 s-1 </v>
      </c>
      <c r="J50" s="97" t="s">
        <v>1159</v>
      </c>
      <c r="K50" s="97"/>
      <c r="L50" s="97"/>
      <c r="M50" s="97"/>
      <c r="N50" s="97"/>
      <c r="O50" s="97"/>
      <c r="P50" s="97" t="s">
        <v>1056</v>
      </c>
      <c r="Q50" s="97" t="s">
        <v>1096</v>
      </c>
      <c r="R50" s="97" t="str">
        <f t="shared" si="1"/>
        <v>mcd</v>
      </c>
      <c r="S50" s="143" t="s">
        <v>1319</v>
      </c>
    </row>
    <row r="51" spans="1:19" ht="38.25">
      <c r="A51" s="311">
        <v>2</v>
      </c>
      <c r="B51" s="244" t="s">
        <v>2319</v>
      </c>
      <c r="C51" s="311" t="s">
        <v>429</v>
      </c>
      <c r="D51" s="244" t="s">
        <v>1417</v>
      </c>
      <c r="E51" s="309"/>
      <c r="F51" s="241" t="s">
        <v>128</v>
      </c>
      <c r="G51" s="201"/>
      <c r="H51" s="241" t="s">
        <v>2023</v>
      </c>
      <c r="I51" s="201" t="str">
        <f t="shared" si="0"/>
        <v xml:space="preserve">kg m-2 s-1 </v>
      </c>
      <c r="J51" s="201" t="s">
        <v>1159</v>
      </c>
      <c r="K51" s="201"/>
      <c r="L51" s="201"/>
      <c r="M51" s="201"/>
      <c r="N51" s="201"/>
      <c r="O51" s="201"/>
      <c r="P51" s="201" t="s">
        <v>1056</v>
      </c>
      <c r="Q51" s="201" t="s">
        <v>1096</v>
      </c>
      <c r="R51" s="201" t="str">
        <f t="shared" si="1"/>
        <v>smc</v>
      </c>
      <c r="S51" s="202" t="s">
        <v>1319</v>
      </c>
    </row>
    <row r="52" spans="1:19" ht="25.5">
      <c r="A52" s="51">
        <v>2</v>
      </c>
      <c r="B52" s="54" t="s">
        <v>2320</v>
      </c>
      <c r="C52" s="51" t="s">
        <v>429</v>
      </c>
      <c r="D52" s="54" t="s">
        <v>492</v>
      </c>
      <c r="E52" s="304"/>
      <c r="F52" s="49" t="s">
        <v>129</v>
      </c>
      <c r="G52" s="97"/>
      <c r="H52" s="49" t="s">
        <v>2024</v>
      </c>
      <c r="I52" s="97" t="str">
        <f t="shared" si="0"/>
        <v xml:space="preserve">kg m-2 s-1 </v>
      </c>
      <c r="J52" s="97" t="s">
        <v>1159</v>
      </c>
      <c r="K52" s="97"/>
      <c r="L52" s="97"/>
      <c r="M52" s="97"/>
      <c r="N52" s="97"/>
      <c r="O52" s="97"/>
      <c r="P52" s="97" t="s">
        <v>1056</v>
      </c>
      <c r="Q52" s="97" t="s">
        <v>1096</v>
      </c>
      <c r="R52" s="97" t="str">
        <f t="shared" si="1"/>
        <v>dmc</v>
      </c>
      <c r="S52" s="143" t="s">
        <v>1319</v>
      </c>
    </row>
    <row r="53" spans="1:19">
      <c r="A53" s="311"/>
      <c r="B53" s="244" t="s">
        <v>2227</v>
      </c>
      <c r="C53" s="311"/>
      <c r="D53" s="309"/>
      <c r="E53" s="309"/>
      <c r="F53" s="241"/>
      <c r="G53" s="201"/>
      <c r="H53" s="201"/>
      <c r="I53" s="201"/>
      <c r="J53" s="201"/>
      <c r="K53" s="201"/>
      <c r="L53" s="201"/>
      <c r="M53" s="201"/>
      <c r="N53" s="201"/>
      <c r="O53" s="201"/>
      <c r="P53" s="201"/>
      <c r="Q53" s="201"/>
      <c r="R53" s="201"/>
      <c r="S53" s="202" t="s">
        <v>1319</v>
      </c>
    </row>
    <row r="54" spans="1:19" ht="51">
      <c r="A54" s="51">
        <v>2</v>
      </c>
      <c r="B54" s="54" t="s">
        <v>2589</v>
      </c>
      <c r="C54" s="51" t="s">
        <v>427</v>
      </c>
      <c r="D54" s="304"/>
      <c r="E54" s="304"/>
      <c r="F54" s="49" t="s">
        <v>1366</v>
      </c>
      <c r="G54" s="97"/>
      <c r="H54" s="49" t="s">
        <v>2025</v>
      </c>
      <c r="I54" s="97" t="str">
        <f t="shared" si="0"/>
        <v>s-1</v>
      </c>
      <c r="J54" s="97" t="s">
        <v>1159</v>
      </c>
      <c r="K54" s="97"/>
      <c r="L54" s="97"/>
      <c r="M54" s="97"/>
      <c r="N54" s="97"/>
      <c r="O54" s="97"/>
      <c r="P54" s="97" t="s">
        <v>1056</v>
      </c>
      <c r="Q54" s="97" t="s">
        <v>1096</v>
      </c>
      <c r="R54" s="97" t="str">
        <f t="shared" si="1"/>
        <v xml:space="preserve">tnsclwce </v>
      </c>
      <c r="S54" s="143" t="s">
        <v>1319</v>
      </c>
    </row>
    <row r="55" spans="1:19" ht="38.25">
      <c r="A55" s="311">
        <v>2</v>
      </c>
      <c r="B55" s="244" t="s">
        <v>2590</v>
      </c>
      <c r="C55" s="311" t="s">
        <v>427</v>
      </c>
      <c r="D55" s="309"/>
      <c r="E55" s="309"/>
      <c r="F55" s="241" t="s">
        <v>1367</v>
      </c>
      <c r="G55" s="201"/>
      <c r="H55" s="241" t="s">
        <v>2026</v>
      </c>
      <c r="I55" s="201" t="str">
        <f t="shared" si="0"/>
        <v>s-1</v>
      </c>
      <c r="J55" s="201" t="s">
        <v>1159</v>
      </c>
      <c r="K55" s="201"/>
      <c r="L55" s="201"/>
      <c r="M55" s="201"/>
      <c r="N55" s="201"/>
      <c r="O55" s="201"/>
      <c r="P55" s="201" t="s">
        <v>1056</v>
      </c>
      <c r="Q55" s="201" t="s">
        <v>1096</v>
      </c>
      <c r="R55" s="201" t="str">
        <f t="shared" si="1"/>
        <v xml:space="preserve">tnsclwcd </v>
      </c>
      <c r="S55" s="202" t="s">
        <v>1319</v>
      </c>
    </row>
    <row r="56" spans="1:19" ht="38.25">
      <c r="A56" s="51">
        <v>2</v>
      </c>
      <c r="B56" s="54" t="s">
        <v>2591</v>
      </c>
      <c r="C56" s="51" t="s">
        <v>427</v>
      </c>
      <c r="D56" s="304"/>
      <c r="E56" s="304"/>
      <c r="F56" s="49" t="s">
        <v>1368</v>
      </c>
      <c r="G56" s="97"/>
      <c r="H56" s="49" t="s">
        <v>2027</v>
      </c>
      <c r="I56" s="97" t="str">
        <f t="shared" si="0"/>
        <v>s-1</v>
      </c>
      <c r="J56" s="97" t="s">
        <v>1159</v>
      </c>
      <c r="K56" s="97"/>
      <c r="L56" s="97"/>
      <c r="M56" s="97"/>
      <c r="N56" s="97"/>
      <c r="O56" s="97"/>
      <c r="P56" s="97" t="s">
        <v>1056</v>
      </c>
      <c r="Q56" s="97" t="s">
        <v>1096</v>
      </c>
      <c r="R56" s="97" t="str">
        <f t="shared" si="1"/>
        <v xml:space="preserve">tnsclwhon </v>
      </c>
      <c r="S56" s="143" t="s">
        <v>1319</v>
      </c>
    </row>
    <row r="57" spans="1:19" ht="38.25">
      <c r="A57" s="311">
        <v>2</v>
      </c>
      <c r="B57" s="244" t="s">
        <v>2592</v>
      </c>
      <c r="C57" s="311" t="s">
        <v>427</v>
      </c>
      <c r="D57" s="309"/>
      <c r="E57" s="309"/>
      <c r="F57" s="241" t="s">
        <v>1369</v>
      </c>
      <c r="G57" s="201"/>
      <c r="H57" s="241" t="s">
        <v>2028</v>
      </c>
      <c r="I57" s="201" t="str">
        <f t="shared" si="0"/>
        <v>s-1</v>
      </c>
      <c r="J57" s="201" t="s">
        <v>1159</v>
      </c>
      <c r="K57" s="201"/>
      <c r="L57" s="201"/>
      <c r="M57" s="201"/>
      <c r="N57" s="201"/>
      <c r="O57" s="201"/>
      <c r="P57" s="201" t="s">
        <v>1056</v>
      </c>
      <c r="Q57" s="201" t="s">
        <v>1096</v>
      </c>
      <c r="R57" s="201" t="str">
        <f t="shared" si="1"/>
        <v xml:space="preserve">tnsclwhen </v>
      </c>
      <c r="S57" s="202" t="s">
        <v>1319</v>
      </c>
    </row>
    <row r="58" spans="1:19" ht="38.25">
      <c r="A58" s="51">
        <v>2</v>
      </c>
      <c r="B58" s="54" t="s">
        <v>2593</v>
      </c>
      <c r="C58" s="51" t="s">
        <v>427</v>
      </c>
      <c r="D58" s="304"/>
      <c r="E58" s="304"/>
      <c r="F58" s="49" t="s">
        <v>1370</v>
      </c>
      <c r="G58" s="97"/>
      <c r="H58" s="49" t="s">
        <v>2029</v>
      </c>
      <c r="I58" s="97" t="str">
        <f t="shared" si="0"/>
        <v>s-1</v>
      </c>
      <c r="J58" s="97" t="s">
        <v>1159</v>
      </c>
      <c r="K58" s="97"/>
      <c r="L58" s="97"/>
      <c r="M58" s="97"/>
      <c r="N58" s="97"/>
      <c r="O58" s="97"/>
      <c r="P58" s="97" t="s">
        <v>1056</v>
      </c>
      <c r="Q58" s="97" t="s">
        <v>1096</v>
      </c>
      <c r="R58" s="97" t="str">
        <f t="shared" si="1"/>
        <v xml:space="preserve">tnsclwri </v>
      </c>
      <c r="S58" s="143" t="s">
        <v>1319</v>
      </c>
    </row>
    <row r="59" spans="1:19" ht="38.25">
      <c r="A59" s="311">
        <v>2</v>
      </c>
      <c r="B59" s="244" t="s">
        <v>2594</v>
      </c>
      <c r="C59" s="311" t="s">
        <v>427</v>
      </c>
      <c r="D59" s="309"/>
      <c r="E59" s="309"/>
      <c r="F59" s="241" t="s">
        <v>1371</v>
      </c>
      <c r="G59" s="201"/>
      <c r="H59" s="241" t="s">
        <v>2030</v>
      </c>
      <c r="I59" s="201" t="str">
        <f t="shared" si="0"/>
        <v>s-1</v>
      </c>
      <c r="J59" s="201" t="s">
        <v>1159</v>
      </c>
      <c r="K59" s="201"/>
      <c r="L59" s="201"/>
      <c r="M59" s="201"/>
      <c r="N59" s="201"/>
      <c r="O59" s="201"/>
      <c r="P59" s="201" t="s">
        <v>1056</v>
      </c>
      <c r="Q59" s="201" t="s">
        <v>1096</v>
      </c>
      <c r="R59" s="201" t="str">
        <f t="shared" si="1"/>
        <v xml:space="preserve">tnsclwar </v>
      </c>
      <c r="S59" s="202" t="s">
        <v>1319</v>
      </c>
    </row>
    <row r="60" spans="1:19" ht="38.25">
      <c r="A60" s="51">
        <v>2</v>
      </c>
      <c r="B60" s="54" t="s">
        <v>2595</v>
      </c>
      <c r="C60" s="51" t="s">
        <v>427</v>
      </c>
      <c r="D60" s="304"/>
      <c r="E60" s="304"/>
      <c r="F60" s="49" t="s">
        <v>1372</v>
      </c>
      <c r="G60" s="97"/>
      <c r="H60" s="49" t="s">
        <v>2031</v>
      </c>
      <c r="I60" s="97" t="str">
        <f t="shared" si="0"/>
        <v>s-1</v>
      </c>
      <c r="J60" s="97" t="s">
        <v>1159</v>
      </c>
      <c r="K60" s="97"/>
      <c r="L60" s="97"/>
      <c r="M60" s="97"/>
      <c r="N60" s="97"/>
      <c r="O60" s="97"/>
      <c r="P60" s="97" t="s">
        <v>1056</v>
      </c>
      <c r="Q60" s="97" t="s">
        <v>1096</v>
      </c>
      <c r="R60" s="97" t="str">
        <f t="shared" si="1"/>
        <v xml:space="preserve">tnsclwas </v>
      </c>
      <c r="S60" s="143" t="s">
        <v>1319</v>
      </c>
    </row>
    <row r="61" spans="1:19" ht="38.25">
      <c r="A61" s="311">
        <v>2</v>
      </c>
      <c r="B61" s="244" t="s">
        <v>2596</v>
      </c>
      <c r="C61" s="311" t="s">
        <v>427</v>
      </c>
      <c r="D61" s="309"/>
      <c r="E61" s="309"/>
      <c r="F61" s="241" t="s">
        <v>1373</v>
      </c>
      <c r="G61" s="201"/>
      <c r="H61" s="241" t="s">
        <v>2032</v>
      </c>
      <c r="I61" s="201" t="str">
        <f t="shared" si="0"/>
        <v>s-1</v>
      </c>
      <c r="J61" s="201" t="s">
        <v>1159</v>
      </c>
      <c r="K61" s="201"/>
      <c r="L61" s="201"/>
      <c r="M61" s="201"/>
      <c r="N61" s="201"/>
      <c r="O61" s="201"/>
      <c r="P61" s="201" t="s">
        <v>1056</v>
      </c>
      <c r="Q61" s="201" t="s">
        <v>1096</v>
      </c>
      <c r="R61" s="201" t="str">
        <f t="shared" si="1"/>
        <v xml:space="preserve">tnsclwmi </v>
      </c>
      <c r="S61" s="202" t="s">
        <v>1319</v>
      </c>
    </row>
    <row r="62" spans="1:19" ht="38.25">
      <c r="A62" s="51">
        <v>2</v>
      </c>
      <c r="B62" s="54" t="s">
        <v>2597</v>
      </c>
      <c r="C62" s="51" t="s">
        <v>427</v>
      </c>
      <c r="D62" s="304"/>
      <c r="E62" s="304"/>
      <c r="F62" s="49" t="s">
        <v>1374</v>
      </c>
      <c r="G62" s="97"/>
      <c r="H62" s="49" t="s">
        <v>2033</v>
      </c>
      <c r="I62" s="97" t="str">
        <f t="shared" si="0"/>
        <v>s-1</v>
      </c>
      <c r="J62" s="97" t="s">
        <v>1159</v>
      </c>
      <c r="K62" s="97"/>
      <c r="L62" s="97"/>
      <c r="M62" s="97"/>
      <c r="N62" s="97"/>
      <c r="O62" s="97"/>
      <c r="P62" s="97" t="s">
        <v>1056</v>
      </c>
      <c r="Q62" s="97" t="s">
        <v>1096</v>
      </c>
      <c r="R62" s="97" t="str">
        <f t="shared" si="1"/>
        <v xml:space="preserve">tnsclwac </v>
      </c>
      <c r="S62" s="143" t="s">
        <v>1319</v>
      </c>
    </row>
    <row r="63" spans="1:19" ht="38.25">
      <c r="A63" s="311">
        <v>2</v>
      </c>
      <c r="B63" s="244" t="s">
        <v>2598</v>
      </c>
      <c r="C63" s="311" t="s">
        <v>427</v>
      </c>
      <c r="D63" s="309"/>
      <c r="E63" s="309"/>
      <c r="F63" s="241" t="s">
        <v>1375</v>
      </c>
      <c r="G63" s="201"/>
      <c r="H63" s="241" t="s">
        <v>2034</v>
      </c>
      <c r="I63" s="201" t="str">
        <f t="shared" si="0"/>
        <v>s-1</v>
      </c>
      <c r="J63" s="201" t="s">
        <v>1159</v>
      </c>
      <c r="K63" s="201"/>
      <c r="L63" s="201"/>
      <c r="M63" s="201"/>
      <c r="N63" s="201"/>
      <c r="O63" s="201"/>
      <c r="P63" s="201" t="s">
        <v>1056</v>
      </c>
      <c r="Q63" s="201" t="s">
        <v>1096</v>
      </c>
      <c r="R63" s="201" t="str">
        <f t="shared" si="1"/>
        <v xml:space="preserve">tnsclwa </v>
      </c>
      <c r="S63" s="202" t="s">
        <v>1319</v>
      </c>
    </row>
    <row r="64" spans="1:19">
      <c r="A64" s="51"/>
      <c r="B64" s="54" t="s">
        <v>2227</v>
      </c>
      <c r="C64" s="51"/>
      <c r="D64" s="304"/>
      <c r="E64" s="304"/>
      <c r="F64" s="161"/>
      <c r="G64" s="97"/>
      <c r="H64" s="97"/>
      <c r="I64" s="97"/>
      <c r="J64" s="97"/>
      <c r="K64" s="97"/>
      <c r="L64" s="97"/>
      <c r="M64" s="97"/>
      <c r="N64" s="97"/>
      <c r="O64" s="97"/>
      <c r="P64" s="97"/>
      <c r="Q64" s="97"/>
      <c r="R64" s="97"/>
      <c r="S64" s="143"/>
    </row>
    <row r="65" spans="1:19" ht="38.25">
      <c r="A65" s="311">
        <v>2</v>
      </c>
      <c r="B65" s="244" t="s">
        <v>2599</v>
      </c>
      <c r="C65" s="311" t="s">
        <v>427</v>
      </c>
      <c r="D65" s="309"/>
      <c r="E65" s="309"/>
      <c r="F65" s="311" t="s">
        <v>1767</v>
      </c>
      <c r="G65" s="201"/>
      <c r="H65" s="241" t="s">
        <v>2035</v>
      </c>
      <c r="I65" s="201" t="str">
        <f t="shared" si="0"/>
        <v>s-1</v>
      </c>
      <c r="J65" s="201" t="s">
        <v>1159</v>
      </c>
      <c r="K65" s="201"/>
      <c r="L65" s="201"/>
      <c r="M65" s="201"/>
      <c r="N65" s="201"/>
      <c r="O65" s="201"/>
      <c r="P65" s="201" t="s">
        <v>1056</v>
      </c>
      <c r="Q65" s="201" t="s">
        <v>1096</v>
      </c>
      <c r="R65" s="201" t="str">
        <f t="shared" si="1"/>
        <v xml:space="preserve">tncliscd </v>
      </c>
      <c r="S65" s="202" t="s">
        <v>1319</v>
      </c>
    </row>
    <row r="66" spans="1:19" ht="38.25">
      <c r="A66" s="51">
        <v>2</v>
      </c>
      <c r="B66" s="54" t="s">
        <v>2600</v>
      </c>
      <c r="C66" s="51" t="s">
        <v>427</v>
      </c>
      <c r="D66" s="304"/>
      <c r="E66" s="304"/>
      <c r="F66" s="51" t="s">
        <v>1768</v>
      </c>
      <c r="G66" s="97"/>
      <c r="H66" s="49" t="s">
        <v>2036</v>
      </c>
      <c r="I66" s="97" t="str">
        <f t="shared" si="0"/>
        <v>s-1</v>
      </c>
      <c r="J66" s="97" t="s">
        <v>1159</v>
      </c>
      <c r="K66" s="97"/>
      <c r="L66" s="97"/>
      <c r="M66" s="97"/>
      <c r="N66" s="97"/>
      <c r="O66" s="97"/>
      <c r="P66" s="97" t="s">
        <v>1056</v>
      </c>
      <c r="Q66" s="97" t="s">
        <v>1096</v>
      </c>
      <c r="R66" s="97" t="str">
        <f t="shared" si="1"/>
        <v xml:space="preserve">tnclishon </v>
      </c>
      <c r="S66" s="143" t="s">
        <v>1319</v>
      </c>
    </row>
    <row r="67" spans="1:19" ht="51">
      <c r="A67" s="311">
        <v>2</v>
      </c>
      <c r="B67" s="244" t="s">
        <v>2601</v>
      </c>
      <c r="C67" s="311" t="s">
        <v>427</v>
      </c>
      <c r="D67" s="309"/>
      <c r="E67" s="309"/>
      <c r="F67" s="311" t="s">
        <v>1769</v>
      </c>
      <c r="G67" s="201"/>
      <c r="H67" s="241" t="s">
        <v>2037</v>
      </c>
      <c r="I67" s="201" t="str">
        <f t="shared" si="0"/>
        <v>s-1</v>
      </c>
      <c r="J67" s="201" t="s">
        <v>1159</v>
      </c>
      <c r="K67" s="201"/>
      <c r="L67" s="201"/>
      <c r="M67" s="201"/>
      <c r="N67" s="201"/>
      <c r="O67" s="201"/>
      <c r="P67" s="201" t="s">
        <v>1056</v>
      </c>
      <c r="Q67" s="201" t="s">
        <v>1096</v>
      </c>
      <c r="R67" s="201" t="str">
        <f t="shared" si="1"/>
        <v xml:space="preserve">tnclishencl </v>
      </c>
      <c r="S67" s="202" t="s">
        <v>1319</v>
      </c>
    </row>
    <row r="68" spans="1:19" ht="51">
      <c r="A68" s="51">
        <v>2</v>
      </c>
      <c r="B68" s="54" t="s">
        <v>2602</v>
      </c>
      <c r="C68" s="51" t="s">
        <v>427</v>
      </c>
      <c r="D68" s="304"/>
      <c r="E68" s="304"/>
      <c r="F68" s="51" t="s">
        <v>1770</v>
      </c>
      <c r="G68" s="97"/>
      <c r="H68" s="49" t="s">
        <v>2038</v>
      </c>
      <c r="I68" s="97" t="str">
        <f t="shared" si="0"/>
        <v>s-1</v>
      </c>
      <c r="J68" s="97" t="s">
        <v>1159</v>
      </c>
      <c r="K68" s="97"/>
      <c r="L68" s="97"/>
      <c r="M68" s="97"/>
      <c r="N68" s="97"/>
      <c r="O68" s="97"/>
      <c r="P68" s="97" t="s">
        <v>1056</v>
      </c>
      <c r="Q68" s="97" t="s">
        <v>1096</v>
      </c>
      <c r="R68" s="97" t="str">
        <f t="shared" si="1"/>
        <v xml:space="preserve">tnclishenv </v>
      </c>
      <c r="S68" s="143" t="s">
        <v>1319</v>
      </c>
    </row>
    <row r="69" spans="1:19" ht="38.25">
      <c r="A69" s="311">
        <v>2</v>
      </c>
      <c r="B69" s="244" t="s">
        <v>2603</v>
      </c>
      <c r="C69" s="311" t="s">
        <v>427</v>
      </c>
      <c r="D69" s="309"/>
      <c r="E69" s="309"/>
      <c r="F69" s="311" t="s">
        <v>1771</v>
      </c>
      <c r="G69" s="201"/>
      <c r="H69" s="241" t="s">
        <v>2039</v>
      </c>
      <c r="I69" s="201" t="str">
        <f t="shared" si="0"/>
        <v>s-1</v>
      </c>
      <c r="J69" s="201" t="s">
        <v>1159</v>
      </c>
      <c r="K69" s="201"/>
      <c r="L69" s="201"/>
      <c r="M69" s="201"/>
      <c r="N69" s="201"/>
      <c r="O69" s="201"/>
      <c r="P69" s="201" t="s">
        <v>1056</v>
      </c>
      <c r="Q69" s="201" t="s">
        <v>1096</v>
      </c>
      <c r="R69" s="201" t="str">
        <f t="shared" si="1"/>
        <v xml:space="preserve">tnclisricl </v>
      </c>
      <c r="S69" s="202" t="s">
        <v>1319</v>
      </c>
    </row>
    <row r="70" spans="1:19" ht="38.25">
      <c r="A70" s="51">
        <v>2</v>
      </c>
      <c r="B70" s="54" t="s">
        <v>2604</v>
      </c>
      <c r="C70" s="51" t="s">
        <v>427</v>
      </c>
      <c r="D70" s="304"/>
      <c r="E70" s="304"/>
      <c r="F70" s="51" t="s">
        <v>1772</v>
      </c>
      <c r="G70" s="97"/>
      <c r="H70" s="49" t="s">
        <v>2040</v>
      </c>
      <c r="I70" s="97" t="str">
        <f t="shared" si="0"/>
        <v>s-1</v>
      </c>
      <c r="J70" s="97" t="s">
        <v>1159</v>
      </c>
      <c r="K70" s="97"/>
      <c r="L70" s="97"/>
      <c r="M70" s="97"/>
      <c r="N70" s="97"/>
      <c r="O70" s="97"/>
      <c r="P70" s="97" t="s">
        <v>1056</v>
      </c>
      <c r="Q70" s="97" t="s">
        <v>1096</v>
      </c>
      <c r="R70" s="97" t="str">
        <f t="shared" si="1"/>
        <v xml:space="preserve">tnclisrir </v>
      </c>
      <c r="S70" s="143" t="s">
        <v>1319</v>
      </c>
    </row>
    <row r="71" spans="1:19" ht="38.25">
      <c r="A71" s="311">
        <v>2</v>
      </c>
      <c r="B71" s="244" t="s">
        <v>2605</v>
      </c>
      <c r="C71" s="311" t="s">
        <v>427</v>
      </c>
      <c r="D71" s="309"/>
      <c r="E71" s="309"/>
      <c r="F71" s="311" t="s">
        <v>1773</v>
      </c>
      <c r="G71" s="201"/>
      <c r="H71" s="241" t="s">
        <v>2041</v>
      </c>
      <c r="I71" s="201" t="str">
        <f t="shared" si="0"/>
        <v>s-1</v>
      </c>
      <c r="J71" s="201" t="s">
        <v>1159</v>
      </c>
      <c r="K71" s="201"/>
      <c r="L71" s="201"/>
      <c r="M71" s="201"/>
      <c r="N71" s="201"/>
      <c r="O71" s="201"/>
      <c r="P71" s="201" t="s">
        <v>1056</v>
      </c>
      <c r="Q71" s="201" t="s">
        <v>1096</v>
      </c>
      <c r="R71" s="201" t="str">
        <f t="shared" si="1"/>
        <v xml:space="preserve">tnclisds </v>
      </c>
      <c r="S71" s="202" t="s">
        <v>1319</v>
      </c>
    </row>
    <row r="72" spans="1:19" ht="38.25">
      <c r="A72" s="51">
        <v>2</v>
      </c>
      <c r="B72" s="54" t="s">
        <v>2606</v>
      </c>
      <c r="C72" s="51" t="s">
        <v>427</v>
      </c>
      <c r="D72" s="304"/>
      <c r="E72" s="304"/>
      <c r="F72" s="51" t="s">
        <v>1774</v>
      </c>
      <c r="G72" s="97"/>
      <c r="H72" s="49" t="s">
        <v>2042</v>
      </c>
      <c r="I72" s="97" t="str">
        <f t="shared" si="0"/>
        <v>s-1</v>
      </c>
      <c r="J72" s="97" t="s">
        <v>1159</v>
      </c>
      <c r="K72" s="97"/>
      <c r="L72" s="97"/>
      <c r="M72" s="97"/>
      <c r="N72" s="97"/>
      <c r="O72" s="97"/>
      <c r="P72" s="97" t="s">
        <v>1056</v>
      </c>
      <c r="Q72" s="97" t="s">
        <v>1096</v>
      </c>
      <c r="R72" s="97" t="str">
        <f t="shared" si="1"/>
        <v xml:space="preserve">tnclisag </v>
      </c>
      <c r="S72" s="143" t="s">
        <v>1319</v>
      </c>
    </row>
    <row r="73" spans="1:19" ht="38.25">
      <c r="A73" s="311">
        <v>2</v>
      </c>
      <c r="B73" s="244" t="s">
        <v>2607</v>
      </c>
      <c r="C73" s="311" t="s">
        <v>427</v>
      </c>
      <c r="D73" s="309"/>
      <c r="E73" s="309"/>
      <c r="F73" s="311" t="s">
        <v>1775</v>
      </c>
      <c r="G73" s="201"/>
      <c r="H73" s="241" t="s">
        <v>2043</v>
      </c>
      <c r="I73" s="201" t="str">
        <f t="shared" si="0"/>
        <v>s-1</v>
      </c>
      <c r="J73" s="201" t="s">
        <v>1159</v>
      </c>
      <c r="K73" s="201"/>
      <c r="L73" s="201"/>
      <c r="M73" s="201"/>
      <c r="N73" s="201"/>
      <c r="O73" s="201"/>
      <c r="P73" s="201" t="s">
        <v>1056</v>
      </c>
      <c r="Q73" s="201" t="s">
        <v>1096</v>
      </c>
      <c r="R73" s="201" t="str">
        <f t="shared" si="1"/>
        <v>tnclisas</v>
      </c>
      <c r="S73" s="202" t="s">
        <v>1319</v>
      </c>
    </row>
    <row r="74" spans="1:19" ht="38.25">
      <c r="A74" s="51">
        <v>2</v>
      </c>
      <c r="B74" s="54" t="s">
        <v>2608</v>
      </c>
      <c r="C74" s="51" t="s">
        <v>427</v>
      </c>
      <c r="D74" s="304"/>
      <c r="E74" s="304"/>
      <c r="F74" s="49" t="s">
        <v>1776</v>
      </c>
      <c r="G74" s="97"/>
      <c r="H74" s="49" t="s">
        <v>2044</v>
      </c>
      <c r="I74" s="97" t="str">
        <f t="shared" si="0"/>
        <v>s-1</v>
      </c>
      <c r="J74" s="97" t="s">
        <v>1159</v>
      </c>
      <c r="K74" s="97"/>
      <c r="L74" s="97"/>
      <c r="M74" s="97"/>
      <c r="N74" s="97"/>
      <c r="O74" s="97"/>
      <c r="P74" s="97" t="s">
        <v>1056</v>
      </c>
      <c r="Q74" s="97" t="s">
        <v>1096</v>
      </c>
      <c r="R74" s="97" t="str">
        <f t="shared" si="1"/>
        <v xml:space="preserve">tnclisemi </v>
      </c>
      <c r="S74" s="143" t="s">
        <v>1319</v>
      </c>
    </row>
    <row r="75" spans="1:19" ht="38.25">
      <c r="A75" s="311">
        <v>2</v>
      </c>
      <c r="B75" s="244" t="s">
        <v>2609</v>
      </c>
      <c r="C75" s="311" t="s">
        <v>427</v>
      </c>
      <c r="D75" s="309"/>
      <c r="E75" s="309"/>
      <c r="F75" s="241" t="s">
        <v>1777</v>
      </c>
      <c r="G75" s="201"/>
      <c r="H75" s="241" t="s">
        <v>2045</v>
      </c>
      <c r="I75" s="201" t="str">
        <f t="shared" si="0"/>
        <v>s-1</v>
      </c>
      <c r="J75" s="201" t="s">
        <v>1159</v>
      </c>
      <c r="K75" s="201"/>
      <c r="L75" s="201"/>
      <c r="M75" s="201"/>
      <c r="N75" s="201"/>
      <c r="O75" s="201"/>
      <c r="P75" s="201" t="s">
        <v>1056</v>
      </c>
      <c r="Q75" s="201" t="s">
        <v>1096</v>
      </c>
      <c r="R75" s="201" t="str">
        <f t="shared" si="1"/>
        <v xml:space="preserve">tnclismr </v>
      </c>
      <c r="S75" s="202" t="s">
        <v>1319</v>
      </c>
    </row>
    <row r="76" spans="1:19" ht="38.25">
      <c r="A76" s="51">
        <v>2</v>
      </c>
      <c r="B76" s="4" t="s">
        <v>2610</v>
      </c>
      <c r="C76" s="51" t="s">
        <v>427</v>
      </c>
      <c r="D76" s="11"/>
      <c r="E76" s="304"/>
      <c r="F76" s="49" t="s">
        <v>1778</v>
      </c>
      <c r="G76" s="97"/>
      <c r="H76" s="49" t="s">
        <v>2046</v>
      </c>
      <c r="I76" s="97" t="str">
        <f t="shared" si="0"/>
        <v>s-1</v>
      </c>
      <c r="J76" s="97" t="s">
        <v>1159</v>
      </c>
      <c r="K76" s="97"/>
      <c r="L76" s="97"/>
      <c r="M76" s="97"/>
      <c r="N76" s="97"/>
      <c r="O76" s="97"/>
      <c r="P76" s="97" t="s">
        <v>1056</v>
      </c>
      <c r="Q76" s="97" t="s">
        <v>1096</v>
      </c>
      <c r="R76" s="97" t="str">
        <f t="shared" si="1"/>
        <v xml:space="preserve">tnclismcl </v>
      </c>
      <c r="S76" s="143" t="s">
        <v>1319</v>
      </c>
    </row>
    <row r="77" spans="1:19" ht="38.25">
      <c r="A77" s="311">
        <v>2</v>
      </c>
      <c r="B77" s="244" t="s">
        <v>2611</v>
      </c>
      <c r="C77" s="311" t="s">
        <v>427</v>
      </c>
      <c r="D77" s="309"/>
      <c r="E77" s="309"/>
      <c r="F77" s="241" t="s">
        <v>1779</v>
      </c>
      <c r="G77" s="201"/>
      <c r="H77" s="241" t="s">
        <v>2047</v>
      </c>
      <c r="I77" s="201" t="str">
        <f t="shared" si="0"/>
        <v>s-1</v>
      </c>
      <c r="J77" s="201" t="s">
        <v>1159</v>
      </c>
      <c r="K77" s="201"/>
      <c r="L77" s="201"/>
      <c r="M77" s="201"/>
      <c r="N77" s="201"/>
      <c r="O77" s="201"/>
      <c r="P77" s="201" t="s">
        <v>1056</v>
      </c>
      <c r="Q77" s="201" t="s">
        <v>1096</v>
      </c>
      <c r="R77" s="201" t="str">
        <f t="shared" si="1"/>
        <v xml:space="preserve">tnclisif </v>
      </c>
      <c r="S77" s="202" t="s">
        <v>1319</v>
      </c>
    </row>
    <row r="78" spans="1:19" ht="38.25">
      <c r="A78" s="51">
        <v>2</v>
      </c>
      <c r="B78" s="54" t="s">
        <v>2612</v>
      </c>
      <c r="C78" s="51" t="s">
        <v>427</v>
      </c>
      <c r="D78" s="304"/>
      <c r="E78" s="304"/>
      <c r="F78" s="49" t="s">
        <v>1780</v>
      </c>
      <c r="G78" s="97"/>
      <c r="H78" s="49" t="s">
        <v>2048</v>
      </c>
      <c r="I78" s="97" t="str">
        <f t="shared" ref="I78:I84" si="2">C78</f>
        <v>s-1</v>
      </c>
      <c r="J78" s="97" t="s">
        <v>1159</v>
      </c>
      <c r="K78" s="97"/>
      <c r="L78" s="97"/>
      <c r="M78" s="97"/>
      <c r="N78" s="97"/>
      <c r="O78" s="97"/>
      <c r="P78" s="97" t="s">
        <v>1056</v>
      </c>
      <c r="Q78" s="97" t="s">
        <v>1096</v>
      </c>
      <c r="R78" s="97" t="str">
        <f t="shared" ref="R78:R84" si="3">F78</f>
        <v xml:space="preserve">tnclisa </v>
      </c>
      <c r="S78" s="143" t="s">
        <v>1319</v>
      </c>
    </row>
    <row r="79" spans="1:19">
      <c r="A79" s="311"/>
      <c r="B79" s="244" t="s">
        <v>2227</v>
      </c>
      <c r="C79" s="311"/>
      <c r="D79" s="309"/>
      <c r="E79" s="309"/>
      <c r="F79" s="309"/>
      <c r="G79" s="201"/>
      <c r="H79" s="201"/>
      <c r="I79" s="201"/>
      <c r="J79" s="201"/>
      <c r="K79" s="201"/>
      <c r="L79" s="201"/>
      <c r="M79" s="201"/>
      <c r="N79" s="201"/>
      <c r="O79" s="201"/>
      <c r="P79" s="201"/>
      <c r="Q79" s="201"/>
      <c r="R79" s="201"/>
      <c r="S79" s="202"/>
    </row>
    <row r="80" spans="1:19" ht="51">
      <c r="A80" s="51">
        <v>2</v>
      </c>
      <c r="B80" s="54" t="s">
        <v>2613</v>
      </c>
      <c r="C80" s="51" t="s">
        <v>427</v>
      </c>
      <c r="D80" s="304" t="s">
        <v>1781</v>
      </c>
      <c r="E80" s="304"/>
      <c r="F80" s="51" t="s">
        <v>1782</v>
      </c>
      <c r="G80" s="97"/>
      <c r="H80" s="49" t="s">
        <v>2049</v>
      </c>
      <c r="I80" s="97" t="str">
        <f t="shared" si="2"/>
        <v>s-1</v>
      </c>
      <c r="J80" s="97" t="s">
        <v>1159</v>
      </c>
      <c r="K80" s="97"/>
      <c r="L80" s="97"/>
      <c r="M80" s="97"/>
      <c r="N80" s="97"/>
      <c r="O80" s="97"/>
      <c r="P80" s="97" t="s">
        <v>1056</v>
      </c>
      <c r="Q80" s="97" t="s">
        <v>1096</v>
      </c>
      <c r="R80" s="97" t="str">
        <f t="shared" si="3"/>
        <v xml:space="preserve">tnclscce </v>
      </c>
      <c r="S80" s="143" t="s">
        <v>1319</v>
      </c>
    </row>
    <row r="81" spans="1:19" ht="51">
      <c r="A81" s="311">
        <v>2</v>
      </c>
      <c r="B81" s="226" t="s">
        <v>2614</v>
      </c>
      <c r="C81" s="311" t="s">
        <v>427</v>
      </c>
      <c r="D81" s="226" t="s">
        <v>1781</v>
      </c>
      <c r="E81" s="309"/>
      <c r="F81" s="311" t="s">
        <v>1783</v>
      </c>
      <c r="G81" s="201"/>
      <c r="H81" s="241" t="s">
        <v>2050</v>
      </c>
      <c r="I81" s="201" t="str">
        <f t="shared" si="2"/>
        <v>s-1</v>
      </c>
      <c r="J81" s="201" t="s">
        <v>1159</v>
      </c>
      <c r="K81" s="201"/>
      <c r="L81" s="201"/>
      <c r="M81" s="201"/>
      <c r="N81" s="201"/>
      <c r="O81" s="201"/>
      <c r="P81" s="201" t="s">
        <v>1056</v>
      </c>
      <c r="Q81" s="201" t="s">
        <v>1096</v>
      </c>
      <c r="R81" s="201" t="str">
        <f t="shared" si="3"/>
        <v xml:space="preserve">tnclscacr </v>
      </c>
      <c r="S81" s="202" t="s">
        <v>1319</v>
      </c>
    </row>
    <row r="82" spans="1:19" ht="51">
      <c r="A82" s="51">
        <v>2</v>
      </c>
      <c r="B82" s="54" t="s">
        <v>2615</v>
      </c>
      <c r="C82" s="51" t="s">
        <v>427</v>
      </c>
      <c r="D82" s="304" t="s">
        <v>1781</v>
      </c>
      <c r="E82" s="304"/>
      <c r="F82" s="51" t="s">
        <v>1784</v>
      </c>
      <c r="G82" s="97"/>
      <c r="H82" s="49" t="s">
        <v>2051</v>
      </c>
      <c r="I82" s="97" t="str">
        <f t="shared" si="2"/>
        <v>s-1</v>
      </c>
      <c r="J82" s="97" t="s">
        <v>1159</v>
      </c>
      <c r="K82" s="97"/>
      <c r="L82" s="97"/>
      <c r="M82" s="97"/>
      <c r="N82" s="97"/>
      <c r="O82" s="97"/>
      <c r="P82" s="97" t="s">
        <v>1056</v>
      </c>
      <c r="Q82" s="97" t="s">
        <v>1096</v>
      </c>
      <c r="R82" s="97" t="str">
        <f t="shared" si="3"/>
        <v xml:space="preserve">tnclscacs </v>
      </c>
      <c r="S82" s="143" t="s">
        <v>1319</v>
      </c>
    </row>
    <row r="83" spans="1:19" ht="38.25">
      <c r="A83" s="311">
        <v>2</v>
      </c>
      <c r="B83" s="226" t="s">
        <v>2616</v>
      </c>
      <c r="C83" s="311" t="s">
        <v>427</v>
      </c>
      <c r="D83" s="226" t="s">
        <v>1781</v>
      </c>
      <c r="E83" s="309"/>
      <c r="F83" s="311" t="s">
        <v>1785</v>
      </c>
      <c r="G83" s="201"/>
      <c r="H83" s="241" t="s">
        <v>2052</v>
      </c>
      <c r="I83" s="201" t="str">
        <f t="shared" si="2"/>
        <v>s-1</v>
      </c>
      <c r="J83" s="201" t="s">
        <v>1159</v>
      </c>
      <c r="K83" s="201"/>
      <c r="L83" s="201"/>
      <c r="M83" s="201"/>
      <c r="N83" s="201"/>
      <c r="O83" s="201"/>
      <c r="P83" s="201" t="s">
        <v>1056</v>
      </c>
      <c r="Q83" s="201" t="s">
        <v>1096</v>
      </c>
      <c r="R83" s="201" t="str">
        <f t="shared" si="3"/>
        <v xml:space="preserve">tnclscif </v>
      </c>
      <c r="S83" s="202" t="s">
        <v>1319</v>
      </c>
    </row>
    <row r="84" spans="1:19" ht="38.25">
      <c r="A84" s="53">
        <v>2</v>
      </c>
      <c r="B84" s="54" t="s">
        <v>2617</v>
      </c>
      <c r="C84" s="53" t="s">
        <v>427</v>
      </c>
      <c r="D84" s="304" t="s">
        <v>1781</v>
      </c>
      <c r="E84" s="305"/>
      <c r="F84" s="53" t="s">
        <v>1786</v>
      </c>
      <c r="G84" s="135"/>
      <c r="H84" s="140" t="s">
        <v>2053</v>
      </c>
      <c r="I84" s="135" t="str">
        <f t="shared" si="2"/>
        <v>s-1</v>
      </c>
      <c r="J84" s="135" t="s">
        <v>1159</v>
      </c>
      <c r="K84" s="135"/>
      <c r="L84" s="135"/>
      <c r="M84" s="135"/>
      <c r="N84" s="135"/>
      <c r="O84" s="135"/>
      <c r="P84" s="135" t="s">
        <v>1056</v>
      </c>
      <c r="Q84" s="135" t="s">
        <v>1096</v>
      </c>
      <c r="R84" s="135" t="str">
        <f t="shared" si="3"/>
        <v xml:space="preserve">tnclsca </v>
      </c>
      <c r="S84" s="144" t="s">
        <v>1319</v>
      </c>
    </row>
    <row r="85" spans="1:19" ht="58.5" customHeight="1">
      <c r="A85" s="509" t="s">
        <v>1604</v>
      </c>
      <c r="B85" s="509"/>
      <c r="C85" s="509"/>
      <c r="D85" s="509"/>
      <c r="E85" s="509"/>
      <c r="F85" s="448"/>
      <c r="G85" s="448"/>
      <c r="H85" s="2"/>
      <c r="I85" s="87"/>
      <c r="J85" s="2"/>
      <c r="K85" s="2"/>
      <c r="L85" s="2"/>
      <c r="M85" s="2"/>
      <c r="N85" s="2"/>
      <c r="O85" s="87"/>
      <c r="P85" s="2"/>
      <c r="Q85" s="2"/>
      <c r="R85" s="2"/>
    </row>
    <row r="86" spans="1:19" ht="54.75" customHeight="1">
      <c r="A86" s="47" t="str">
        <f>fx!A$12</f>
        <v>priority</v>
      </c>
      <c r="B86" s="44" t="str">
        <f>fx!B$12</f>
        <v>long name</v>
      </c>
      <c r="C86" s="44" t="str">
        <f>fx!C$12</f>
        <v xml:space="preserve">units </v>
      </c>
      <c r="D86" s="44" t="str">
        <f>fx!D$12</f>
        <v xml:space="preserve">comment </v>
      </c>
      <c r="E86" s="44" t="str">
        <f>fx!E$12</f>
        <v>questions</v>
      </c>
      <c r="F86" s="44" t="str">
        <f>fx!F$12</f>
        <v xml:space="preserve">output variable name </v>
      </c>
      <c r="G86" s="44" t="str">
        <f>fx!G$12</f>
        <v>confirmed or likely to be confirmed standard name</v>
      </c>
      <c r="H86" s="44" t="str">
        <f>fx!H$12</f>
        <v>unconfirmed or proposed standard name</v>
      </c>
      <c r="I86" s="44" t="str">
        <f>fx!I$12</f>
        <v>unformatted units</v>
      </c>
      <c r="J86" s="44" t="str">
        <f>fx!J$12</f>
        <v>cell_methods</v>
      </c>
      <c r="K86" s="44" t="str">
        <f>fx!K$12</f>
        <v>valid min</v>
      </c>
      <c r="L86" s="44" t="str">
        <f>fx!L$12</f>
        <v>valid max</v>
      </c>
      <c r="M86" s="44" t="str">
        <f>fx!M$12</f>
        <v>mean absolute min</v>
      </c>
      <c r="N86" s="44" t="str">
        <f>fx!N$12</f>
        <v>mean absolute max</v>
      </c>
      <c r="O86" s="44" t="str">
        <f>fx!O$12</f>
        <v>positive</v>
      </c>
      <c r="P86" s="44" t="str">
        <f>fx!P$12</f>
        <v>type</v>
      </c>
      <c r="Q86" s="44" t="str">
        <f>fx!Q$12</f>
        <v>CMOR dimensions</v>
      </c>
      <c r="R86" s="44" t="str">
        <f>fx!R$12</f>
        <v>CMOR variable name</v>
      </c>
      <c r="S86" s="44" t="str">
        <f>fx!S$12</f>
        <v>realm</v>
      </c>
    </row>
    <row r="87" spans="1:19" ht="25.5">
      <c r="A87" s="316">
        <v>1</v>
      </c>
      <c r="B87" s="464" t="s">
        <v>2788</v>
      </c>
      <c r="C87" s="241" t="s">
        <v>425</v>
      </c>
      <c r="D87" s="317"/>
      <c r="E87" s="318"/>
      <c r="F87" s="319" t="s">
        <v>1043</v>
      </c>
      <c r="G87" s="310"/>
      <c r="H87" s="319" t="s">
        <v>430</v>
      </c>
      <c r="I87" s="310" t="str">
        <f>C87</f>
        <v>W m-2</v>
      </c>
      <c r="J87" s="310" t="s">
        <v>1159</v>
      </c>
      <c r="K87" s="310"/>
      <c r="L87" s="310"/>
      <c r="M87" s="310"/>
      <c r="N87" s="310"/>
      <c r="O87" s="310" t="s">
        <v>1141</v>
      </c>
      <c r="P87" s="310" t="s">
        <v>1056</v>
      </c>
      <c r="Q87" s="310" t="s">
        <v>1063</v>
      </c>
      <c r="R87" s="310" t="str">
        <f>F87</f>
        <v>rsut4co2</v>
      </c>
      <c r="S87" s="250" t="s">
        <v>1319</v>
      </c>
    </row>
    <row r="88" spans="1:19" ht="25.5">
      <c r="A88" s="312">
        <v>1</v>
      </c>
      <c r="B88" s="465" t="s">
        <v>2789</v>
      </c>
      <c r="C88" s="49" t="s">
        <v>425</v>
      </c>
      <c r="D88" s="313"/>
      <c r="E88" s="313"/>
      <c r="F88" s="109" t="s">
        <v>1044</v>
      </c>
      <c r="G88" s="108"/>
      <c r="H88" s="109" t="s">
        <v>431</v>
      </c>
      <c r="I88" s="108" t="str">
        <f>C88</f>
        <v>W m-2</v>
      </c>
      <c r="J88" s="108" t="s">
        <v>1159</v>
      </c>
      <c r="K88" s="108"/>
      <c r="L88" s="108"/>
      <c r="M88" s="108"/>
      <c r="N88" s="108"/>
      <c r="O88" s="108" t="s">
        <v>1141</v>
      </c>
      <c r="P88" s="108" t="s">
        <v>1056</v>
      </c>
      <c r="Q88" s="108" t="s">
        <v>1063</v>
      </c>
      <c r="R88" s="108" t="str">
        <f>F88</f>
        <v>rlut4co2</v>
      </c>
      <c r="S88" s="158" t="s">
        <v>1319</v>
      </c>
    </row>
    <row r="89" spans="1:19" ht="25.5">
      <c r="A89" s="320">
        <v>1</v>
      </c>
      <c r="B89" s="466" t="s">
        <v>2790</v>
      </c>
      <c r="C89" s="241" t="s">
        <v>425</v>
      </c>
      <c r="D89" s="321"/>
      <c r="E89" s="321"/>
      <c r="F89" s="322" t="s">
        <v>1045</v>
      </c>
      <c r="G89" s="310"/>
      <c r="H89" s="322" t="s">
        <v>432</v>
      </c>
      <c r="I89" s="310" t="str">
        <f>C89</f>
        <v>W m-2</v>
      </c>
      <c r="J89" s="310" t="s">
        <v>1159</v>
      </c>
      <c r="K89" s="310"/>
      <c r="L89" s="310"/>
      <c r="M89" s="310"/>
      <c r="N89" s="310"/>
      <c r="O89" s="310" t="s">
        <v>1141</v>
      </c>
      <c r="P89" s="310" t="s">
        <v>1056</v>
      </c>
      <c r="Q89" s="310" t="s">
        <v>1063</v>
      </c>
      <c r="R89" s="310" t="str">
        <f>F89</f>
        <v>rsutcs4co2</v>
      </c>
      <c r="S89" s="250" t="s">
        <v>1319</v>
      </c>
    </row>
    <row r="90" spans="1:19" ht="25.5">
      <c r="A90" s="314">
        <v>1</v>
      </c>
      <c r="B90" s="467" t="s">
        <v>2791</v>
      </c>
      <c r="C90" s="140" t="s">
        <v>425</v>
      </c>
      <c r="D90" s="315"/>
      <c r="E90" s="315"/>
      <c r="F90" s="141" t="s">
        <v>1046</v>
      </c>
      <c r="G90" s="140"/>
      <c r="H90" s="141" t="s">
        <v>433</v>
      </c>
      <c r="I90" s="140" t="str">
        <f>C90</f>
        <v>W m-2</v>
      </c>
      <c r="J90" s="140" t="s">
        <v>1159</v>
      </c>
      <c r="K90" s="140"/>
      <c r="L90" s="140"/>
      <c r="M90" s="140"/>
      <c r="N90" s="140"/>
      <c r="O90" s="140" t="s">
        <v>1141</v>
      </c>
      <c r="P90" s="140" t="s">
        <v>1056</v>
      </c>
      <c r="Q90" s="140" t="s">
        <v>1063</v>
      </c>
      <c r="R90" s="140" t="str">
        <f>F90</f>
        <v>rlutcs4co2</v>
      </c>
      <c r="S90" s="144" t="s">
        <v>1319</v>
      </c>
    </row>
    <row r="91" spans="1:19" ht="66.75" customHeight="1">
      <c r="A91" s="509" t="s">
        <v>2177</v>
      </c>
      <c r="B91" s="509"/>
      <c r="C91" s="509"/>
      <c r="D91" s="509"/>
      <c r="E91" s="509"/>
      <c r="F91" s="448"/>
      <c r="G91" s="2"/>
      <c r="H91" s="2"/>
      <c r="I91" s="87"/>
      <c r="J91" s="2"/>
      <c r="K91" s="2"/>
      <c r="L91" s="2"/>
      <c r="M91" s="2"/>
      <c r="N91" s="2"/>
      <c r="O91" s="87"/>
      <c r="P91" s="2"/>
      <c r="Q91" s="2"/>
      <c r="R91" s="2"/>
    </row>
    <row r="92" spans="1:19" ht="54.75" customHeight="1">
      <c r="A92" s="47" t="str">
        <f>fx!A$12</f>
        <v>priority</v>
      </c>
      <c r="B92" s="44" t="str">
        <f>fx!B$12</f>
        <v>long name</v>
      </c>
      <c r="C92" s="44" t="str">
        <f>fx!C$12</f>
        <v xml:space="preserve">units </v>
      </c>
      <c r="D92" s="44" t="str">
        <f>fx!D$12</f>
        <v xml:space="preserve">comment </v>
      </c>
      <c r="E92" s="44" t="str">
        <f>fx!E$12</f>
        <v>questions</v>
      </c>
      <c r="F92" s="44" t="str">
        <f>fx!F$12</f>
        <v xml:space="preserve">output variable name </v>
      </c>
      <c r="G92" s="44" t="str">
        <f>fx!G$12</f>
        <v>confirmed or likely to be confirmed standard name</v>
      </c>
      <c r="H92" s="44" t="str">
        <f>fx!H$12</f>
        <v>unconfirmed or proposed standard name</v>
      </c>
      <c r="I92" s="44" t="str">
        <f>fx!I$12</f>
        <v>unformatted units</v>
      </c>
      <c r="J92" s="44" t="str">
        <f>fx!J$12</f>
        <v>cell_methods</v>
      </c>
      <c r="K92" s="44" t="str">
        <f>fx!K$12</f>
        <v>valid min</v>
      </c>
      <c r="L92" s="44" t="str">
        <f>fx!L$12</f>
        <v>valid max</v>
      </c>
      <c r="M92" s="44" t="str">
        <f>fx!M$12</f>
        <v>mean absolute min</v>
      </c>
      <c r="N92" s="44" t="str">
        <f>fx!N$12</f>
        <v>mean absolute max</v>
      </c>
      <c r="O92" s="44" t="str">
        <f>fx!O$12</f>
        <v>positive</v>
      </c>
      <c r="P92" s="44" t="str">
        <f>fx!P$12</f>
        <v>type</v>
      </c>
      <c r="Q92" s="44" t="str">
        <f>fx!Q$12</f>
        <v>CMOR dimensions</v>
      </c>
      <c r="R92" s="44" t="str">
        <f>fx!R$12</f>
        <v>CMOR variable name</v>
      </c>
      <c r="S92" s="44" t="str">
        <f>fx!S$12</f>
        <v>realm</v>
      </c>
    </row>
    <row r="93" spans="1:19" ht="25.5">
      <c r="A93" s="306">
        <v>1</v>
      </c>
      <c r="B93" s="468" t="s">
        <v>2792</v>
      </c>
      <c r="C93" s="241" t="s">
        <v>425</v>
      </c>
      <c r="D93" s="308"/>
      <c r="E93" s="308"/>
      <c r="F93" s="310" t="s">
        <v>1035</v>
      </c>
      <c r="G93" s="310"/>
      <c r="H93" s="310" t="s">
        <v>2054</v>
      </c>
      <c r="I93" s="310" t="str">
        <f t="shared" ref="I93:I100" si="4">C93</f>
        <v>W m-2</v>
      </c>
      <c r="J93" s="310" t="s">
        <v>1159</v>
      </c>
      <c r="K93" s="310"/>
      <c r="L93" s="310"/>
      <c r="M93" s="310"/>
      <c r="N93" s="310"/>
      <c r="O93" s="310" t="s">
        <v>1141</v>
      </c>
      <c r="P93" s="310" t="s">
        <v>1056</v>
      </c>
      <c r="Q93" s="310" t="s">
        <v>1115</v>
      </c>
      <c r="R93" s="310" t="str">
        <f t="shared" ref="R93:R100" si="5">F93</f>
        <v>rlu4co2</v>
      </c>
      <c r="S93" s="250" t="s">
        <v>1319</v>
      </c>
    </row>
    <row r="94" spans="1:19" ht="25.5">
      <c r="A94" s="50">
        <v>1</v>
      </c>
      <c r="B94" s="469" t="s">
        <v>2793</v>
      </c>
      <c r="C94" s="49" t="s">
        <v>425</v>
      </c>
      <c r="D94" s="303"/>
      <c r="E94" s="303"/>
      <c r="F94" s="108" t="s">
        <v>1036</v>
      </c>
      <c r="G94" s="108"/>
      <c r="H94" s="108" t="s">
        <v>2055</v>
      </c>
      <c r="I94" s="108" t="str">
        <f t="shared" si="4"/>
        <v>W m-2</v>
      </c>
      <c r="J94" s="108" t="s">
        <v>1159</v>
      </c>
      <c r="K94" s="108"/>
      <c r="L94" s="108"/>
      <c r="M94" s="108"/>
      <c r="N94" s="108"/>
      <c r="O94" s="108" t="s">
        <v>1141</v>
      </c>
      <c r="P94" s="108" t="s">
        <v>1056</v>
      </c>
      <c r="Q94" s="108" t="s">
        <v>1115</v>
      </c>
      <c r="R94" s="108" t="str">
        <f t="shared" si="5"/>
        <v>rsu4co2</v>
      </c>
      <c r="S94" s="158" t="s">
        <v>1319</v>
      </c>
    </row>
    <row r="95" spans="1:19" ht="25.5">
      <c r="A95" s="306">
        <v>1</v>
      </c>
      <c r="B95" s="468" t="s">
        <v>2794</v>
      </c>
      <c r="C95" s="241" t="s">
        <v>425</v>
      </c>
      <c r="D95" s="308"/>
      <c r="E95" s="308"/>
      <c r="F95" s="310" t="s">
        <v>1037</v>
      </c>
      <c r="G95" s="310"/>
      <c r="H95" s="310" t="s">
        <v>2056</v>
      </c>
      <c r="I95" s="310" t="str">
        <f t="shared" si="4"/>
        <v>W m-2</v>
      </c>
      <c r="J95" s="310" t="s">
        <v>1159</v>
      </c>
      <c r="K95" s="310"/>
      <c r="L95" s="310"/>
      <c r="M95" s="310"/>
      <c r="N95" s="310"/>
      <c r="O95" s="310" t="s">
        <v>1139</v>
      </c>
      <c r="P95" s="310" t="s">
        <v>1056</v>
      </c>
      <c r="Q95" s="310" t="s">
        <v>1115</v>
      </c>
      <c r="R95" s="310" t="str">
        <f t="shared" si="5"/>
        <v>rld4co2</v>
      </c>
      <c r="S95" s="250" t="s">
        <v>1319</v>
      </c>
    </row>
    <row r="96" spans="1:19" ht="25.5">
      <c r="A96" s="50">
        <v>1</v>
      </c>
      <c r="B96" s="469" t="s">
        <v>2795</v>
      </c>
      <c r="C96" s="49" t="s">
        <v>425</v>
      </c>
      <c r="D96" s="303"/>
      <c r="E96" s="303"/>
      <c r="F96" s="108" t="s">
        <v>1038</v>
      </c>
      <c r="G96" s="108"/>
      <c r="H96" s="108" t="s">
        <v>2057</v>
      </c>
      <c r="I96" s="108" t="str">
        <f t="shared" si="4"/>
        <v>W m-2</v>
      </c>
      <c r="J96" s="108" t="s">
        <v>1159</v>
      </c>
      <c r="K96" s="108"/>
      <c r="L96" s="108"/>
      <c r="M96" s="108"/>
      <c r="N96" s="108"/>
      <c r="O96" s="108" t="s">
        <v>1139</v>
      </c>
      <c r="P96" s="108" t="s">
        <v>1056</v>
      </c>
      <c r="Q96" s="108" t="s">
        <v>1115</v>
      </c>
      <c r="R96" s="108" t="str">
        <f t="shared" si="5"/>
        <v>rsd4co2</v>
      </c>
      <c r="S96" s="158" t="s">
        <v>1319</v>
      </c>
    </row>
    <row r="97" spans="1:19" ht="25.5">
      <c r="A97" s="306">
        <v>1</v>
      </c>
      <c r="B97" s="468" t="s">
        <v>2796</v>
      </c>
      <c r="C97" s="241" t="s">
        <v>425</v>
      </c>
      <c r="D97" s="308"/>
      <c r="E97" s="308"/>
      <c r="F97" s="310" t="s">
        <v>1039</v>
      </c>
      <c r="G97" s="310"/>
      <c r="H97" s="310" t="s">
        <v>2058</v>
      </c>
      <c r="I97" s="310" t="str">
        <f t="shared" si="4"/>
        <v>W m-2</v>
      </c>
      <c r="J97" s="310" t="s">
        <v>1159</v>
      </c>
      <c r="K97" s="310"/>
      <c r="L97" s="310"/>
      <c r="M97" s="310"/>
      <c r="N97" s="310"/>
      <c r="O97" s="310" t="s">
        <v>1141</v>
      </c>
      <c r="P97" s="310" t="s">
        <v>1056</v>
      </c>
      <c r="Q97" s="310" t="s">
        <v>1115</v>
      </c>
      <c r="R97" s="310" t="str">
        <f t="shared" si="5"/>
        <v>rlucs4co2</v>
      </c>
      <c r="S97" s="250" t="s">
        <v>1319</v>
      </c>
    </row>
    <row r="98" spans="1:19" ht="25.5">
      <c r="A98" s="50">
        <v>1</v>
      </c>
      <c r="B98" s="469" t="s">
        <v>2797</v>
      </c>
      <c r="C98" s="49" t="s">
        <v>425</v>
      </c>
      <c r="D98" s="303"/>
      <c r="E98" s="303"/>
      <c r="F98" s="108" t="s">
        <v>1040</v>
      </c>
      <c r="G98" s="108"/>
      <c r="H98" s="108" t="s">
        <v>2059</v>
      </c>
      <c r="I98" s="108" t="str">
        <f t="shared" si="4"/>
        <v>W m-2</v>
      </c>
      <c r="J98" s="108" t="s">
        <v>1159</v>
      </c>
      <c r="K98" s="108"/>
      <c r="L98" s="108"/>
      <c r="M98" s="108"/>
      <c r="N98" s="108"/>
      <c r="O98" s="108" t="s">
        <v>1141</v>
      </c>
      <c r="P98" s="108" t="s">
        <v>1056</v>
      </c>
      <c r="Q98" s="108" t="s">
        <v>1115</v>
      </c>
      <c r="R98" s="108" t="str">
        <f t="shared" si="5"/>
        <v>rsucs4co2</v>
      </c>
      <c r="S98" s="158" t="s">
        <v>1319</v>
      </c>
    </row>
    <row r="99" spans="1:19" ht="25.5">
      <c r="A99" s="306">
        <v>1</v>
      </c>
      <c r="B99" s="468" t="s">
        <v>2798</v>
      </c>
      <c r="C99" s="241" t="s">
        <v>425</v>
      </c>
      <c r="D99" s="308"/>
      <c r="E99" s="308"/>
      <c r="F99" s="310" t="s">
        <v>1041</v>
      </c>
      <c r="G99" s="310"/>
      <c r="H99" s="310" t="s">
        <v>2060</v>
      </c>
      <c r="I99" s="310" t="str">
        <f t="shared" si="4"/>
        <v>W m-2</v>
      </c>
      <c r="J99" s="310" t="s">
        <v>1159</v>
      </c>
      <c r="K99" s="310"/>
      <c r="L99" s="310"/>
      <c r="M99" s="310"/>
      <c r="N99" s="310"/>
      <c r="O99" s="310" t="s">
        <v>1139</v>
      </c>
      <c r="P99" s="310" t="s">
        <v>1056</v>
      </c>
      <c r="Q99" s="310" t="s">
        <v>1115</v>
      </c>
      <c r="R99" s="310" t="str">
        <f t="shared" si="5"/>
        <v>rldcs4co2</v>
      </c>
      <c r="S99" s="250" t="s">
        <v>1319</v>
      </c>
    </row>
    <row r="100" spans="1:19" ht="25.5">
      <c r="A100" s="53">
        <v>1</v>
      </c>
      <c r="B100" s="247" t="s">
        <v>2799</v>
      </c>
      <c r="C100" s="140" t="s">
        <v>425</v>
      </c>
      <c r="D100" s="323"/>
      <c r="E100" s="323"/>
      <c r="F100" s="140" t="s">
        <v>1042</v>
      </c>
      <c r="G100" s="140"/>
      <c r="H100" s="140" t="s">
        <v>2061</v>
      </c>
      <c r="I100" s="140" t="str">
        <f t="shared" si="4"/>
        <v>W m-2</v>
      </c>
      <c r="J100" s="140" t="s">
        <v>1159</v>
      </c>
      <c r="K100" s="140"/>
      <c r="L100" s="140"/>
      <c r="M100" s="140"/>
      <c r="N100" s="140"/>
      <c r="O100" s="140" t="s">
        <v>1139</v>
      </c>
      <c r="P100" s="140" t="s">
        <v>1056</v>
      </c>
      <c r="Q100" s="140" t="s">
        <v>1115</v>
      </c>
      <c r="R100" s="140" t="str">
        <f t="shared" si="5"/>
        <v>rsdcs4co2</v>
      </c>
      <c r="S100" s="144" t="s">
        <v>1319</v>
      </c>
    </row>
    <row r="101" spans="1:19" ht="52.5" customHeight="1">
      <c r="A101" s="509" t="s">
        <v>2676</v>
      </c>
      <c r="B101" s="509"/>
      <c r="C101" s="509"/>
      <c r="D101" s="509"/>
      <c r="E101" s="509"/>
      <c r="F101" s="448"/>
      <c r="G101" s="2"/>
      <c r="H101" s="2"/>
      <c r="I101" s="87"/>
      <c r="J101" s="2"/>
      <c r="K101" s="2"/>
      <c r="L101" s="2"/>
      <c r="M101" s="2"/>
      <c r="N101" s="2"/>
      <c r="O101" s="87"/>
      <c r="P101" s="2"/>
      <c r="Q101" s="2"/>
      <c r="R101" s="2"/>
    </row>
    <row r="102" spans="1:19" ht="54.75" customHeight="1">
      <c r="A102" s="47" t="str">
        <f>fx!A$12</f>
        <v>priority</v>
      </c>
      <c r="B102" s="44" t="str">
        <f>fx!B$12</f>
        <v>long name</v>
      </c>
      <c r="C102" s="44" t="str">
        <f>fx!C$12</f>
        <v xml:space="preserve">units </v>
      </c>
      <c r="D102" s="44" t="str">
        <f>fx!D$12</f>
        <v xml:space="preserve">comment </v>
      </c>
      <c r="E102" s="44" t="str">
        <f>fx!E$12</f>
        <v>questions</v>
      </c>
      <c r="F102" s="44" t="str">
        <f>fx!F$12</f>
        <v xml:space="preserve">output variable name </v>
      </c>
      <c r="G102" s="44" t="str">
        <f>fx!G$12</f>
        <v>confirmed or likely to be confirmed standard name</v>
      </c>
      <c r="H102" s="44" t="str">
        <f>fx!H$12</f>
        <v>unconfirmed or proposed standard name</v>
      </c>
      <c r="I102" s="44" t="str">
        <f>fx!I$12</f>
        <v>unformatted units</v>
      </c>
      <c r="J102" s="44" t="str">
        <f>fx!J$12</f>
        <v>cell_methods</v>
      </c>
      <c r="K102" s="44" t="str">
        <f>fx!K$12</f>
        <v>valid min</v>
      </c>
      <c r="L102" s="44" t="str">
        <f>fx!L$12</f>
        <v>valid max</v>
      </c>
      <c r="M102" s="44" t="str">
        <f>fx!M$12</f>
        <v>mean absolute min</v>
      </c>
      <c r="N102" s="44" t="str">
        <f>fx!N$12</f>
        <v>mean absolute max</v>
      </c>
      <c r="O102" s="44" t="str">
        <f>fx!O$12</f>
        <v>positive</v>
      </c>
      <c r="P102" s="44" t="str">
        <f>fx!P$12</f>
        <v>type</v>
      </c>
      <c r="Q102" s="44" t="str">
        <f>fx!Q$12</f>
        <v>CMOR dimensions</v>
      </c>
      <c r="R102" s="44" t="str">
        <f>fx!R$12</f>
        <v>CMOR variable name</v>
      </c>
      <c r="S102" s="44" t="str">
        <f>fx!S$12</f>
        <v>realm</v>
      </c>
    </row>
    <row r="103" spans="1:19">
      <c r="A103" s="306">
        <v>1</v>
      </c>
      <c r="B103" s="308" t="s">
        <v>2665</v>
      </c>
      <c r="C103" s="306" t="s">
        <v>30</v>
      </c>
      <c r="D103" s="308"/>
      <c r="E103" s="308"/>
      <c r="F103" s="310" t="s">
        <v>1787</v>
      </c>
      <c r="G103" s="238" t="s">
        <v>682</v>
      </c>
      <c r="H103" s="310"/>
      <c r="I103" s="238" t="str">
        <f t="shared" ref="I103:I113" si="6">C103</f>
        <v>%</v>
      </c>
      <c r="J103" s="238" t="s">
        <v>1159</v>
      </c>
      <c r="K103" s="238"/>
      <c r="L103" s="238"/>
      <c r="M103" s="238"/>
      <c r="N103" s="238"/>
      <c r="O103" s="238"/>
      <c r="P103" s="238" t="s">
        <v>1056</v>
      </c>
      <c r="Q103" s="238" t="s">
        <v>1063</v>
      </c>
      <c r="R103" s="238" t="str">
        <f>F103</f>
        <v>cltisccp</v>
      </c>
      <c r="S103" s="250" t="s">
        <v>1319</v>
      </c>
    </row>
    <row r="104" spans="1:19">
      <c r="A104" s="50">
        <v>1</v>
      </c>
      <c r="B104" s="303" t="s">
        <v>2498</v>
      </c>
      <c r="C104" s="50">
        <v>1</v>
      </c>
      <c r="D104" s="303"/>
      <c r="E104" s="303"/>
      <c r="F104" s="108" t="s">
        <v>130</v>
      </c>
      <c r="G104" s="99" t="s">
        <v>1270</v>
      </c>
      <c r="H104" s="108"/>
      <c r="I104" s="99">
        <f t="shared" si="6"/>
        <v>1</v>
      </c>
      <c r="J104" s="99" t="s">
        <v>1159</v>
      </c>
      <c r="K104" s="99"/>
      <c r="L104" s="99"/>
      <c r="M104" s="99"/>
      <c r="N104" s="99"/>
      <c r="O104" s="99"/>
      <c r="P104" s="99" t="s">
        <v>1056</v>
      </c>
      <c r="Q104" s="99" t="s">
        <v>1063</v>
      </c>
      <c r="R104" s="99" t="str">
        <f t="shared" ref="R104:R113" si="7">F104</f>
        <v>albisccp</v>
      </c>
      <c r="S104" s="158" t="s">
        <v>1319</v>
      </c>
    </row>
    <row r="105" spans="1:19">
      <c r="A105" s="306">
        <v>1</v>
      </c>
      <c r="B105" s="308" t="s">
        <v>2499</v>
      </c>
      <c r="C105" s="306" t="s">
        <v>132</v>
      </c>
      <c r="D105" s="308"/>
      <c r="E105" s="308"/>
      <c r="F105" s="310" t="s">
        <v>131</v>
      </c>
      <c r="G105" s="238" t="s">
        <v>1271</v>
      </c>
      <c r="H105" s="310"/>
      <c r="I105" s="238" t="str">
        <f t="shared" si="6"/>
        <v xml:space="preserve">Pa </v>
      </c>
      <c r="J105" s="238" t="s">
        <v>1159</v>
      </c>
      <c r="K105" s="238"/>
      <c r="L105" s="238"/>
      <c r="M105" s="238"/>
      <c r="N105" s="238"/>
      <c r="O105" s="238"/>
      <c r="P105" s="238" t="s">
        <v>1056</v>
      </c>
      <c r="Q105" s="238" t="s">
        <v>1063</v>
      </c>
      <c r="R105" s="238" t="str">
        <f t="shared" si="7"/>
        <v>ctpisccp</v>
      </c>
      <c r="S105" s="250" t="s">
        <v>1319</v>
      </c>
    </row>
    <row r="106" spans="1:19" ht="25.5">
      <c r="A106" s="50">
        <v>1</v>
      </c>
      <c r="B106" s="303" t="s">
        <v>2500</v>
      </c>
      <c r="C106" s="50" t="s">
        <v>30</v>
      </c>
      <c r="D106" s="303" t="s">
        <v>397</v>
      </c>
      <c r="E106" s="303"/>
      <c r="F106" s="108" t="s">
        <v>133</v>
      </c>
      <c r="G106" s="99" t="s">
        <v>1272</v>
      </c>
      <c r="H106" s="108"/>
      <c r="I106" s="99" t="str">
        <f t="shared" si="6"/>
        <v>%</v>
      </c>
      <c r="J106" s="99" t="s">
        <v>1159</v>
      </c>
      <c r="K106" s="99"/>
      <c r="L106" s="99"/>
      <c r="M106" s="99"/>
      <c r="N106" s="99"/>
      <c r="O106" s="99"/>
      <c r="P106" s="99" t="s">
        <v>1056</v>
      </c>
      <c r="Q106" s="99" t="s">
        <v>1407</v>
      </c>
      <c r="R106" s="99" t="str">
        <f t="shared" si="7"/>
        <v>clisccp</v>
      </c>
      <c r="S106" s="158" t="s">
        <v>1319</v>
      </c>
    </row>
    <row r="107" spans="1:19">
      <c r="A107" s="306"/>
      <c r="B107" s="308" t="s">
        <v>2227</v>
      </c>
      <c r="C107" s="306"/>
      <c r="D107" s="308"/>
      <c r="E107" s="308"/>
      <c r="F107" s="310"/>
      <c r="G107" s="238"/>
      <c r="H107" s="310"/>
      <c r="I107" s="238"/>
      <c r="J107" s="238"/>
      <c r="K107" s="238"/>
      <c r="L107" s="238"/>
      <c r="M107" s="238"/>
      <c r="N107" s="238"/>
      <c r="O107" s="238"/>
      <c r="P107" s="238"/>
      <c r="Q107" s="238"/>
      <c r="R107" s="238"/>
      <c r="S107" s="250"/>
    </row>
    <row r="108" spans="1:19">
      <c r="A108" s="50">
        <v>1</v>
      </c>
      <c r="B108" s="304" t="s">
        <v>2666</v>
      </c>
      <c r="C108" s="50" t="s">
        <v>30</v>
      </c>
      <c r="D108" s="304"/>
      <c r="E108" s="303"/>
      <c r="F108" s="146" t="s">
        <v>136</v>
      </c>
      <c r="G108" s="99" t="s">
        <v>682</v>
      </c>
      <c r="H108" s="108"/>
      <c r="I108" s="99" t="str">
        <f t="shared" si="6"/>
        <v>%</v>
      </c>
      <c r="J108" s="99" t="s">
        <v>1159</v>
      </c>
      <c r="K108" s="99"/>
      <c r="L108" s="99"/>
      <c r="M108" s="99"/>
      <c r="N108" s="99"/>
      <c r="O108" s="99"/>
      <c r="P108" s="99" t="s">
        <v>1056</v>
      </c>
      <c r="Q108" s="99" t="s">
        <v>1063</v>
      </c>
      <c r="R108" s="99" t="str">
        <f t="shared" si="7"/>
        <v>cltcalipso</v>
      </c>
      <c r="S108" s="158" t="s">
        <v>1319</v>
      </c>
    </row>
    <row r="109" spans="1:19">
      <c r="A109" s="306">
        <v>1</v>
      </c>
      <c r="B109" s="308" t="s">
        <v>2495</v>
      </c>
      <c r="C109" s="306" t="s">
        <v>30</v>
      </c>
      <c r="D109" s="308"/>
      <c r="E109" s="308"/>
      <c r="F109" s="310" t="s">
        <v>137</v>
      </c>
      <c r="G109" s="238" t="s">
        <v>687</v>
      </c>
      <c r="H109" s="310"/>
      <c r="I109" s="238" t="str">
        <f t="shared" si="6"/>
        <v>%</v>
      </c>
      <c r="J109" s="238" t="s">
        <v>1159</v>
      </c>
      <c r="K109" s="238"/>
      <c r="L109" s="238"/>
      <c r="M109" s="238"/>
      <c r="N109" s="238"/>
      <c r="O109" s="238"/>
      <c r="P109" s="238" t="s">
        <v>1056</v>
      </c>
      <c r="Q109" s="238" t="s">
        <v>1421</v>
      </c>
      <c r="R109" s="238" t="str">
        <f t="shared" si="7"/>
        <v>cllcalipso</v>
      </c>
      <c r="S109" s="250" t="s">
        <v>1319</v>
      </c>
    </row>
    <row r="110" spans="1:19">
      <c r="A110" s="50">
        <v>1</v>
      </c>
      <c r="B110" s="303" t="s">
        <v>2496</v>
      </c>
      <c r="C110" s="50" t="s">
        <v>30</v>
      </c>
      <c r="D110" s="303"/>
      <c r="E110" s="303"/>
      <c r="F110" s="108" t="s">
        <v>138</v>
      </c>
      <c r="G110" s="99" t="s">
        <v>687</v>
      </c>
      <c r="H110" s="108"/>
      <c r="I110" s="99" t="str">
        <f t="shared" si="6"/>
        <v>%</v>
      </c>
      <c r="J110" s="99" t="s">
        <v>1159</v>
      </c>
      <c r="K110" s="99"/>
      <c r="L110" s="99"/>
      <c r="M110" s="99"/>
      <c r="N110" s="99"/>
      <c r="O110" s="99"/>
      <c r="P110" s="99" t="s">
        <v>1056</v>
      </c>
      <c r="Q110" s="99" t="s">
        <v>1422</v>
      </c>
      <c r="R110" s="99" t="str">
        <f t="shared" si="7"/>
        <v>clmcalipso</v>
      </c>
      <c r="S110" s="158" t="s">
        <v>1319</v>
      </c>
    </row>
    <row r="111" spans="1:19">
      <c r="A111" s="306">
        <v>1</v>
      </c>
      <c r="B111" s="308" t="s">
        <v>2497</v>
      </c>
      <c r="C111" s="306" t="s">
        <v>30</v>
      </c>
      <c r="D111" s="308"/>
      <c r="E111" s="308"/>
      <c r="F111" s="310" t="s">
        <v>139</v>
      </c>
      <c r="G111" s="238" t="s">
        <v>687</v>
      </c>
      <c r="H111" s="310"/>
      <c r="I111" s="238" t="str">
        <f t="shared" si="6"/>
        <v>%</v>
      </c>
      <c r="J111" s="238" t="s">
        <v>1159</v>
      </c>
      <c r="K111" s="238"/>
      <c r="L111" s="238"/>
      <c r="M111" s="238"/>
      <c r="N111" s="238"/>
      <c r="O111" s="238"/>
      <c r="P111" s="238" t="s">
        <v>1056</v>
      </c>
      <c r="Q111" s="238" t="s">
        <v>1423</v>
      </c>
      <c r="R111" s="238" t="str">
        <f t="shared" si="7"/>
        <v>clhcalipso</v>
      </c>
      <c r="S111" s="250" t="s">
        <v>1319</v>
      </c>
    </row>
    <row r="112" spans="1:19" ht="25.5">
      <c r="A112" s="51">
        <v>1</v>
      </c>
      <c r="B112" s="304" t="s">
        <v>2667</v>
      </c>
      <c r="C112" s="51" t="s">
        <v>30</v>
      </c>
      <c r="D112" s="304" t="s">
        <v>396</v>
      </c>
      <c r="E112" s="304"/>
      <c r="F112" s="49" t="s">
        <v>144</v>
      </c>
      <c r="G112" s="99" t="s">
        <v>687</v>
      </c>
      <c r="H112" s="49"/>
      <c r="I112" s="99" t="str">
        <f t="shared" si="6"/>
        <v>%</v>
      </c>
      <c r="J112" s="99" t="s">
        <v>1159</v>
      </c>
      <c r="K112" s="99"/>
      <c r="L112" s="99"/>
      <c r="M112" s="99"/>
      <c r="N112" s="99"/>
      <c r="O112" s="99"/>
      <c r="P112" s="99" t="s">
        <v>1056</v>
      </c>
      <c r="Q112" s="99" t="s">
        <v>1133</v>
      </c>
      <c r="R112" s="99" t="str">
        <f t="shared" si="7"/>
        <v>clcalipso</v>
      </c>
      <c r="S112" s="158" t="s">
        <v>1319</v>
      </c>
    </row>
    <row r="113" spans="1:19" ht="25.5">
      <c r="A113" s="324">
        <v>1</v>
      </c>
      <c r="B113" s="326" t="s">
        <v>2675</v>
      </c>
      <c r="C113" s="324">
        <v>1</v>
      </c>
      <c r="D113" s="326" t="s">
        <v>1276</v>
      </c>
      <c r="E113" s="327"/>
      <c r="F113" s="245" t="s">
        <v>1753</v>
      </c>
      <c r="G113" s="210"/>
      <c r="H113" s="245" t="s">
        <v>1285</v>
      </c>
      <c r="I113" s="210">
        <f t="shared" si="6"/>
        <v>1</v>
      </c>
      <c r="J113" s="210" t="s">
        <v>1159</v>
      </c>
      <c r="K113" s="210"/>
      <c r="L113" s="210"/>
      <c r="M113" s="210"/>
      <c r="N113" s="210"/>
      <c r="O113" s="210"/>
      <c r="P113" s="210" t="s">
        <v>1056</v>
      </c>
      <c r="Q113" s="210" t="s">
        <v>1275</v>
      </c>
      <c r="R113" s="210" t="str">
        <f t="shared" si="7"/>
        <v>parasolRefl</v>
      </c>
      <c r="S113" s="211" t="s">
        <v>1319</v>
      </c>
    </row>
  </sheetData>
  <mergeCells count="8">
    <mergeCell ref="A91:E91"/>
    <mergeCell ref="A101:E101"/>
    <mergeCell ref="A1:E1"/>
    <mergeCell ref="A2:E2"/>
    <mergeCell ref="A3:E3"/>
    <mergeCell ref="A10:F10"/>
    <mergeCell ref="A11:E11"/>
    <mergeCell ref="A85:E85"/>
  </mergeCells>
  <pageMargins left="0.7" right="0.7" top="0.75" bottom="0.75" header="0.3" footer="0.3"/>
  <pageSetup scale="65" orientation="landscape" r:id="rId1"/>
  <headerFooter>
    <oddHeader>&amp;C&amp;A</oddHeader>
    <oddFooter>&amp;LKarl Taylor&amp;CPage &amp;P&amp;R&amp;D</oddFooter>
  </headerFooter>
  <rowBreaks count="1" manualBreakCount="1">
    <brk id="100" max="16383" man="1"/>
  </rowBreaks>
</worksheet>
</file>

<file path=xl/worksheets/sheet17.xml><?xml version="1.0" encoding="utf-8"?>
<worksheet xmlns="http://schemas.openxmlformats.org/spreadsheetml/2006/main" xmlns:r="http://schemas.openxmlformats.org/officeDocument/2006/relationships">
  <dimension ref="A1:S22"/>
  <sheetViews>
    <sheetView zoomScaleNormal="100" zoomScaleSheetLayoutView="10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s>
  <sheetData>
    <row r="1" spans="1:19" ht="30.75" customHeight="1">
      <c r="A1" s="483" t="s">
        <v>2184</v>
      </c>
      <c r="B1" s="483"/>
      <c r="C1" s="483"/>
      <c r="D1" s="483"/>
      <c r="E1" s="483"/>
      <c r="F1" s="444" t="s">
        <v>1397</v>
      </c>
      <c r="G1" s="2"/>
      <c r="H1" s="2"/>
      <c r="I1" s="2"/>
      <c r="J1" s="2"/>
      <c r="K1" s="2"/>
      <c r="L1" s="2"/>
      <c r="M1" s="2"/>
      <c r="N1" s="2"/>
      <c r="O1" s="87"/>
      <c r="P1" s="2"/>
      <c r="Q1" s="2"/>
    </row>
    <row r="2" spans="1:19" ht="30.75" customHeight="1">
      <c r="A2" s="489" t="s">
        <v>276</v>
      </c>
      <c r="B2" s="489"/>
      <c r="C2" s="489"/>
      <c r="D2" s="489"/>
      <c r="E2" s="489"/>
      <c r="F2" s="445"/>
      <c r="G2" s="2"/>
      <c r="H2" s="2"/>
      <c r="I2" s="2"/>
      <c r="J2" s="2"/>
      <c r="K2" s="2"/>
      <c r="L2" s="2"/>
      <c r="M2" s="2"/>
      <c r="N2" s="2"/>
      <c r="O2" s="87"/>
      <c r="P2" s="2"/>
      <c r="Q2" s="2"/>
    </row>
    <row r="3" spans="1:19" ht="48.75" customHeight="1">
      <c r="A3" s="510" t="s">
        <v>438</v>
      </c>
      <c r="B3" s="510"/>
      <c r="C3" s="510"/>
      <c r="D3" s="510"/>
      <c r="E3" s="510"/>
      <c r="F3" s="79"/>
      <c r="G3" s="2"/>
      <c r="H3" s="2"/>
      <c r="I3" s="2"/>
      <c r="J3" s="2"/>
      <c r="K3" s="2"/>
      <c r="L3" s="2"/>
      <c r="M3" s="2"/>
      <c r="N3" s="2"/>
      <c r="O3" s="87"/>
      <c r="P3" s="2"/>
      <c r="Q3" s="2"/>
    </row>
    <row r="4" spans="1:19" ht="30.75" hidden="1" customHeight="1">
      <c r="A4" s="445"/>
      <c r="B4" s="449"/>
      <c r="C4" s="79"/>
      <c r="D4" s="79"/>
      <c r="E4" s="79"/>
      <c r="F4" s="79"/>
      <c r="G4" s="2"/>
      <c r="H4" s="2"/>
      <c r="I4" s="2"/>
      <c r="J4" s="2"/>
      <c r="K4" s="2"/>
      <c r="L4" s="2"/>
      <c r="M4" s="2"/>
      <c r="N4" s="2"/>
      <c r="O4" s="87"/>
      <c r="P4" s="2"/>
      <c r="Q4" s="2"/>
    </row>
    <row r="5" spans="1:19" ht="30.75" hidden="1" customHeight="1">
      <c r="A5" s="445"/>
      <c r="B5" s="449"/>
      <c r="C5" s="79"/>
      <c r="D5" s="79"/>
      <c r="E5" s="79"/>
      <c r="F5" s="79"/>
      <c r="G5" s="2"/>
      <c r="H5" s="2"/>
      <c r="I5" s="2"/>
      <c r="J5" s="2"/>
      <c r="K5" s="2"/>
      <c r="L5" s="2"/>
      <c r="M5" s="2"/>
      <c r="N5" s="2"/>
      <c r="O5" s="87"/>
      <c r="P5" s="2"/>
      <c r="Q5" s="2"/>
    </row>
    <row r="6" spans="1:19" ht="30.75" hidden="1" customHeight="1">
      <c r="A6" s="445"/>
      <c r="B6" s="449"/>
      <c r="C6" s="79"/>
      <c r="D6" s="79"/>
      <c r="E6" s="79"/>
      <c r="F6" s="79"/>
      <c r="G6" s="2"/>
      <c r="H6" s="2"/>
      <c r="I6" s="2"/>
      <c r="J6" s="2"/>
      <c r="K6" s="2"/>
      <c r="L6" s="2"/>
      <c r="M6" s="2"/>
      <c r="N6" s="2"/>
      <c r="O6" s="87"/>
      <c r="P6" s="2"/>
      <c r="Q6" s="2"/>
    </row>
    <row r="7" spans="1:19" ht="30.75" hidden="1" customHeight="1">
      <c r="A7" s="445"/>
      <c r="B7" s="449"/>
      <c r="C7" s="79"/>
      <c r="D7" s="79"/>
      <c r="E7" s="79"/>
      <c r="F7" s="79"/>
      <c r="G7" s="2"/>
      <c r="H7" s="2"/>
      <c r="I7" s="2"/>
      <c r="J7" s="2"/>
      <c r="K7" s="2"/>
      <c r="L7" s="2"/>
      <c r="M7" s="2"/>
      <c r="N7" s="2"/>
      <c r="O7" s="87"/>
      <c r="P7" s="2"/>
      <c r="Q7" s="2"/>
    </row>
    <row r="8" spans="1:19" ht="30.75" hidden="1" customHeight="1">
      <c r="A8" s="445"/>
      <c r="B8" s="449"/>
      <c r="C8" s="79"/>
      <c r="D8" s="79"/>
      <c r="E8" s="79"/>
      <c r="F8" s="79"/>
      <c r="G8" s="2"/>
      <c r="H8" s="2"/>
      <c r="I8" s="2"/>
      <c r="J8" s="2"/>
      <c r="K8" s="2"/>
      <c r="L8" s="2"/>
      <c r="M8" s="2"/>
      <c r="N8" s="2"/>
      <c r="O8" s="87"/>
      <c r="P8" s="2"/>
      <c r="Q8" s="2"/>
    </row>
    <row r="9" spans="1:19" ht="30.75" hidden="1" customHeight="1">
      <c r="A9" s="445"/>
      <c r="B9" s="449"/>
      <c r="C9" s="79"/>
      <c r="D9" s="79"/>
      <c r="E9" s="79"/>
      <c r="F9" s="79"/>
      <c r="G9" s="2"/>
      <c r="H9" s="2"/>
      <c r="I9" s="2"/>
      <c r="J9" s="2"/>
      <c r="K9" s="2"/>
      <c r="L9" s="2"/>
      <c r="M9" s="2"/>
      <c r="N9" s="2"/>
      <c r="O9" s="87"/>
      <c r="P9" s="2"/>
      <c r="Q9" s="2"/>
    </row>
    <row r="10" spans="1:19" ht="53.25" customHeight="1">
      <c r="A10" s="511" t="s">
        <v>1360</v>
      </c>
      <c r="B10" s="511"/>
      <c r="C10" s="511"/>
      <c r="D10" s="511"/>
      <c r="E10" s="511"/>
      <c r="F10" s="511"/>
      <c r="G10" s="79"/>
      <c r="H10" s="79"/>
      <c r="I10" s="2"/>
      <c r="J10" s="2"/>
      <c r="K10" s="2"/>
      <c r="L10" s="2"/>
      <c r="M10" s="2"/>
      <c r="N10" s="2"/>
      <c r="O10" s="87"/>
      <c r="P10" s="2"/>
      <c r="Q10" s="2"/>
    </row>
    <row r="11" spans="1:19" ht="60.75" customHeight="1">
      <c r="A11" s="513" t="s">
        <v>2673</v>
      </c>
      <c r="B11" s="513"/>
      <c r="C11" s="513"/>
      <c r="D11" s="513"/>
      <c r="E11" s="513"/>
      <c r="F11" s="448"/>
      <c r="G11" s="448"/>
      <c r="H11" s="98"/>
      <c r="I11" s="87"/>
      <c r="J11" s="2"/>
      <c r="K11" s="2"/>
      <c r="L11" s="2"/>
      <c r="M11" s="2"/>
      <c r="N11" s="2"/>
      <c r="O11" s="87"/>
      <c r="P11" s="2"/>
      <c r="Q11" s="2"/>
      <c r="R11" s="87"/>
    </row>
    <row r="12" spans="1:19" ht="84.75" customHeight="1">
      <c r="A12" s="514" t="s">
        <v>1273</v>
      </c>
      <c r="B12" s="514"/>
      <c r="C12" s="514"/>
      <c r="D12" s="514"/>
      <c r="E12" s="514"/>
      <c r="F12" s="448"/>
      <c r="G12" s="2"/>
      <c r="H12" s="2"/>
      <c r="I12" s="87"/>
      <c r="J12" s="2"/>
      <c r="K12" s="2"/>
      <c r="L12" s="2"/>
      <c r="M12" s="2"/>
      <c r="N12" s="2"/>
      <c r="O12" s="87"/>
      <c r="P12" s="2"/>
      <c r="Q12" s="2"/>
      <c r="R12" s="87"/>
    </row>
    <row r="13" spans="1:19" ht="52.5" customHeight="1">
      <c r="A13" s="47" t="str">
        <f>fx!A$12</f>
        <v>priority</v>
      </c>
      <c r="B13" s="44" t="str">
        <f>fx!B$12</f>
        <v>long name</v>
      </c>
      <c r="C13" s="44" t="str">
        <f>fx!C$12</f>
        <v xml:space="preserve">units </v>
      </c>
      <c r="D13" s="44" t="str">
        <f>fx!D$12</f>
        <v xml:space="preserve">comment </v>
      </c>
      <c r="E13" s="44" t="str">
        <f>fx!E$12</f>
        <v>questions</v>
      </c>
      <c r="F13" s="44" t="str">
        <f>fx!F$12</f>
        <v xml:space="preserve">output variable name </v>
      </c>
      <c r="G13" s="44" t="str">
        <f>fx!G$12</f>
        <v>confirmed or likely to be confirmed standard name</v>
      </c>
      <c r="H13" s="44" t="str">
        <f>fx!H$12</f>
        <v>unconfirmed or proposed standard name</v>
      </c>
      <c r="I13" s="44" t="str">
        <f>fx!I$12</f>
        <v>unformatted units</v>
      </c>
      <c r="J13" s="44" t="str">
        <f>fx!J$12</f>
        <v>cell_methods</v>
      </c>
      <c r="K13" s="44" t="str">
        <f>fx!K$12</f>
        <v>valid min</v>
      </c>
      <c r="L13" s="44" t="str">
        <f>fx!L$12</f>
        <v>valid max</v>
      </c>
      <c r="M13" s="44" t="str">
        <f>fx!M$12</f>
        <v>mean absolute min</v>
      </c>
      <c r="N13" s="44" t="str">
        <f>fx!N$12</f>
        <v>mean absolute max</v>
      </c>
      <c r="O13" s="44" t="str">
        <f>fx!O$12</f>
        <v>positive</v>
      </c>
      <c r="P13" s="44" t="str">
        <f>fx!P$12</f>
        <v>type</v>
      </c>
      <c r="Q13" s="44" t="str">
        <f>fx!Q$12</f>
        <v>CMOR dimensions</v>
      </c>
      <c r="R13" s="44" t="str">
        <f>fx!R$12</f>
        <v>CMOR variable name</v>
      </c>
      <c r="S13" s="44" t="str">
        <f>fx!S$12</f>
        <v>realm</v>
      </c>
    </row>
    <row r="14" spans="1:19" ht="25.5">
      <c r="A14" s="306">
        <v>1</v>
      </c>
      <c r="B14" s="308" t="s">
        <v>2492</v>
      </c>
      <c r="C14" s="377" t="s">
        <v>30</v>
      </c>
      <c r="D14" s="308" t="s">
        <v>360</v>
      </c>
      <c r="E14" s="308"/>
      <c r="F14" s="310" t="s">
        <v>143</v>
      </c>
      <c r="G14" s="238" t="s">
        <v>687</v>
      </c>
      <c r="H14" s="310"/>
      <c r="I14" s="238" t="str">
        <f t="shared" ref="I14:I22" si="0">C14</f>
        <v>%</v>
      </c>
      <c r="J14" s="238" t="s">
        <v>1159</v>
      </c>
      <c r="K14" s="238"/>
      <c r="L14" s="238"/>
      <c r="M14" s="238"/>
      <c r="N14" s="238"/>
      <c r="O14" s="238"/>
      <c r="P14" s="238" t="s">
        <v>1056</v>
      </c>
      <c r="Q14" s="238" t="s">
        <v>1133</v>
      </c>
      <c r="R14" s="238" t="str">
        <f t="shared" ref="R14:R22" si="1">F14</f>
        <v xml:space="preserve">  clcalipso </v>
      </c>
      <c r="S14" s="250" t="s">
        <v>1319</v>
      </c>
    </row>
    <row r="15" spans="1:19" ht="25.5">
      <c r="A15" s="50">
        <v>1</v>
      </c>
      <c r="B15" s="54" t="s">
        <v>2670</v>
      </c>
      <c r="C15" s="50" t="s">
        <v>30</v>
      </c>
      <c r="D15" s="54" t="s">
        <v>1274</v>
      </c>
      <c r="E15" s="54"/>
      <c r="F15" s="108" t="s">
        <v>134</v>
      </c>
      <c r="G15" s="99" t="s">
        <v>687</v>
      </c>
      <c r="H15" s="108"/>
      <c r="I15" s="99" t="str">
        <f t="shared" si="0"/>
        <v>%</v>
      </c>
      <c r="J15" s="99" t="s">
        <v>1159</v>
      </c>
      <c r="K15" s="99"/>
      <c r="L15" s="99"/>
      <c r="M15" s="99"/>
      <c r="N15" s="99"/>
      <c r="O15" s="99"/>
      <c r="P15" s="99" t="s">
        <v>1056</v>
      </c>
      <c r="Q15" s="99" t="s">
        <v>1133</v>
      </c>
      <c r="R15" s="99" t="str">
        <f t="shared" si="1"/>
        <v xml:space="preserve">clcalipso2  </v>
      </c>
      <c r="S15" s="158" t="s">
        <v>1319</v>
      </c>
    </row>
    <row r="16" spans="1:19" ht="38.25">
      <c r="A16" s="306">
        <v>1</v>
      </c>
      <c r="B16" s="244" t="s">
        <v>2800</v>
      </c>
      <c r="C16" s="306">
        <v>1</v>
      </c>
      <c r="D16" s="244" t="s">
        <v>361</v>
      </c>
      <c r="E16" s="244"/>
      <c r="F16" s="310" t="s">
        <v>1754</v>
      </c>
      <c r="G16" s="238"/>
      <c r="H16" s="59" t="s">
        <v>1380</v>
      </c>
      <c r="I16" s="238">
        <f t="shared" si="0"/>
        <v>1</v>
      </c>
      <c r="J16" s="238" t="s">
        <v>1159</v>
      </c>
      <c r="K16" s="238"/>
      <c r="L16" s="238"/>
      <c r="M16" s="238"/>
      <c r="N16" s="238"/>
      <c r="O16" s="238"/>
      <c r="P16" s="238" t="s">
        <v>1056</v>
      </c>
      <c r="Q16" s="238" t="s">
        <v>1286</v>
      </c>
      <c r="R16" s="238" t="str">
        <f t="shared" si="1"/>
        <v xml:space="preserve"> cfaddbze94</v>
      </c>
      <c r="S16" s="250" t="s">
        <v>1319</v>
      </c>
    </row>
    <row r="17" spans="1:19" ht="38.25">
      <c r="A17" s="50">
        <v>1</v>
      </c>
      <c r="B17" s="54" t="s">
        <v>2801</v>
      </c>
      <c r="C17" s="50">
        <v>1</v>
      </c>
      <c r="D17" s="54" t="s">
        <v>361</v>
      </c>
      <c r="E17" s="54"/>
      <c r="F17" s="108" t="s">
        <v>1755</v>
      </c>
      <c r="G17" s="99"/>
      <c r="H17" s="59" t="s">
        <v>1381</v>
      </c>
      <c r="I17" s="99">
        <f t="shared" si="0"/>
        <v>1</v>
      </c>
      <c r="J17" s="99" t="s">
        <v>1159</v>
      </c>
      <c r="K17" s="99"/>
      <c r="L17" s="99"/>
      <c r="M17" s="99"/>
      <c r="N17" s="99"/>
      <c r="O17" s="99"/>
      <c r="P17" s="99" t="s">
        <v>1056</v>
      </c>
      <c r="Q17" s="99" t="s">
        <v>1287</v>
      </c>
      <c r="R17" s="99" t="str">
        <f t="shared" si="1"/>
        <v>cfadLidarsr532</v>
      </c>
      <c r="S17" s="158" t="s">
        <v>1319</v>
      </c>
    </row>
    <row r="18" spans="1:19" ht="25.5">
      <c r="A18" s="306">
        <v>1</v>
      </c>
      <c r="B18" s="244" t="s">
        <v>2672</v>
      </c>
      <c r="C18" s="306">
        <v>1</v>
      </c>
      <c r="D18" s="244" t="s">
        <v>1276</v>
      </c>
      <c r="E18" s="244"/>
      <c r="F18" s="241" t="s">
        <v>1753</v>
      </c>
      <c r="G18" s="238"/>
      <c r="H18" s="59" t="s">
        <v>1285</v>
      </c>
      <c r="I18" s="238">
        <f t="shared" si="0"/>
        <v>1</v>
      </c>
      <c r="J18" s="238" t="s">
        <v>1159</v>
      </c>
      <c r="K18" s="238"/>
      <c r="L18" s="238"/>
      <c r="M18" s="238"/>
      <c r="N18" s="238"/>
      <c r="O18" s="238"/>
      <c r="P18" s="238" t="s">
        <v>1056</v>
      </c>
      <c r="Q18" s="238" t="s">
        <v>1275</v>
      </c>
      <c r="R18" s="238" t="str">
        <f t="shared" si="1"/>
        <v>parasolRefl</v>
      </c>
      <c r="S18" s="250" t="s">
        <v>1319</v>
      </c>
    </row>
    <row r="19" spans="1:19">
      <c r="A19" s="50">
        <v>1</v>
      </c>
      <c r="B19" s="303" t="s">
        <v>2494</v>
      </c>
      <c r="C19" s="50" t="s">
        <v>30</v>
      </c>
      <c r="D19" s="303"/>
      <c r="E19" s="303"/>
      <c r="F19" s="108" t="s">
        <v>136</v>
      </c>
      <c r="G19" s="99" t="s">
        <v>682</v>
      </c>
      <c r="H19" s="108"/>
      <c r="I19" s="99" t="str">
        <f t="shared" si="0"/>
        <v>%</v>
      </c>
      <c r="J19" s="99" t="s">
        <v>1159</v>
      </c>
      <c r="K19" s="99"/>
      <c r="L19" s="99"/>
      <c r="M19" s="99"/>
      <c r="N19" s="99"/>
      <c r="O19" s="99"/>
      <c r="P19" s="99" t="s">
        <v>1056</v>
      </c>
      <c r="Q19" s="99" t="s">
        <v>1063</v>
      </c>
      <c r="R19" s="99" t="str">
        <f t="shared" si="1"/>
        <v>cltcalipso</v>
      </c>
      <c r="S19" s="158" t="s">
        <v>1319</v>
      </c>
    </row>
    <row r="20" spans="1:19">
      <c r="A20" s="306">
        <v>1</v>
      </c>
      <c r="B20" s="308" t="s">
        <v>2495</v>
      </c>
      <c r="C20" s="306" t="s">
        <v>30</v>
      </c>
      <c r="D20" s="308"/>
      <c r="E20" s="308"/>
      <c r="F20" s="310" t="s">
        <v>137</v>
      </c>
      <c r="G20" s="238" t="s">
        <v>687</v>
      </c>
      <c r="H20" s="310"/>
      <c r="I20" s="238" t="str">
        <f t="shared" si="0"/>
        <v>%</v>
      </c>
      <c r="J20" s="238" t="s">
        <v>1159</v>
      </c>
      <c r="K20" s="238"/>
      <c r="L20" s="238"/>
      <c r="M20" s="238"/>
      <c r="N20" s="238"/>
      <c r="O20" s="238"/>
      <c r="P20" s="238" t="s">
        <v>1056</v>
      </c>
      <c r="Q20" s="238" t="s">
        <v>1421</v>
      </c>
      <c r="R20" s="238" t="str">
        <f t="shared" si="1"/>
        <v>cllcalipso</v>
      </c>
      <c r="S20" s="250" t="s">
        <v>1319</v>
      </c>
    </row>
    <row r="21" spans="1:19">
      <c r="A21" s="50">
        <v>1</v>
      </c>
      <c r="B21" s="303" t="s">
        <v>2496</v>
      </c>
      <c r="C21" s="50" t="s">
        <v>30</v>
      </c>
      <c r="D21" s="303"/>
      <c r="E21" s="303"/>
      <c r="F21" s="108" t="s">
        <v>138</v>
      </c>
      <c r="G21" s="99" t="s">
        <v>687</v>
      </c>
      <c r="H21" s="108"/>
      <c r="I21" s="99" t="str">
        <f t="shared" si="0"/>
        <v>%</v>
      </c>
      <c r="J21" s="99" t="s">
        <v>1159</v>
      </c>
      <c r="K21" s="99"/>
      <c r="L21" s="99"/>
      <c r="M21" s="99"/>
      <c r="N21" s="99"/>
      <c r="O21" s="99"/>
      <c r="P21" s="99" t="s">
        <v>1056</v>
      </c>
      <c r="Q21" s="99" t="s">
        <v>1422</v>
      </c>
      <c r="R21" s="99" t="str">
        <f t="shared" si="1"/>
        <v>clmcalipso</v>
      </c>
      <c r="S21" s="158" t="s">
        <v>1319</v>
      </c>
    </row>
    <row r="22" spans="1:19">
      <c r="A22" s="324">
        <v>1</v>
      </c>
      <c r="B22" s="327" t="s">
        <v>2497</v>
      </c>
      <c r="C22" s="324" t="s">
        <v>30</v>
      </c>
      <c r="D22" s="327"/>
      <c r="E22" s="327"/>
      <c r="F22" s="245" t="s">
        <v>139</v>
      </c>
      <c r="G22" s="210" t="s">
        <v>687</v>
      </c>
      <c r="H22" s="245"/>
      <c r="I22" s="210" t="str">
        <f t="shared" si="0"/>
        <v>%</v>
      </c>
      <c r="J22" s="210" t="s">
        <v>1159</v>
      </c>
      <c r="K22" s="210"/>
      <c r="L22" s="210"/>
      <c r="M22" s="210"/>
      <c r="N22" s="210"/>
      <c r="O22" s="210"/>
      <c r="P22" s="210" t="s">
        <v>1056</v>
      </c>
      <c r="Q22" s="210" t="s">
        <v>1423</v>
      </c>
      <c r="R22" s="210" t="str">
        <f t="shared" si="1"/>
        <v>clhcalipso</v>
      </c>
      <c r="S22" s="211" t="s">
        <v>1319</v>
      </c>
    </row>
  </sheetData>
  <mergeCells count="6">
    <mergeCell ref="A11:E11"/>
    <mergeCell ref="A12:E12"/>
    <mergeCell ref="A1:E1"/>
    <mergeCell ref="A2:E2"/>
    <mergeCell ref="A3:E3"/>
    <mergeCell ref="A10:F10"/>
  </mergeCells>
  <pageMargins left="0.7" right="0.7" top="0.75" bottom="0.75" header="0.3" footer="0.3"/>
  <pageSetup scale="65" orientation="landscape" r:id="rId1"/>
  <headerFooter>
    <oddHeader>&amp;C&amp;A</oddHeader>
    <oddFooter>&amp;LKarl Taylor&amp;CPage &amp;P&amp;R&amp;D</oddFooter>
  </headerFooter>
</worksheet>
</file>

<file path=xl/worksheets/sheet18.xml><?xml version="1.0" encoding="utf-8"?>
<worksheet xmlns="http://schemas.openxmlformats.org/spreadsheetml/2006/main" xmlns:r="http://schemas.openxmlformats.org/officeDocument/2006/relationships">
  <dimension ref="A1:S60"/>
  <sheetViews>
    <sheetView zoomScaleNormal="100" zoomScaleSheetLayoutView="10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s>
  <sheetData>
    <row r="1" spans="1:19" ht="30.75" customHeight="1">
      <c r="A1" s="483" t="s">
        <v>2185</v>
      </c>
      <c r="B1" s="483"/>
      <c r="C1" s="483"/>
      <c r="D1" s="483"/>
      <c r="E1" s="483"/>
      <c r="F1" s="444" t="s">
        <v>1398</v>
      </c>
      <c r="G1" s="2"/>
      <c r="H1" s="2"/>
      <c r="I1" s="2"/>
      <c r="J1" s="2"/>
      <c r="K1" s="2"/>
      <c r="L1" s="2"/>
      <c r="M1" s="2"/>
      <c r="N1" s="2"/>
      <c r="O1" s="87"/>
      <c r="P1" s="2"/>
      <c r="Q1" s="2"/>
    </row>
    <row r="2" spans="1:19" ht="30.75" customHeight="1">
      <c r="A2" s="489" t="s">
        <v>276</v>
      </c>
      <c r="B2" s="489"/>
      <c r="C2" s="489"/>
      <c r="D2" s="489"/>
      <c r="E2" s="489"/>
      <c r="F2" s="445"/>
      <c r="G2" s="2"/>
      <c r="H2" s="2"/>
      <c r="I2" s="2"/>
      <c r="J2" s="2"/>
      <c r="K2" s="2"/>
      <c r="L2" s="2"/>
      <c r="M2" s="2"/>
      <c r="N2" s="2"/>
      <c r="O2" s="87"/>
      <c r="P2" s="2"/>
      <c r="Q2" s="2"/>
    </row>
    <row r="3" spans="1:19" ht="48.75" customHeight="1">
      <c r="A3" s="510" t="s">
        <v>438</v>
      </c>
      <c r="B3" s="510"/>
      <c r="C3" s="510"/>
      <c r="D3" s="510"/>
      <c r="E3" s="510"/>
      <c r="F3" s="79"/>
      <c r="G3" s="2"/>
      <c r="H3" s="2"/>
      <c r="I3" s="2"/>
      <c r="J3" s="2"/>
      <c r="K3" s="2"/>
      <c r="L3" s="2"/>
      <c r="M3" s="2"/>
      <c r="N3" s="2"/>
      <c r="O3" s="87"/>
      <c r="P3" s="2"/>
      <c r="Q3" s="2"/>
    </row>
    <row r="4" spans="1:19" ht="30.75" hidden="1" customHeight="1">
      <c r="A4" s="445"/>
      <c r="B4" s="449"/>
      <c r="C4" s="79"/>
      <c r="D4" s="79"/>
      <c r="E4" s="79"/>
      <c r="F4" s="79"/>
      <c r="G4" s="2"/>
      <c r="H4" s="2"/>
      <c r="I4" s="2"/>
      <c r="J4" s="2"/>
      <c r="K4" s="2"/>
      <c r="L4" s="2"/>
      <c r="M4" s="2"/>
      <c r="N4" s="2"/>
      <c r="O4" s="87"/>
      <c r="P4" s="2"/>
      <c r="Q4" s="2"/>
    </row>
    <row r="5" spans="1:19" ht="30.75" hidden="1" customHeight="1">
      <c r="A5" s="445"/>
      <c r="B5" s="449"/>
      <c r="C5" s="79"/>
      <c r="D5" s="79"/>
      <c r="E5" s="79"/>
      <c r="F5" s="79"/>
      <c r="G5" s="2"/>
      <c r="H5" s="2"/>
      <c r="I5" s="2"/>
      <c r="J5" s="2"/>
      <c r="K5" s="2"/>
      <c r="L5" s="2"/>
      <c r="M5" s="2"/>
      <c r="N5" s="2"/>
      <c r="O5" s="87"/>
      <c r="P5" s="2"/>
      <c r="Q5" s="2"/>
    </row>
    <row r="6" spans="1:19" ht="30.75" hidden="1" customHeight="1">
      <c r="A6" s="445"/>
      <c r="B6" s="449"/>
      <c r="C6" s="79"/>
      <c r="D6" s="79"/>
      <c r="E6" s="79"/>
      <c r="F6" s="79"/>
      <c r="G6" s="2"/>
      <c r="H6" s="2"/>
      <c r="I6" s="2"/>
      <c r="J6" s="2"/>
      <c r="K6" s="2"/>
      <c r="L6" s="2"/>
      <c r="M6" s="2"/>
      <c r="N6" s="2"/>
      <c r="O6" s="87"/>
      <c r="P6" s="2"/>
      <c r="Q6" s="2"/>
    </row>
    <row r="7" spans="1:19" ht="30.75" hidden="1" customHeight="1">
      <c r="A7" s="445"/>
      <c r="B7" s="449"/>
      <c r="C7" s="79"/>
      <c r="D7" s="79"/>
      <c r="E7" s="79"/>
      <c r="F7" s="79"/>
      <c r="G7" s="2"/>
      <c r="H7" s="2"/>
      <c r="I7" s="2"/>
      <c r="J7" s="2"/>
      <c r="K7" s="2"/>
      <c r="L7" s="2"/>
      <c r="M7" s="2"/>
      <c r="N7" s="2"/>
      <c r="O7" s="87"/>
      <c r="P7" s="2"/>
      <c r="Q7" s="2"/>
    </row>
    <row r="8" spans="1:19" ht="30.75" hidden="1" customHeight="1">
      <c r="A8" s="445"/>
      <c r="B8" s="449"/>
      <c r="C8" s="79"/>
      <c r="D8" s="79"/>
      <c r="E8" s="79"/>
      <c r="F8" s="79"/>
      <c r="G8" s="2"/>
      <c r="H8" s="2"/>
      <c r="I8" s="2"/>
      <c r="J8" s="2"/>
      <c r="K8" s="2"/>
      <c r="L8" s="2"/>
      <c r="M8" s="2"/>
      <c r="N8" s="2"/>
      <c r="O8" s="87"/>
      <c r="P8" s="2"/>
      <c r="Q8" s="2"/>
    </row>
    <row r="9" spans="1:19" ht="30.75" hidden="1" customHeight="1">
      <c r="A9" s="445"/>
      <c r="B9" s="449"/>
      <c r="C9" s="79"/>
      <c r="D9" s="79"/>
      <c r="E9" s="79"/>
      <c r="F9" s="79"/>
      <c r="G9" s="2"/>
      <c r="H9" s="2"/>
      <c r="I9" s="2"/>
      <c r="J9" s="2"/>
      <c r="K9" s="2"/>
      <c r="L9" s="2"/>
      <c r="M9" s="2"/>
      <c r="N9" s="2"/>
      <c r="O9" s="87"/>
      <c r="P9" s="2"/>
      <c r="Q9" s="2"/>
    </row>
    <row r="10" spans="1:19" ht="53.25" customHeight="1">
      <c r="A10" s="511" t="s">
        <v>1360</v>
      </c>
      <c r="B10" s="511"/>
      <c r="C10" s="511"/>
      <c r="D10" s="511"/>
      <c r="E10" s="511"/>
      <c r="F10" s="511"/>
      <c r="G10" s="79"/>
      <c r="H10" s="79"/>
      <c r="I10" s="2"/>
      <c r="J10" s="2"/>
      <c r="K10" s="2"/>
      <c r="L10" s="2"/>
      <c r="M10" s="2"/>
      <c r="N10" s="2"/>
      <c r="O10" s="87"/>
      <c r="P10" s="2"/>
      <c r="Q10" s="2"/>
    </row>
    <row r="11" spans="1:19" ht="48.75" customHeight="1">
      <c r="A11" s="509" t="s">
        <v>2674</v>
      </c>
      <c r="B11" s="509"/>
      <c r="C11" s="509"/>
      <c r="D11" s="509"/>
      <c r="E11" s="509"/>
      <c r="F11" s="448"/>
      <c r="G11" s="2"/>
      <c r="H11" s="2"/>
      <c r="I11" s="87"/>
      <c r="J11" s="2"/>
      <c r="K11" s="2"/>
      <c r="L11" s="2"/>
      <c r="M11" s="2"/>
      <c r="N11" s="2"/>
      <c r="O11" s="87"/>
      <c r="P11" s="2"/>
      <c r="Q11" s="2"/>
      <c r="R11" s="87"/>
    </row>
    <row r="12" spans="1:19" ht="54.7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c r="A13" s="306">
        <v>1</v>
      </c>
      <c r="B13" s="468" t="s">
        <v>2223</v>
      </c>
      <c r="C13" s="306" t="s">
        <v>3</v>
      </c>
      <c r="D13" s="308"/>
      <c r="E13" s="308"/>
      <c r="F13" s="310" t="s">
        <v>20</v>
      </c>
      <c r="G13" s="310" t="s">
        <v>658</v>
      </c>
      <c r="H13" s="216"/>
      <c r="I13" s="216" t="str">
        <f t="shared" ref="I13:I43" si="0">C13</f>
        <v>Pa</v>
      </c>
      <c r="J13" s="216" t="s">
        <v>1159</v>
      </c>
      <c r="K13" s="331"/>
      <c r="L13" s="331"/>
      <c r="M13" s="331"/>
      <c r="N13" s="331"/>
      <c r="O13" s="216"/>
      <c r="P13" s="216" t="s">
        <v>1056</v>
      </c>
      <c r="Q13" s="216" t="s">
        <v>1063</v>
      </c>
      <c r="R13" s="216" t="str">
        <f t="shared" ref="R13:R43" si="1">F13</f>
        <v>ps</v>
      </c>
      <c r="S13" s="221" t="s">
        <v>1319</v>
      </c>
    </row>
    <row r="14" spans="1:19" ht="15.75">
      <c r="A14" s="51">
        <v>1</v>
      </c>
      <c r="B14" s="54" t="s">
        <v>2651</v>
      </c>
      <c r="C14" s="49" t="s">
        <v>425</v>
      </c>
      <c r="D14" s="304"/>
      <c r="E14" s="304"/>
      <c r="F14" s="49" t="s">
        <v>35</v>
      </c>
      <c r="G14" s="20"/>
      <c r="H14" s="49" t="s">
        <v>678</v>
      </c>
      <c r="I14" s="20" t="str">
        <f t="shared" si="0"/>
        <v>W m-2</v>
      </c>
      <c r="J14" s="20" t="s">
        <v>1159</v>
      </c>
      <c r="K14" s="24"/>
      <c r="L14" s="24"/>
      <c r="M14" s="24"/>
      <c r="N14" s="24"/>
      <c r="O14" s="20" t="s">
        <v>1139</v>
      </c>
      <c r="P14" s="20" t="s">
        <v>1056</v>
      </c>
      <c r="Q14" s="20" t="s">
        <v>1063</v>
      </c>
      <c r="R14" s="20" t="str">
        <f t="shared" si="1"/>
        <v>rsdt</v>
      </c>
      <c r="S14" s="193" t="s">
        <v>1319</v>
      </c>
    </row>
    <row r="15" spans="1:19" ht="15.75">
      <c r="A15" s="311">
        <v>1</v>
      </c>
      <c r="B15" s="244" t="s">
        <v>2643</v>
      </c>
      <c r="C15" s="241" t="s">
        <v>425</v>
      </c>
      <c r="D15" s="309"/>
      <c r="E15" s="309"/>
      <c r="F15" s="241" t="s">
        <v>37</v>
      </c>
      <c r="G15" s="212"/>
      <c r="H15" s="241" t="s">
        <v>679</v>
      </c>
      <c r="I15" s="212" t="str">
        <f t="shared" si="0"/>
        <v>W m-2</v>
      </c>
      <c r="J15" s="212" t="s">
        <v>1159</v>
      </c>
      <c r="K15" s="335"/>
      <c r="L15" s="335"/>
      <c r="M15" s="335"/>
      <c r="N15" s="335"/>
      <c r="O15" s="212" t="s">
        <v>1141</v>
      </c>
      <c r="P15" s="212" t="s">
        <v>1056</v>
      </c>
      <c r="Q15" s="212" t="s">
        <v>1063</v>
      </c>
      <c r="R15" s="212" t="str">
        <f t="shared" si="1"/>
        <v>rsut</v>
      </c>
      <c r="S15" s="239" t="s">
        <v>1319</v>
      </c>
    </row>
    <row r="16" spans="1:19" ht="25.5">
      <c r="A16" s="51">
        <v>1</v>
      </c>
      <c r="B16" s="54" t="s">
        <v>2658</v>
      </c>
      <c r="C16" s="49" t="s">
        <v>425</v>
      </c>
      <c r="D16" s="304"/>
      <c r="E16" s="304"/>
      <c r="F16" s="49" t="s">
        <v>42</v>
      </c>
      <c r="G16" s="20"/>
      <c r="H16" s="49" t="s">
        <v>2062</v>
      </c>
      <c r="I16" s="20" t="str">
        <f t="shared" si="0"/>
        <v>W m-2</v>
      </c>
      <c r="J16" s="20" t="s">
        <v>1159</v>
      </c>
      <c r="K16" s="24"/>
      <c r="L16" s="24"/>
      <c r="M16" s="24"/>
      <c r="N16" s="24"/>
      <c r="O16" s="20" t="s">
        <v>1139</v>
      </c>
      <c r="P16" s="20" t="s">
        <v>1056</v>
      </c>
      <c r="Q16" s="20" t="s">
        <v>1063</v>
      </c>
      <c r="R16" s="20" t="str">
        <f t="shared" si="1"/>
        <v>rsdscs</v>
      </c>
      <c r="S16" s="193" t="s">
        <v>1319</v>
      </c>
    </row>
    <row r="17" spans="1:19" ht="25.5">
      <c r="A17" s="311">
        <v>1</v>
      </c>
      <c r="B17" s="244" t="s">
        <v>2654</v>
      </c>
      <c r="C17" s="241" t="s">
        <v>425</v>
      </c>
      <c r="D17" s="309"/>
      <c r="E17" s="309"/>
      <c r="F17" s="241" t="s">
        <v>43</v>
      </c>
      <c r="G17" s="212"/>
      <c r="H17" s="241" t="s">
        <v>1004</v>
      </c>
      <c r="I17" s="212" t="str">
        <f t="shared" si="0"/>
        <v>W m-2</v>
      </c>
      <c r="J17" s="212" t="s">
        <v>1159</v>
      </c>
      <c r="K17" s="335"/>
      <c r="L17" s="335"/>
      <c r="M17" s="335"/>
      <c r="N17" s="335"/>
      <c r="O17" s="212" t="s">
        <v>1141</v>
      </c>
      <c r="P17" s="212" t="s">
        <v>1056</v>
      </c>
      <c r="Q17" s="212" t="s">
        <v>1063</v>
      </c>
      <c r="R17" s="212" t="str">
        <f t="shared" si="1"/>
        <v>rsuscs</v>
      </c>
      <c r="S17" s="239" t="s">
        <v>1319</v>
      </c>
    </row>
    <row r="18" spans="1:19" ht="25.5">
      <c r="A18" s="51">
        <v>1</v>
      </c>
      <c r="B18" s="54" t="s">
        <v>2663</v>
      </c>
      <c r="C18" s="49" t="s">
        <v>425</v>
      </c>
      <c r="D18" s="304"/>
      <c r="E18" s="304"/>
      <c r="F18" s="49" t="s">
        <v>44</v>
      </c>
      <c r="G18" s="20"/>
      <c r="H18" s="49" t="s">
        <v>2063</v>
      </c>
      <c r="I18" s="20" t="str">
        <f t="shared" si="0"/>
        <v>W m-2</v>
      </c>
      <c r="J18" s="20" t="s">
        <v>1159</v>
      </c>
      <c r="K18" s="24"/>
      <c r="L18" s="24"/>
      <c r="M18" s="24"/>
      <c r="N18" s="24"/>
      <c r="O18" s="20" t="s">
        <v>1139</v>
      </c>
      <c r="P18" s="20" t="s">
        <v>1056</v>
      </c>
      <c r="Q18" s="20" t="s">
        <v>1063</v>
      </c>
      <c r="R18" s="20" t="str">
        <f t="shared" si="1"/>
        <v>rldscs</v>
      </c>
      <c r="S18" s="193" t="s">
        <v>1319</v>
      </c>
    </row>
    <row r="19" spans="1:19" ht="25.5">
      <c r="A19" s="311">
        <v>1</v>
      </c>
      <c r="B19" s="244" t="s">
        <v>2662</v>
      </c>
      <c r="C19" s="241" t="s">
        <v>425</v>
      </c>
      <c r="D19" s="309"/>
      <c r="E19" s="309"/>
      <c r="F19" s="241" t="s">
        <v>45</v>
      </c>
      <c r="G19" s="212"/>
      <c r="H19" s="241" t="s">
        <v>1006</v>
      </c>
      <c r="I19" s="212" t="str">
        <f t="shared" si="0"/>
        <v>W m-2</v>
      </c>
      <c r="J19" s="212" t="s">
        <v>1159</v>
      </c>
      <c r="K19" s="335"/>
      <c r="L19" s="335"/>
      <c r="M19" s="335"/>
      <c r="N19" s="335"/>
      <c r="O19" s="212" t="s">
        <v>1141</v>
      </c>
      <c r="P19" s="212" t="s">
        <v>1056</v>
      </c>
      <c r="Q19" s="212" t="s">
        <v>1063</v>
      </c>
      <c r="R19" s="212" t="str">
        <f t="shared" si="1"/>
        <v>rlutcs</v>
      </c>
      <c r="S19" s="239" t="s">
        <v>1319</v>
      </c>
    </row>
    <row r="20" spans="1:19" ht="25.5">
      <c r="A20" s="51">
        <v>1</v>
      </c>
      <c r="B20" s="54" t="s">
        <v>2655</v>
      </c>
      <c r="C20" s="49" t="s">
        <v>425</v>
      </c>
      <c r="D20" s="304"/>
      <c r="E20" s="304"/>
      <c r="F20" s="49" t="s">
        <v>46</v>
      </c>
      <c r="G20" s="20"/>
      <c r="H20" s="49" t="s">
        <v>1007</v>
      </c>
      <c r="I20" s="20" t="str">
        <f t="shared" si="0"/>
        <v>W m-2</v>
      </c>
      <c r="J20" s="20" t="s">
        <v>1159</v>
      </c>
      <c r="K20" s="24"/>
      <c r="L20" s="24"/>
      <c r="M20" s="24"/>
      <c r="N20" s="24"/>
      <c r="O20" s="20" t="s">
        <v>1141</v>
      </c>
      <c r="P20" s="20" t="s">
        <v>1056</v>
      </c>
      <c r="Q20" s="20" t="s">
        <v>1063</v>
      </c>
      <c r="R20" s="20" t="str">
        <f t="shared" si="1"/>
        <v>rsutcs</v>
      </c>
      <c r="S20" s="193" t="s">
        <v>1319</v>
      </c>
    </row>
    <row r="21" spans="1:19">
      <c r="A21" s="311">
        <v>1</v>
      </c>
      <c r="B21" s="244" t="s">
        <v>2322</v>
      </c>
      <c r="C21" s="311" t="s">
        <v>140</v>
      </c>
      <c r="D21" s="309"/>
      <c r="E21" s="309"/>
      <c r="F21" s="241" t="s">
        <v>47</v>
      </c>
      <c r="G21" s="212"/>
      <c r="H21" s="241" t="s">
        <v>2064</v>
      </c>
      <c r="I21" s="212" t="str">
        <f t="shared" si="0"/>
        <v xml:space="preserve">% </v>
      </c>
      <c r="J21" s="212" t="s">
        <v>1159</v>
      </c>
      <c r="K21" s="335"/>
      <c r="L21" s="335"/>
      <c r="M21" s="335"/>
      <c r="N21" s="335"/>
      <c r="O21" s="212"/>
      <c r="P21" s="212" t="s">
        <v>1056</v>
      </c>
      <c r="Q21" s="212" t="s">
        <v>1063</v>
      </c>
      <c r="R21" s="212" t="str">
        <f t="shared" si="1"/>
        <v>clt</v>
      </c>
      <c r="S21" s="239" t="s">
        <v>1319</v>
      </c>
    </row>
    <row r="22" spans="1:19" ht="38.25">
      <c r="A22" s="51">
        <v>1</v>
      </c>
      <c r="B22" s="54" t="s">
        <v>2678</v>
      </c>
      <c r="C22" s="51" t="s">
        <v>1402</v>
      </c>
      <c r="D22" s="54" t="s">
        <v>1211</v>
      </c>
      <c r="E22" s="304"/>
      <c r="F22" s="49" t="s">
        <v>49</v>
      </c>
      <c r="G22" s="20"/>
      <c r="H22" s="49" t="s">
        <v>1008</v>
      </c>
      <c r="I22" s="20" t="str">
        <f t="shared" si="0"/>
        <v xml:space="preserve">kg m-2 </v>
      </c>
      <c r="J22" s="20" t="s">
        <v>1159</v>
      </c>
      <c r="K22" s="24"/>
      <c r="L22" s="24"/>
      <c r="M22" s="24"/>
      <c r="N22" s="24"/>
      <c r="O22" s="20"/>
      <c r="P22" s="20" t="s">
        <v>1056</v>
      </c>
      <c r="Q22" s="20" t="s">
        <v>1063</v>
      </c>
      <c r="R22" s="20" t="str">
        <f t="shared" si="1"/>
        <v>clwvi</v>
      </c>
      <c r="S22" s="193" t="s">
        <v>1319</v>
      </c>
    </row>
    <row r="23" spans="1:19" ht="38.25">
      <c r="A23" s="311">
        <v>1</v>
      </c>
      <c r="B23" s="244" t="s">
        <v>2679</v>
      </c>
      <c r="C23" s="311" t="s">
        <v>1402</v>
      </c>
      <c r="D23" s="244" t="s">
        <v>1212</v>
      </c>
      <c r="E23" s="309"/>
      <c r="F23" s="241" t="s">
        <v>50</v>
      </c>
      <c r="G23" s="212"/>
      <c r="H23" s="241" t="s">
        <v>683</v>
      </c>
      <c r="I23" s="212" t="str">
        <f t="shared" si="0"/>
        <v xml:space="preserve">kg m-2 </v>
      </c>
      <c r="J23" s="212" t="s">
        <v>1159</v>
      </c>
      <c r="K23" s="335"/>
      <c r="L23" s="335"/>
      <c r="M23" s="335"/>
      <c r="N23" s="335"/>
      <c r="O23" s="212"/>
      <c r="P23" s="212" t="s">
        <v>1056</v>
      </c>
      <c r="Q23" s="212" t="s">
        <v>1063</v>
      </c>
      <c r="R23" s="212" t="str">
        <f t="shared" si="1"/>
        <v>clivi</v>
      </c>
      <c r="S23" s="239" t="s">
        <v>1319</v>
      </c>
    </row>
    <row r="24" spans="1:19" ht="38.25">
      <c r="A24" s="51">
        <v>1</v>
      </c>
      <c r="B24" s="54" t="s">
        <v>2680</v>
      </c>
      <c r="C24" s="51" t="s">
        <v>434</v>
      </c>
      <c r="D24" s="54" t="s">
        <v>449</v>
      </c>
      <c r="E24" s="304"/>
      <c r="F24" s="49" t="s">
        <v>145</v>
      </c>
      <c r="G24" s="20"/>
      <c r="H24" s="49" t="s">
        <v>685</v>
      </c>
      <c r="I24" s="20" t="str">
        <f t="shared" si="0"/>
        <v>Pa s-1</v>
      </c>
      <c r="J24" s="20" t="s">
        <v>1159</v>
      </c>
      <c r="K24" s="24"/>
      <c r="L24" s="24"/>
      <c r="M24" s="24"/>
      <c r="N24" s="24"/>
      <c r="O24" s="20"/>
      <c r="P24" s="20" t="s">
        <v>1056</v>
      </c>
      <c r="Q24" s="20" t="s">
        <v>1419</v>
      </c>
      <c r="R24" s="20" t="str">
        <f t="shared" si="1"/>
        <v>wap500</v>
      </c>
      <c r="S24" s="193" t="s">
        <v>1319</v>
      </c>
    </row>
    <row r="25" spans="1:19">
      <c r="A25" s="311">
        <v>1</v>
      </c>
      <c r="B25" s="244" t="s">
        <v>2238</v>
      </c>
      <c r="C25" s="311" t="s">
        <v>6</v>
      </c>
      <c r="D25" s="309" t="s">
        <v>362</v>
      </c>
      <c r="E25" s="309"/>
      <c r="F25" s="241" t="s">
        <v>141</v>
      </c>
      <c r="G25" s="212"/>
      <c r="H25" s="241" t="s">
        <v>655</v>
      </c>
      <c r="I25" s="212" t="str">
        <f t="shared" si="0"/>
        <v>K</v>
      </c>
      <c r="J25" s="212" t="s">
        <v>1159</v>
      </c>
      <c r="K25" s="335"/>
      <c r="L25" s="335"/>
      <c r="M25" s="335"/>
      <c r="N25" s="335"/>
      <c r="O25" s="212"/>
      <c r="P25" s="212" t="s">
        <v>1056</v>
      </c>
      <c r="Q25" s="212" t="s">
        <v>1420</v>
      </c>
      <c r="R25" s="212" t="str">
        <f t="shared" si="1"/>
        <v>ta700</v>
      </c>
      <c r="S25" s="239" t="s">
        <v>1319</v>
      </c>
    </row>
    <row r="26" spans="1:19" ht="25.5">
      <c r="A26" s="51">
        <v>1</v>
      </c>
      <c r="B26" s="54" t="s">
        <v>2233</v>
      </c>
      <c r="C26" s="51" t="s">
        <v>3</v>
      </c>
      <c r="D26" s="304"/>
      <c r="E26" s="304"/>
      <c r="F26" s="49" t="s">
        <v>1788</v>
      </c>
      <c r="G26" s="20"/>
      <c r="H26" s="49" t="s">
        <v>1010</v>
      </c>
      <c r="I26" s="20" t="str">
        <f t="shared" si="0"/>
        <v>Pa</v>
      </c>
      <c r="J26" s="20" t="s">
        <v>1159</v>
      </c>
      <c r="K26" s="24"/>
      <c r="L26" s="24"/>
      <c r="M26" s="24"/>
      <c r="N26" s="24"/>
      <c r="O26" s="20"/>
      <c r="P26" s="20" t="s">
        <v>1056</v>
      </c>
      <c r="Q26" s="20" t="s">
        <v>1063</v>
      </c>
      <c r="R26" s="20" t="str">
        <f t="shared" si="1"/>
        <v>pccb</v>
      </c>
      <c r="S26" s="193" t="s">
        <v>1319</v>
      </c>
    </row>
    <row r="27" spans="1:19" ht="25.5">
      <c r="A27" s="311">
        <v>1</v>
      </c>
      <c r="B27" s="244" t="s">
        <v>2234</v>
      </c>
      <c r="C27" s="311" t="s">
        <v>3</v>
      </c>
      <c r="D27" s="309"/>
      <c r="E27" s="309"/>
      <c r="F27" s="241" t="s">
        <v>1789</v>
      </c>
      <c r="G27" s="212"/>
      <c r="H27" s="241" t="s">
        <v>684</v>
      </c>
      <c r="I27" s="212" t="str">
        <f t="shared" si="0"/>
        <v>Pa</v>
      </c>
      <c r="J27" s="212" t="s">
        <v>1159</v>
      </c>
      <c r="K27" s="335"/>
      <c r="L27" s="335"/>
      <c r="M27" s="335"/>
      <c r="N27" s="335"/>
      <c r="O27" s="212"/>
      <c r="P27" s="212" t="s">
        <v>1056</v>
      </c>
      <c r="Q27" s="212" t="s">
        <v>1063</v>
      </c>
      <c r="R27" s="212" t="str">
        <f t="shared" si="1"/>
        <v>pcct</v>
      </c>
      <c r="S27" s="239" t="s">
        <v>1319</v>
      </c>
    </row>
    <row r="28" spans="1:19" ht="15.75">
      <c r="A28" s="51">
        <v>1</v>
      </c>
      <c r="B28" s="54" t="s">
        <v>2625</v>
      </c>
      <c r="C28" s="51" t="s">
        <v>429</v>
      </c>
      <c r="D28" s="304"/>
      <c r="E28" s="304"/>
      <c r="F28" s="49" t="s">
        <v>22</v>
      </c>
      <c r="G28" s="20"/>
      <c r="H28" s="49" t="s">
        <v>666</v>
      </c>
      <c r="I28" s="20" t="str">
        <f t="shared" si="0"/>
        <v xml:space="preserve">kg m-2 s-1 </v>
      </c>
      <c r="J28" s="20" t="s">
        <v>1159</v>
      </c>
      <c r="K28" s="24"/>
      <c r="L28" s="24"/>
      <c r="M28" s="24"/>
      <c r="N28" s="24"/>
      <c r="O28" s="20"/>
      <c r="P28" s="20" t="s">
        <v>1056</v>
      </c>
      <c r="Q28" s="20" t="s">
        <v>1063</v>
      </c>
      <c r="R28" s="20" t="str">
        <f t="shared" si="1"/>
        <v>prc</v>
      </c>
      <c r="S28" s="193" t="s">
        <v>1319</v>
      </c>
    </row>
    <row r="29" spans="1:19" ht="15.75">
      <c r="A29" s="218">
        <v>1</v>
      </c>
      <c r="B29" s="218" t="s">
        <v>2229</v>
      </c>
      <c r="C29" s="230" t="s">
        <v>355</v>
      </c>
      <c r="D29" s="218"/>
      <c r="E29" s="218"/>
      <c r="F29" s="230" t="s">
        <v>13</v>
      </c>
      <c r="G29" s="336"/>
      <c r="H29" s="230" t="s">
        <v>672</v>
      </c>
      <c r="I29" s="212" t="str">
        <f t="shared" si="0"/>
        <v>W m-2</v>
      </c>
      <c r="J29" s="212" t="s">
        <v>1159</v>
      </c>
      <c r="K29" s="337"/>
      <c r="L29" s="337"/>
      <c r="M29" s="337"/>
      <c r="N29" s="337"/>
      <c r="O29" s="336" t="s">
        <v>1141</v>
      </c>
      <c r="P29" s="212" t="s">
        <v>1056</v>
      </c>
      <c r="Q29" s="212" t="s">
        <v>1063</v>
      </c>
      <c r="R29" s="212" t="str">
        <f t="shared" si="1"/>
        <v>hfls</v>
      </c>
      <c r="S29" s="239" t="s">
        <v>1319</v>
      </c>
    </row>
    <row r="30" spans="1:19" ht="15.75">
      <c r="A30" s="214">
        <v>1</v>
      </c>
      <c r="B30" s="214" t="s">
        <v>2230</v>
      </c>
      <c r="C30" s="15" t="s">
        <v>355</v>
      </c>
      <c r="D30" s="214"/>
      <c r="E30" s="214"/>
      <c r="F30" s="15" t="s">
        <v>14</v>
      </c>
      <c r="G30" s="338"/>
      <c r="H30" s="15" t="s">
        <v>673</v>
      </c>
      <c r="I30" s="20" t="str">
        <f t="shared" si="0"/>
        <v>W m-2</v>
      </c>
      <c r="J30" s="20" t="s">
        <v>1159</v>
      </c>
      <c r="K30" s="339"/>
      <c r="L30" s="339"/>
      <c r="M30" s="339"/>
      <c r="N30" s="339"/>
      <c r="O30" s="338" t="s">
        <v>1141</v>
      </c>
      <c r="P30" s="20" t="s">
        <v>1056</v>
      </c>
      <c r="Q30" s="20" t="s">
        <v>1063</v>
      </c>
      <c r="R30" s="20" t="str">
        <f t="shared" si="1"/>
        <v>hfss</v>
      </c>
      <c r="S30" s="193" t="s">
        <v>1319</v>
      </c>
    </row>
    <row r="31" spans="1:19" ht="25.5">
      <c r="A31" s="218">
        <v>1</v>
      </c>
      <c r="B31" s="218" t="s">
        <v>2633</v>
      </c>
      <c r="C31" s="230" t="s">
        <v>355</v>
      </c>
      <c r="D31" s="218"/>
      <c r="E31" s="218"/>
      <c r="F31" s="230" t="s">
        <v>15</v>
      </c>
      <c r="G31" s="336"/>
      <c r="H31" s="230" t="s">
        <v>674</v>
      </c>
      <c r="I31" s="212" t="str">
        <f t="shared" si="0"/>
        <v>W m-2</v>
      </c>
      <c r="J31" s="212" t="s">
        <v>1159</v>
      </c>
      <c r="K31" s="337"/>
      <c r="L31" s="337"/>
      <c r="M31" s="337"/>
      <c r="N31" s="337"/>
      <c r="O31" s="336" t="s">
        <v>1139</v>
      </c>
      <c r="P31" s="212" t="s">
        <v>1056</v>
      </c>
      <c r="Q31" s="212" t="s">
        <v>1063</v>
      </c>
      <c r="R31" s="212" t="str">
        <f t="shared" si="1"/>
        <v>rlds</v>
      </c>
      <c r="S31" s="239" t="s">
        <v>1319</v>
      </c>
    </row>
    <row r="32" spans="1:19" ht="25.5">
      <c r="A32" s="214">
        <v>1</v>
      </c>
      <c r="B32" s="214" t="s">
        <v>2634</v>
      </c>
      <c r="C32" s="15" t="s">
        <v>355</v>
      </c>
      <c r="D32" s="214"/>
      <c r="E32" s="214"/>
      <c r="F32" s="15" t="s">
        <v>16</v>
      </c>
      <c r="G32" s="338"/>
      <c r="H32" s="15" t="s">
        <v>675</v>
      </c>
      <c r="I32" s="20" t="str">
        <f t="shared" si="0"/>
        <v>W m-2</v>
      </c>
      <c r="J32" s="20" t="s">
        <v>1159</v>
      </c>
      <c r="K32" s="339"/>
      <c r="L32" s="339"/>
      <c r="M32" s="339"/>
      <c r="N32" s="339"/>
      <c r="O32" s="338" t="s">
        <v>1141</v>
      </c>
      <c r="P32" s="20" t="s">
        <v>1056</v>
      </c>
      <c r="Q32" s="20" t="s">
        <v>1063</v>
      </c>
      <c r="R32" s="20" t="str">
        <f t="shared" si="1"/>
        <v>rlus</v>
      </c>
      <c r="S32" s="193" t="s">
        <v>1319</v>
      </c>
    </row>
    <row r="33" spans="1:19" ht="25.5">
      <c r="A33" s="218">
        <v>1</v>
      </c>
      <c r="B33" s="218" t="s">
        <v>2641</v>
      </c>
      <c r="C33" s="230" t="s">
        <v>355</v>
      </c>
      <c r="D33" s="218"/>
      <c r="E33" s="218"/>
      <c r="F33" s="230" t="s">
        <v>17</v>
      </c>
      <c r="G33" s="336"/>
      <c r="H33" s="230" t="s">
        <v>676</v>
      </c>
      <c r="I33" s="212" t="str">
        <f t="shared" si="0"/>
        <v>W m-2</v>
      </c>
      <c r="J33" s="212" t="s">
        <v>1159</v>
      </c>
      <c r="K33" s="337"/>
      <c r="L33" s="337"/>
      <c r="M33" s="337"/>
      <c r="N33" s="337"/>
      <c r="O33" s="336" t="s">
        <v>1139</v>
      </c>
      <c r="P33" s="212" t="s">
        <v>1056</v>
      </c>
      <c r="Q33" s="212" t="s">
        <v>1063</v>
      </c>
      <c r="R33" s="212" t="str">
        <f t="shared" si="1"/>
        <v>rsds</v>
      </c>
      <c r="S33" s="239" t="s">
        <v>1319</v>
      </c>
    </row>
    <row r="34" spans="1:19" ht="25.5">
      <c r="A34" s="214">
        <v>1</v>
      </c>
      <c r="B34" s="214" t="s">
        <v>2642</v>
      </c>
      <c r="C34" s="15" t="s">
        <v>355</v>
      </c>
      <c r="D34" s="214"/>
      <c r="E34" s="214"/>
      <c r="F34" s="15" t="s">
        <v>18</v>
      </c>
      <c r="G34" s="338"/>
      <c r="H34" s="15" t="s">
        <v>677</v>
      </c>
      <c r="I34" s="20" t="str">
        <f t="shared" si="0"/>
        <v>W m-2</v>
      </c>
      <c r="J34" s="20" t="s">
        <v>1159</v>
      </c>
      <c r="K34" s="339"/>
      <c r="L34" s="339"/>
      <c r="M34" s="339"/>
      <c r="N34" s="339"/>
      <c r="O34" s="338" t="s">
        <v>1141</v>
      </c>
      <c r="P34" s="20" t="s">
        <v>1056</v>
      </c>
      <c r="Q34" s="20" t="s">
        <v>1063</v>
      </c>
      <c r="R34" s="20" t="str">
        <f t="shared" si="1"/>
        <v>rsus</v>
      </c>
      <c r="S34" s="193" t="s">
        <v>1319</v>
      </c>
    </row>
    <row r="35" spans="1:19" ht="15.75">
      <c r="A35" s="218">
        <v>1</v>
      </c>
      <c r="B35" s="218" t="s">
        <v>2635</v>
      </c>
      <c r="C35" s="230" t="s">
        <v>355</v>
      </c>
      <c r="D35" s="218"/>
      <c r="E35" s="218"/>
      <c r="F35" s="230" t="s">
        <v>39</v>
      </c>
      <c r="G35" s="336"/>
      <c r="H35" s="230" t="s">
        <v>680</v>
      </c>
      <c r="I35" s="212" t="str">
        <f t="shared" si="0"/>
        <v>W m-2</v>
      </c>
      <c r="J35" s="212" t="s">
        <v>1159</v>
      </c>
      <c r="K35" s="337"/>
      <c r="L35" s="337"/>
      <c r="M35" s="337"/>
      <c r="N35" s="337"/>
      <c r="O35" s="336" t="s">
        <v>1141</v>
      </c>
      <c r="P35" s="212" t="s">
        <v>1056</v>
      </c>
      <c r="Q35" s="212" t="s">
        <v>1063</v>
      </c>
      <c r="R35" s="212" t="str">
        <f t="shared" si="1"/>
        <v>rlut</v>
      </c>
      <c r="S35" s="239" t="s">
        <v>1319</v>
      </c>
    </row>
    <row r="36" spans="1:19">
      <c r="A36" s="294">
        <v>1</v>
      </c>
      <c r="B36" s="471" t="s">
        <v>2664</v>
      </c>
      <c r="C36" s="294" t="s">
        <v>30</v>
      </c>
      <c r="D36" s="340"/>
      <c r="E36" s="340"/>
      <c r="F36" s="15" t="s">
        <v>1787</v>
      </c>
      <c r="G36" s="338"/>
      <c r="H36" s="15" t="s">
        <v>2065</v>
      </c>
      <c r="I36" s="20" t="str">
        <f t="shared" si="0"/>
        <v>%</v>
      </c>
      <c r="J36" s="20" t="s">
        <v>1159</v>
      </c>
      <c r="K36" s="339"/>
      <c r="L36" s="339"/>
      <c r="M36" s="339"/>
      <c r="N36" s="339"/>
      <c r="O36" s="338"/>
      <c r="P36" s="20" t="s">
        <v>1056</v>
      </c>
      <c r="Q36" s="20" t="s">
        <v>1063</v>
      </c>
      <c r="R36" s="20" t="str">
        <f t="shared" si="1"/>
        <v>cltisccp</v>
      </c>
      <c r="S36" s="193" t="s">
        <v>1319</v>
      </c>
    </row>
    <row r="37" spans="1:19">
      <c r="A37" s="311">
        <v>1</v>
      </c>
      <c r="B37" s="350" t="s">
        <v>2498</v>
      </c>
      <c r="C37" s="311">
        <v>1</v>
      </c>
      <c r="D37" s="341"/>
      <c r="E37" s="341"/>
      <c r="F37" s="241" t="s">
        <v>130</v>
      </c>
      <c r="G37" s="212"/>
      <c r="H37" s="241" t="s">
        <v>2066</v>
      </c>
      <c r="I37" s="212">
        <f t="shared" si="0"/>
        <v>1</v>
      </c>
      <c r="J37" s="212" t="s">
        <v>1159</v>
      </c>
      <c r="K37" s="335"/>
      <c r="L37" s="335"/>
      <c r="M37" s="335"/>
      <c r="N37" s="335"/>
      <c r="O37" s="212"/>
      <c r="P37" s="212" t="s">
        <v>1056</v>
      </c>
      <c r="Q37" s="212" t="s">
        <v>1063</v>
      </c>
      <c r="R37" s="212" t="str">
        <f t="shared" si="1"/>
        <v>albisccp</v>
      </c>
      <c r="S37" s="239" t="s">
        <v>1319</v>
      </c>
    </row>
    <row r="38" spans="1:19">
      <c r="A38" s="51">
        <v>1</v>
      </c>
      <c r="B38" s="52" t="s">
        <v>2499</v>
      </c>
      <c r="C38" s="51" t="s">
        <v>132</v>
      </c>
      <c r="D38" s="330"/>
      <c r="E38" s="330"/>
      <c r="F38" s="49" t="s">
        <v>1790</v>
      </c>
      <c r="G38" s="20"/>
      <c r="H38" s="49" t="s">
        <v>2067</v>
      </c>
      <c r="I38" s="20" t="str">
        <f t="shared" si="0"/>
        <v xml:space="preserve">Pa </v>
      </c>
      <c r="J38" s="20" t="s">
        <v>1159</v>
      </c>
      <c r="K38" s="24"/>
      <c r="L38" s="24"/>
      <c r="M38" s="24"/>
      <c r="N38" s="24"/>
      <c r="O38" s="20"/>
      <c r="P38" s="20" t="s">
        <v>1056</v>
      </c>
      <c r="Q38" s="20" t="s">
        <v>1063</v>
      </c>
      <c r="R38" s="20" t="str">
        <f t="shared" si="1"/>
        <v>pctisccp</v>
      </c>
      <c r="S38" s="193" t="s">
        <v>1319</v>
      </c>
    </row>
    <row r="39" spans="1:19" ht="25.5">
      <c r="A39" s="311">
        <v>1</v>
      </c>
      <c r="B39" s="244" t="s">
        <v>2672</v>
      </c>
      <c r="C39" s="311">
        <v>1</v>
      </c>
      <c r="D39" s="244" t="s">
        <v>1276</v>
      </c>
      <c r="E39" s="244"/>
      <c r="F39" s="241" t="s">
        <v>1756</v>
      </c>
      <c r="G39" s="212"/>
      <c r="H39" s="241" t="s">
        <v>2068</v>
      </c>
      <c r="I39" s="212">
        <f t="shared" si="0"/>
        <v>1</v>
      </c>
      <c r="J39" s="212" t="s">
        <v>1159</v>
      </c>
      <c r="K39" s="335"/>
      <c r="L39" s="335"/>
      <c r="M39" s="335"/>
      <c r="N39" s="335"/>
      <c r="O39" s="212"/>
      <c r="P39" s="212" t="s">
        <v>1056</v>
      </c>
      <c r="Q39" s="212" t="s">
        <v>1275</v>
      </c>
      <c r="R39" s="212" t="str">
        <f t="shared" si="1"/>
        <v>parsolRefl</v>
      </c>
      <c r="S39" s="239" t="s">
        <v>1319</v>
      </c>
    </row>
    <row r="40" spans="1:19">
      <c r="A40" s="51">
        <v>1</v>
      </c>
      <c r="B40" s="52" t="s">
        <v>2494</v>
      </c>
      <c r="C40" s="51" t="s">
        <v>30</v>
      </c>
      <c r="D40" s="330"/>
      <c r="E40" s="330"/>
      <c r="F40" s="49" t="s">
        <v>136</v>
      </c>
      <c r="G40" s="20"/>
      <c r="H40" s="49" t="s">
        <v>2069</v>
      </c>
      <c r="I40" s="20" t="str">
        <f t="shared" si="0"/>
        <v>%</v>
      </c>
      <c r="J40" s="20" t="s">
        <v>1159</v>
      </c>
      <c r="K40" s="24"/>
      <c r="L40" s="24"/>
      <c r="M40" s="24"/>
      <c r="N40" s="24"/>
      <c r="O40" s="20"/>
      <c r="P40" s="20" t="s">
        <v>1056</v>
      </c>
      <c r="Q40" s="20" t="s">
        <v>1063</v>
      </c>
      <c r="R40" s="20" t="str">
        <f t="shared" si="1"/>
        <v>cltcalipso</v>
      </c>
      <c r="S40" s="193" t="s">
        <v>1319</v>
      </c>
    </row>
    <row r="41" spans="1:19">
      <c r="A41" s="311">
        <v>1</v>
      </c>
      <c r="B41" s="350" t="s">
        <v>2495</v>
      </c>
      <c r="C41" s="311" t="s">
        <v>30</v>
      </c>
      <c r="D41" s="341"/>
      <c r="E41" s="341"/>
      <c r="F41" s="241" t="s">
        <v>137</v>
      </c>
      <c r="G41" s="212"/>
      <c r="H41" s="241" t="s">
        <v>2070</v>
      </c>
      <c r="I41" s="212" t="str">
        <f t="shared" si="0"/>
        <v>%</v>
      </c>
      <c r="J41" s="212" t="s">
        <v>1159</v>
      </c>
      <c r="K41" s="335"/>
      <c r="L41" s="335"/>
      <c r="M41" s="335"/>
      <c r="N41" s="335"/>
      <c r="O41" s="212"/>
      <c r="P41" s="212" t="s">
        <v>1056</v>
      </c>
      <c r="Q41" s="212" t="s">
        <v>1063</v>
      </c>
      <c r="R41" s="212" t="str">
        <f t="shared" si="1"/>
        <v>cllcalipso</v>
      </c>
      <c r="S41" s="239" t="s">
        <v>1319</v>
      </c>
    </row>
    <row r="42" spans="1:19">
      <c r="A42" s="51">
        <v>1</v>
      </c>
      <c r="B42" s="52" t="s">
        <v>2496</v>
      </c>
      <c r="C42" s="51" t="s">
        <v>30</v>
      </c>
      <c r="D42" s="330"/>
      <c r="E42" s="330"/>
      <c r="F42" s="49" t="s">
        <v>138</v>
      </c>
      <c r="G42" s="20"/>
      <c r="H42" s="49" t="s">
        <v>2071</v>
      </c>
      <c r="I42" s="20" t="str">
        <f t="shared" si="0"/>
        <v>%</v>
      </c>
      <c r="J42" s="20" t="s">
        <v>1159</v>
      </c>
      <c r="K42" s="24"/>
      <c r="L42" s="24"/>
      <c r="M42" s="24"/>
      <c r="N42" s="24"/>
      <c r="O42" s="20"/>
      <c r="P42" s="20" t="s">
        <v>1056</v>
      </c>
      <c r="Q42" s="20" t="s">
        <v>1063</v>
      </c>
      <c r="R42" s="20" t="str">
        <f t="shared" si="1"/>
        <v>clmcalipso</v>
      </c>
      <c r="S42" s="193" t="s">
        <v>1319</v>
      </c>
    </row>
    <row r="43" spans="1:19">
      <c r="A43" s="324">
        <v>1</v>
      </c>
      <c r="B43" s="472" t="s">
        <v>2497</v>
      </c>
      <c r="C43" s="324" t="s">
        <v>30</v>
      </c>
      <c r="D43" s="333"/>
      <c r="E43" s="333"/>
      <c r="F43" s="245" t="s">
        <v>139</v>
      </c>
      <c r="G43" s="224"/>
      <c r="H43" s="245" t="s">
        <v>2072</v>
      </c>
      <c r="I43" s="224" t="str">
        <f t="shared" si="0"/>
        <v>%</v>
      </c>
      <c r="J43" s="224" t="s">
        <v>1159</v>
      </c>
      <c r="K43" s="334"/>
      <c r="L43" s="334"/>
      <c r="M43" s="334"/>
      <c r="N43" s="334"/>
      <c r="O43" s="224"/>
      <c r="P43" s="224" t="s">
        <v>1056</v>
      </c>
      <c r="Q43" s="224" t="s">
        <v>1063</v>
      </c>
      <c r="R43" s="224" t="str">
        <f t="shared" si="1"/>
        <v>clhcalipso</v>
      </c>
      <c r="S43" s="225" t="s">
        <v>1319</v>
      </c>
    </row>
    <row r="44" spans="1:19" ht="51" customHeight="1">
      <c r="A44" s="509" t="s">
        <v>2668</v>
      </c>
      <c r="B44" s="509"/>
      <c r="C44" s="509"/>
      <c r="D44" s="509"/>
      <c r="E44" s="509"/>
      <c r="F44" s="448"/>
      <c r="G44" s="2"/>
      <c r="H44" s="2"/>
      <c r="I44" s="87"/>
      <c r="J44" s="2"/>
      <c r="K44" s="2"/>
      <c r="L44" s="2"/>
      <c r="M44" s="2"/>
      <c r="N44" s="2"/>
      <c r="O44" s="87"/>
      <c r="P44" s="2"/>
      <c r="Q44" s="2"/>
      <c r="R44" s="87"/>
    </row>
    <row r="45" spans="1:19" ht="54.75" customHeight="1">
      <c r="A45" s="47" t="str">
        <f>fx!A$12</f>
        <v>priority</v>
      </c>
      <c r="B45" s="44" t="str">
        <f>fx!B$12</f>
        <v>long name</v>
      </c>
      <c r="C45" s="44" t="str">
        <f>fx!C$12</f>
        <v xml:space="preserve">units </v>
      </c>
      <c r="D45" s="44" t="str">
        <f>fx!D$12</f>
        <v xml:space="preserve">comment </v>
      </c>
      <c r="E45" s="44" t="str">
        <f>fx!E$12</f>
        <v>questions</v>
      </c>
      <c r="F45" s="44" t="str">
        <f>fx!F$12</f>
        <v xml:space="preserve">output variable name </v>
      </c>
      <c r="G45" s="44" t="str">
        <f>fx!G$12</f>
        <v>confirmed or likely to be confirmed standard name</v>
      </c>
      <c r="H45" s="44" t="str">
        <f>fx!H$12</f>
        <v>unconfirmed or proposed standard name</v>
      </c>
      <c r="I45" s="44" t="str">
        <f>fx!I$12</f>
        <v>unformatted units</v>
      </c>
      <c r="J45" s="44" t="str">
        <f>fx!J$12</f>
        <v>cell_methods</v>
      </c>
      <c r="K45" s="44" t="str">
        <f>fx!K$12</f>
        <v>valid min</v>
      </c>
      <c r="L45" s="44" t="str">
        <f>fx!L$12</f>
        <v>valid max</v>
      </c>
      <c r="M45" s="44" t="str">
        <f>fx!M$12</f>
        <v>mean absolute min</v>
      </c>
      <c r="N45" s="44" t="str">
        <f>fx!N$12</f>
        <v>mean absolute max</v>
      </c>
      <c r="O45" s="44" t="str">
        <f>fx!O$12</f>
        <v>positive</v>
      </c>
      <c r="P45" s="44" t="str">
        <f>fx!P$12</f>
        <v>type</v>
      </c>
      <c r="Q45" s="44" t="str">
        <f>fx!Q$12</f>
        <v>CMOR dimensions</v>
      </c>
      <c r="R45" s="44" t="str">
        <f>fx!R$12</f>
        <v>CMOR variable name</v>
      </c>
      <c r="S45" s="44" t="str">
        <f>fx!S$12</f>
        <v>realm</v>
      </c>
    </row>
    <row r="46" spans="1:19" ht="15.75">
      <c r="A46" s="306">
        <v>1</v>
      </c>
      <c r="B46" s="343" t="s">
        <v>2239</v>
      </c>
      <c r="C46" s="306" t="s">
        <v>435</v>
      </c>
      <c r="D46" s="343"/>
      <c r="E46" s="344"/>
      <c r="F46" s="241" t="s">
        <v>93</v>
      </c>
      <c r="G46" s="241" t="s">
        <v>659</v>
      </c>
      <c r="H46" s="238"/>
      <c r="I46" s="238" t="str">
        <f t="shared" ref="I46:I60" si="2">C46</f>
        <v xml:space="preserve">m s-1 </v>
      </c>
      <c r="J46" s="238" t="s">
        <v>1159</v>
      </c>
      <c r="K46" s="238"/>
      <c r="L46" s="238"/>
      <c r="M46" s="238"/>
      <c r="N46" s="238"/>
      <c r="O46" s="238"/>
      <c r="P46" s="238" t="s">
        <v>1056</v>
      </c>
      <c r="Q46" s="238" t="s">
        <v>1096</v>
      </c>
      <c r="R46" s="238" t="str">
        <f t="shared" ref="R46:R52" si="3">F46</f>
        <v>ua</v>
      </c>
      <c r="S46" s="250" t="s">
        <v>1319</v>
      </c>
    </row>
    <row r="47" spans="1:19" ht="15.75">
      <c r="A47" s="50">
        <v>1</v>
      </c>
      <c r="B47" s="342" t="s">
        <v>2240</v>
      </c>
      <c r="C47" s="50" t="s">
        <v>436</v>
      </c>
      <c r="D47" s="342"/>
      <c r="E47" s="142"/>
      <c r="F47" s="49" t="s">
        <v>94</v>
      </c>
      <c r="G47" s="108" t="s">
        <v>660</v>
      </c>
      <c r="H47" s="99"/>
      <c r="I47" s="99" t="str">
        <f t="shared" si="2"/>
        <v>m s-1</v>
      </c>
      <c r="J47" s="99" t="s">
        <v>1159</v>
      </c>
      <c r="K47" s="99"/>
      <c r="L47" s="99"/>
      <c r="M47" s="99"/>
      <c r="N47" s="99"/>
      <c r="O47" s="99"/>
      <c r="P47" s="99" t="s">
        <v>1056</v>
      </c>
      <c r="Q47" s="99" t="s">
        <v>1096</v>
      </c>
      <c r="R47" s="99" t="str">
        <f t="shared" si="3"/>
        <v>va</v>
      </c>
      <c r="S47" s="158" t="s">
        <v>1319</v>
      </c>
    </row>
    <row r="48" spans="1:19">
      <c r="A48" s="306">
        <v>1</v>
      </c>
      <c r="B48" s="343" t="s">
        <v>2238</v>
      </c>
      <c r="C48" s="306" t="s">
        <v>6</v>
      </c>
      <c r="D48" s="343"/>
      <c r="E48" s="344"/>
      <c r="F48" s="241" t="s">
        <v>92</v>
      </c>
      <c r="G48" s="241" t="s">
        <v>655</v>
      </c>
      <c r="H48" s="238"/>
      <c r="I48" s="238" t="str">
        <f t="shared" si="2"/>
        <v>K</v>
      </c>
      <c r="J48" s="238" t="s">
        <v>1159</v>
      </c>
      <c r="K48" s="238"/>
      <c r="L48" s="238"/>
      <c r="M48" s="238"/>
      <c r="N48" s="238"/>
      <c r="O48" s="238"/>
      <c r="P48" s="238" t="s">
        <v>1056</v>
      </c>
      <c r="Q48" s="238" t="s">
        <v>1096</v>
      </c>
      <c r="R48" s="238" t="str">
        <f t="shared" si="3"/>
        <v>ta</v>
      </c>
      <c r="S48" s="250" t="s">
        <v>1319</v>
      </c>
    </row>
    <row r="49" spans="1:19">
      <c r="A49" s="50">
        <v>1</v>
      </c>
      <c r="B49" s="342" t="s">
        <v>2241</v>
      </c>
      <c r="C49" s="50">
        <v>1</v>
      </c>
      <c r="D49" s="342"/>
      <c r="E49" s="142"/>
      <c r="F49" s="49" t="s">
        <v>95</v>
      </c>
      <c r="G49" s="108" t="s">
        <v>663</v>
      </c>
      <c r="H49" s="99"/>
      <c r="I49" s="99">
        <f t="shared" si="2"/>
        <v>1</v>
      </c>
      <c r="J49" s="99" t="s">
        <v>1159</v>
      </c>
      <c r="K49" s="99"/>
      <c r="L49" s="99"/>
      <c r="M49" s="99"/>
      <c r="N49" s="99"/>
      <c r="O49" s="99"/>
      <c r="P49" s="99" t="s">
        <v>1056</v>
      </c>
      <c r="Q49" s="99" t="s">
        <v>1096</v>
      </c>
      <c r="R49" s="99" t="str">
        <f t="shared" si="3"/>
        <v>hus</v>
      </c>
      <c r="S49" s="158" t="s">
        <v>1319</v>
      </c>
    </row>
    <row r="50" spans="1:19" ht="38.25">
      <c r="A50" s="306">
        <v>1</v>
      </c>
      <c r="B50" s="226" t="s">
        <v>2680</v>
      </c>
      <c r="C50" s="306" t="s">
        <v>434</v>
      </c>
      <c r="D50" s="226" t="s">
        <v>98</v>
      </c>
      <c r="E50" s="332"/>
      <c r="F50" s="310" t="s">
        <v>97</v>
      </c>
      <c r="G50" s="310" t="s">
        <v>685</v>
      </c>
      <c r="H50" s="238"/>
      <c r="I50" s="238" t="str">
        <f t="shared" si="2"/>
        <v>Pa s-1</v>
      </c>
      <c r="J50" s="238" t="s">
        <v>1159</v>
      </c>
      <c r="K50" s="238"/>
      <c r="L50" s="238"/>
      <c r="M50" s="238"/>
      <c r="N50" s="238"/>
      <c r="O50" s="238"/>
      <c r="P50" s="238" t="s">
        <v>1056</v>
      </c>
      <c r="Q50" s="238" t="s">
        <v>1096</v>
      </c>
      <c r="R50" s="238" t="str">
        <f t="shared" si="3"/>
        <v>wap</v>
      </c>
      <c r="S50" s="250" t="s">
        <v>1319</v>
      </c>
    </row>
    <row r="51" spans="1:19">
      <c r="A51" s="50">
        <v>1</v>
      </c>
      <c r="B51" s="329" t="s">
        <v>2243</v>
      </c>
      <c r="C51" s="50" t="s">
        <v>12</v>
      </c>
      <c r="D51" s="329"/>
      <c r="E51" s="329"/>
      <c r="F51" s="108" t="s">
        <v>99</v>
      </c>
      <c r="G51" s="108" t="s">
        <v>686</v>
      </c>
      <c r="H51" s="99"/>
      <c r="I51" s="99" t="str">
        <f t="shared" si="2"/>
        <v>m</v>
      </c>
      <c r="J51" s="99" t="s">
        <v>1159</v>
      </c>
      <c r="K51" s="99"/>
      <c r="L51" s="99"/>
      <c r="M51" s="99"/>
      <c r="N51" s="99"/>
      <c r="O51" s="99"/>
      <c r="P51" s="99" t="s">
        <v>1056</v>
      </c>
      <c r="Q51" s="99" t="s">
        <v>1096</v>
      </c>
      <c r="R51" s="99" t="str">
        <f t="shared" si="3"/>
        <v>zg</v>
      </c>
      <c r="S51" s="158" t="s">
        <v>1319</v>
      </c>
    </row>
    <row r="52" spans="1:19" ht="26.25">
      <c r="A52" s="306">
        <v>1</v>
      </c>
      <c r="B52" s="308" t="s">
        <v>2242</v>
      </c>
      <c r="C52" s="306" t="s">
        <v>30</v>
      </c>
      <c r="D52" s="474" t="s">
        <v>2748</v>
      </c>
      <c r="E52" s="332"/>
      <c r="F52" s="310" t="s">
        <v>100</v>
      </c>
      <c r="G52" s="310" t="s">
        <v>662</v>
      </c>
      <c r="H52" s="238"/>
      <c r="I52" s="238" t="str">
        <f t="shared" si="2"/>
        <v>%</v>
      </c>
      <c r="J52" s="238" t="s">
        <v>1159</v>
      </c>
      <c r="K52" s="238"/>
      <c r="L52" s="238"/>
      <c r="M52" s="238"/>
      <c r="N52" s="238"/>
      <c r="O52" s="238"/>
      <c r="P52" s="238" t="s">
        <v>1056</v>
      </c>
      <c r="Q52" s="238" t="s">
        <v>1096</v>
      </c>
      <c r="R52" s="238" t="str">
        <f t="shared" si="3"/>
        <v>hur</v>
      </c>
      <c r="S52" s="250" t="s">
        <v>1319</v>
      </c>
    </row>
    <row r="53" spans="1:19" ht="25.5">
      <c r="A53" s="50">
        <v>1</v>
      </c>
      <c r="B53" s="329" t="s">
        <v>2364</v>
      </c>
      <c r="C53" s="50" t="s">
        <v>30</v>
      </c>
      <c r="D53" s="329"/>
      <c r="E53" s="329"/>
      <c r="F53" s="108" t="s">
        <v>96</v>
      </c>
      <c r="G53" s="99"/>
      <c r="H53" s="108" t="s">
        <v>687</v>
      </c>
      <c r="I53" s="99" t="str">
        <f t="shared" si="2"/>
        <v>%</v>
      </c>
      <c r="J53" s="99" t="s">
        <v>1159</v>
      </c>
      <c r="K53" s="99"/>
      <c r="L53" s="99"/>
      <c r="M53" s="99"/>
      <c r="N53" s="99"/>
      <c r="O53" s="99"/>
      <c r="P53" s="99" t="s">
        <v>1056</v>
      </c>
      <c r="Q53" s="99" t="s">
        <v>1096</v>
      </c>
      <c r="R53" s="99" t="str">
        <f t="shared" ref="R53:R60" si="4">F53</f>
        <v>cl</v>
      </c>
      <c r="S53" s="158" t="s">
        <v>1319</v>
      </c>
    </row>
    <row r="54" spans="1:19" ht="38.25">
      <c r="A54" s="306">
        <v>1</v>
      </c>
      <c r="B54" s="226" t="s">
        <v>2579</v>
      </c>
      <c r="C54" s="306">
        <v>1</v>
      </c>
      <c r="D54" s="226" t="s">
        <v>493</v>
      </c>
      <c r="E54" s="332"/>
      <c r="F54" s="310" t="s">
        <v>115</v>
      </c>
      <c r="G54" s="238"/>
      <c r="H54" s="310" t="s">
        <v>690</v>
      </c>
      <c r="I54" s="238">
        <f t="shared" si="2"/>
        <v>1</v>
      </c>
      <c r="J54" s="238" t="s">
        <v>1159</v>
      </c>
      <c r="K54" s="238"/>
      <c r="L54" s="238"/>
      <c r="M54" s="238"/>
      <c r="N54" s="238"/>
      <c r="O54" s="238"/>
      <c r="P54" s="238" t="s">
        <v>1056</v>
      </c>
      <c r="Q54" s="238" t="s">
        <v>1096</v>
      </c>
      <c r="R54" s="238" t="str">
        <f t="shared" si="4"/>
        <v>clw</v>
      </c>
      <c r="S54" s="250" t="s">
        <v>1319</v>
      </c>
    </row>
    <row r="55" spans="1:19" ht="38.25">
      <c r="A55" s="50">
        <v>1</v>
      </c>
      <c r="B55" s="54" t="s">
        <v>2580</v>
      </c>
      <c r="C55" s="50">
        <v>1</v>
      </c>
      <c r="D55" s="54" t="s">
        <v>494</v>
      </c>
      <c r="E55" s="329"/>
      <c r="F55" s="108" t="s">
        <v>116</v>
      </c>
      <c r="G55" s="99"/>
      <c r="H55" s="108" t="s">
        <v>688</v>
      </c>
      <c r="I55" s="99">
        <f t="shared" si="2"/>
        <v>1</v>
      </c>
      <c r="J55" s="99" t="s">
        <v>1159</v>
      </c>
      <c r="K55" s="99"/>
      <c r="L55" s="99"/>
      <c r="M55" s="99"/>
      <c r="N55" s="99"/>
      <c r="O55" s="99"/>
      <c r="P55" s="99" t="s">
        <v>1056</v>
      </c>
      <c r="Q55" s="99" t="s">
        <v>1096</v>
      </c>
      <c r="R55" s="99" t="str">
        <f t="shared" si="4"/>
        <v>cli</v>
      </c>
      <c r="S55" s="158" t="s">
        <v>1319</v>
      </c>
    </row>
    <row r="56" spans="1:19" ht="25.5">
      <c r="A56" s="306">
        <v>1</v>
      </c>
      <c r="B56" s="244" t="s">
        <v>2237</v>
      </c>
      <c r="C56" s="306" t="s">
        <v>429</v>
      </c>
      <c r="D56" s="244" t="s">
        <v>492</v>
      </c>
      <c r="E56" s="332"/>
      <c r="F56" s="310" t="s">
        <v>117</v>
      </c>
      <c r="G56" s="238"/>
      <c r="H56" s="310" t="s">
        <v>689</v>
      </c>
      <c r="I56" s="238" t="str">
        <f t="shared" si="2"/>
        <v xml:space="preserve">kg m-2 s-1 </v>
      </c>
      <c r="J56" s="238" t="s">
        <v>1159</v>
      </c>
      <c r="K56" s="238"/>
      <c r="L56" s="238"/>
      <c r="M56" s="238"/>
      <c r="N56" s="238"/>
      <c r="O56" s="238"/>
      <c r="P56" s="238" t="s">
        <v>1056</v>
      </c>
      <c r="Q56" s="238" t="s">
        <v>1096</v>
      </c>
      <c r="R56" s="238" t="str">
        <f t="shared" si="4"/>
        <v>mc</v>
      </c>
      <c r="S56" s="250" t="s">
        <v>1319</v>
      </c>
    </row>
    <row r="57" spans="1:19" ht="25.5">
      <c r="A57" s="50">
        <v>1</v>
      </c>
      <c r="B57" s="304" t="s">
        <v>2492</v>
      </c>
      <c r="C57" s="50" t="s">
        <v>30</v>
      </c>
      <c r="D57" s="304" t="s">
        <v>363</v>
      </c>
      <c r="E57" s="329"/>
      <c r="F57" s="108" t="s">
        <v>146</v>
      </c>
      <c r="G57" s="99"/>
      <c r="H57" s="108" t="s">
        <v>2073</v>
      </c>
      <c r="I57" s="99" t="str">
        <f t="shared" si="2"/>
        <v>%</v>
      </c>
      <c r="J57" s="99" t="s">
        <v>1159</v>
      </c>
      <c r="K57" s="99"/>
      <c r="L57" s="99"/>
      <c r="M57" s="99"/>
      <c r="N57" s="99"/>
      <c r="O57" s="99"/>
      <c r="P57" s="99" t="s">
        <v>1056</v>
      </c>
      <c r="Q57" s="99" t="s">
        <v>1133</v>
      </c>
      <c r="R57" s="99" t="str">
        <f t="shared" si="4"/>
        <v xml:space="preserve">clcalipso </v>
      </c>
      <c r="S57" s="158" t="s">
        <v>1319</v>
      </c>
    </row>
    <row r="58" spans="1:19" ht="25.5">
      <c r="A58" s="311">
        <v>1</v>
      </c>
      <c r="B58" s="226" t="s">
        <v>2500</v>
      </c>
      <c r="C58" s="311" t="s">
        <v>30</v>
      </c>
      <c r="D58" s="226" t="s">
        <v>364</v>
      </c>
      <c r="E58" s="341"/>
      <c r="F58" s="241" t="s">
        <v>133</v>
      </c>
      <c r="G58" s="238"/>
      <c r="H58" s="241" t="s">
        <v>1272</v>
      </c>
      <c r="I58" s="238" t="str">
        <f t="shared" si="2"/>
        <v>%</v>
      </c>
      <c r="J58" s="238" t="s">
        <v>1159</v>
      </c>
      <c r="K58" s="238"/>
      <c r="L58" s="238"/>
      <c r="M58" s="238"/>
      <c r="N58" s="238"/>
      <c r="O58" s="238"/>
      <c r="P58" s="238" t="s">
        <v>1056</v>
      </c>
      <c r="Q58" s="238" t="s">
        <v>1408</v>
      </c>
      <c r="R58" s="238" t="str">
        <f t="shared" si="4"/>
        <v>clisccp</v>
      </c>
      <c r="S58" s="250" t="s">
        <v>1319</v>
      </c>
    </row>
    <row r="59" spans="1:19" ht="63.75">
      <c r="A59" s="15">
        <v>1</v>
      </c>
      <c r="B59" s="48" t="s">
        <v>2802</v>
      </c>
      <c r="C59" s="15" t="s">
        <v>3</v>
      </c>
      <c r="D59" s="48" t="s">
        <v>1279</v>
      </c>
      <c r="E59" s="48"/>
      <c r="F59" s="15" t="s">
        <v>1280</v>
      </c>
      <c r="G59" s="146" t="s">
        <v>2002</v>
      </c>
      <c r="H59" s="328" t="s">
        <v>2074</v>
      </c>
      <c r="I59" s="146" t="str">
        <f t="shared" si="2"/>
        <v>Pa</v>
      </c>
      <c r="J59" s="146" t="s">
        <v>1159</v>
      </c>
      <c r="K59" s="146"/>
      <c r="L59" s="146"/>
      <c r="M59" s="146"/>
      <c r="N59" s="146"/>
      <c r="O59" s="146"/>
      <c r="P59" s="146" t="s">
        <v>1056</v>
      </c>
      <c r="Q59" s="146" t="s">
        <v>1096</v>
      </c>
      <c r="R59" s="146" t="str">
        <f t="shared" si="4"/>
        <v>pfull</v>
      </c>
      <c r="S59" s="158" t="s">
        <v>1319</v>
      </c>
    </row>
    <row r="60" spans="1:19" ht="63.75">
      <c r="A60" s="282">
        <v>1</v>
      </c>
      <c r="B60" s="325" t="s">
        <v>2803</v>
      </c>
      <c r="C60" s="282" t="s">
        <v>3</v>
      </c>
      <c r="D60" s="325" t="s">
        <v>1279</v>
      </c>
      <c r="E60" s="325"/>
      <c r="F60" s="282" t="s">
        <v>1281</v>
      </c>
      <c r="G60" s="282" t="s">
        <v>2002</v>
      </c>
      <c r="H60" s="282" t="s">
        <v>2075</v>
      </c>
      <c r="I60" s="282" t="str">
        <f t="shared" si="2"/>
        <v>Pa</v>
      </c>
      <c r="J60" s="282" t="s">
        <v>1159</v>
      </c>
      <c r="K60" s="282"/>
      <c r="L60" s="282"/>
      <c r="M60" s="282"/>
      <c r="N60" s="282"/>
      <c r="O60" s="282"/>
      <c r="P60" s="282" t="s">
        <v>1056</v>
      </c>
      <c r="Q60" s="282" t="s">
        <v>2155</v>
      </c>
      <c r="R60" s="282" t="str">
        <f t="shared" si="4"/>
        <v>phalf</v>
      </c>
      <c r="S60" s="211" t="s">
        <v>1319</v>
      </c>
    </row>
  </sheetData>
  <mergeCells count="6">
    <mergeCell ref="A11:E11"/>
    <mergeCell ref="A44:E44"/>
    <mergeCell ref="A1:E1"/>
    <mergeCell ref="A2:E2"/>
    <mergeCell ref="A3:E3"/>
    <mergeCell ref="A10:F10"/>
  </mergeCells>
  <pageMargins left="0.7" right="0.7" top="0.75" bottom="0.75" header="0.3" footer="0.3"/>
  <pageSetup scale="65" orientation="landscape" r:id="rId1"/>
  <headerFooter>
    <oddHeader>&amp;C&amp;A</oddHeader>
    <oddFooter>&amp;LKarl Taylor&amp;CPage &amp;P&amp;R&amp;D</oddFooter>
  </headerFooter>
</worksheet>
</file>

<file path=xl/worksheets/sheet19.xml><?xml version="1.0" encoding="utf-8"?>
<worksheet xmlns="http://schemas.openxmlformats.org/spreadsheetml/2006/main" xmlns:r="http://schemas.openxmlformats.org/officeDocument/2006/relationships">
  <dimension ref="A1:S56"/>
  <sheetViews>
    <sheetView zoomScaleNormal="100" zoomScaleSheetLayoutView="10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s>
  <sheetData>
    <row r="1" spans="1:19" ht="30.75" customHeight="1">
      <c r="A1" s="483" t="s">
        <v>2186</v>
      </c>
      <c r="B1" s="483"/>
      <c r="C1" s="483"/>
      <c r="D1" s="483"/>
      <c r="E1" s="483"/>
      <c r="F1" s="444" t="s">
        <v>1399</v>
      </c>
      <c r="G1" s="2"/>
      <c r="H1" s="2"/>
      <c r="I1" s="2"/>
      <c r="J1" s="2"/>
      <c r="K1" s="2"/>
      <c r="L1" s="2"/>
      <c r="M1" s="2"/>
      <c r="N1" s="2"/>
      <c r="O1" s="87"/>
      <c r="P1" s="2"/>
      <c r="Q1" s="2"/>
    </row>
    <row r="2" spans="1:19" ht="30.75" customHeight="1">
      <c r="A2" s="489" t="s">
        <v>276</v>
      </c>
      <c r="B2" s="489"/>
      <c r="C2" s="489"/>
      <c r="D2" s="489"/>
      <c r="E2" s="489"/>
      <c r="F2" s="445"/>
      <c r="G2" s="2"/>
      <c r="H2" s="2"/>
      <c r="I2" s="2"/>
      <c r="J2" s="2"/>
      <c r="K2" s="2"/>
      <c r="L2" s="2"/>
      <c r="M2" s="2"/>
      <c r="N2" s="2"/>
      <c r="O2" s="87"/>
      <c r="P2" s="2"/>
      <c r="Q2" s="2"/>
    </row>
    <row r="3" spans="1:19" ht="48.75" customHeight="1">
      <c r="A3" s="510" t="s">
        <v>438</v>
      </c>
      <c r="B3" s="510"/>
      <c r="C3" s="510"/>
      <c r="D3" s="510"/>
      <c r="E3" s="510"/>
      <c r="F3" s="79"/>
      <c r="G3" s="2"/>
      <c r="H3" s="2"/>
      <c r="I3" s="2"/>
      <c r="J3" s="2"/>
      <c r="K3" s="2"/>
      <c r="L3" s="2"/>
      <c r="M3" s="2"/>
      <c r="N3" s="2"/>
      <c r="O3" s="87"/>
      <c r="P3" s="2"/>
      <c r="Q3" s="2"/>
    </row>
    <row r="4" spans="1:19" ht="30.75" hidden="1" customHeight="1">
      <c r="A4" s="445"/>
      <c r="B4" s="449"/>
      <c r="C4" s="79"/>
      <c r="D4" s="79"/>
      <c r="E4" s="79"/>
      <c r="F4" s="79"/>
      <c r="G4" s="2"/>
      <c r="H4" s="2"/>
      <c r="I4" s="2"/>
      <c r="J4" s="2"/>
      <c r="K4" s="2"/>
      <c r="L4" s="2"/>
      <c r="M4" s="2"/>
      <c r="N4" s="2"/>
      <c r="O4" s="87"/>
      <c r="P4" s="2"/>
      <c r="Q4" s="2"/>
    </row>
    <row r="5" spans="1:19" ht="30.75" hidden="1" customHeight="1">
      <c r="A5" s="445"/>
      <c r="B5" s="449"/>
      <c r="C5" s="79"/>
      <c r="D5" s="79"/>
      <c r="E5" s="79"/>
      <c r="F5" s="79"/>
      <c r="G5" s="2"/>
      <c r="H5" s="2"/>
      <c r="I5" s="2"/>
      <c r="J5" s="2"/>
      <c r="K5" s="2"/>
      <c r="L5" s="2"/>
      <c r="M5" s="2"/>
      <c r="N5" s="2"/>
      <c r="O5" s="87"/>
      <c r="P5" s="2"/>
      <c r="Q5" s="2"/>
    </row>
    <row r="6" spans="1:19" ht="30.75" hidden="1" customHeight="1">
      <c r="A6" s="445"/>
      <c r="B6" s="449"/>
      <c r="C6" s="79"/>
      <c r="D6" s="79"/>
      <c r="E6" s="79"/>
      <c r="F6" s="79"/>
      <c r="G6" s="2"/>
      <c r="H6" s="2"/>
      <c r="I6" s="2"/>
      <c r="J6" s="2"/>
      <c r="K6" s="2"/>
      <c r="L6" s="2"/>
      <c r="M6" s="2"/>
      <c r="N6" s="2"/>
      <c r="O6" s="87"/>
      <c r="P6" s="2"/>
      <c r="Q6" s="2"/>
    </row>
    <row r="7" spans="1:19" ht="30.75" hidden="1" customHeight="1">
      <c r="A7" s="445"/>
      <c r="B7" s="449"/>
      <c r="C7" s="79"/>
      <c r="D7" s="79"/>
      <c r="E7" s="79"/>
      <c r="F7" s="79"/>
      <c r="G7" s="2"/>
      <c r="H7" s="2"/>
      <c r="I7" s="2"/>
      <c r="J7" s="2"/>
      <c r="K7" s="2"/>
      <c r="L7" s="2"/>
      <c r="M7" s="2"/>
      <c r="N7" s="2"/>
      <c r="O7" s="87"/>
      <c r="P7" s="2"/>
      <c r="Q7" s="2"/>
    </row>
    <row r="8" spans="1:19" ht="30.75" hidden="1" customHeight="1">
      <c r="A8" s="445"/>
      <c r="B8" s="449"/>
      <c r="C8" s="79"/>
      <c r="D8" s="79"/>
      <c r="E8" s="79"/>
      <c r="F8" s="79"/>
      <c r="G8" s="2"/>
      <c r="H8" s="2"/>
      <c r="I8" s="2"/>
      <c r="J8" s="2"/>
      <c r="K8" s="2"/>
      <c r="L8" s="2"/>
      <c r="M8" s="2"/>
      <c r="N8" s="2"/>
      <c r="O8" s="87"/>
      <c r="P8" s="2"/>
      <c r="Q8" s="2"/>
    </row>
    <row r="9" spans="1:19" ht="30.75" hidden="1" customHeight="1">
      <c r="A9" s="445"/>
      <c r="B9" s="449"/>
      <c r="C9" s="79"/>
      <c r="D9" s="79"/>
      <c r="E9" s="79"/>
      <c r="F9" s="79"/>
      <c r="G9" s="2"/>
      <c r="H9" s="2"/>
      <c r="I9" s="2"/>
      <c r="J9" s="2"/>
      <c r="K9" s="2"/>
      <c r="L9" s="2"/>
      <c r="M9" s="2"/>
      <c r="N9" s="2"/>
      <c r="O9" s="87"/>
      <c r="P9" s="2"/>
      <c r="Q9" s="2"/>
    </row>
    <row r="10" spans="1:19" ht="53.25" customHeight="1">
      <c r="A10" s="511" t="s">
        <v>1360</v>
      </c>
      <c r="B10" s="511"/>
      <c r="C10" s="511"/>
      <c r="D10" s="511"/>
      <c r="E10" s="511"/>
      <c r="F10" s="511"/>
      <c r="G10" s="79"/>
      <c r="H10" s="79"/>
      <c r="I10" s="2"/>
      <c r="J10" s="2"/>
      <c r="K10" s="2"/>
      <c r="L10" s="2"/>
      <c r="M10" s="2"/>
      <c r="N10" s="2"/>
      <c r="O10" s="87"/>
      <c r="P10" s="2"/>
      <c r="Q10" s="2"/>
    </row>
    <row r="11" spans="1:19" ht="55.5" customHeight="1">
      <c r="A11" s="513" t="s">
        <v>2677</v>
      </c>
      <c r="B11" s="513"/>
      <c r="C11" s="513"/>
      <c r="D11" s="513"/>
      <c r="E11" s="513"/>
      <c r="F11" s="88"/>
      <c r="G11" s="87"/>
      <c r="H11" s="87"/>
      <c r="I11" s="87"/>
      <c r="J11" s="2"/>
      <c r="K11" s="2"/>
      <c r="L11" s="2"/>
      <c r="M11" s="2"/>
      <c r="N11" s="2"/>
      <c r="O11" s="87"/>
      <c r="P11" s="2"/>
      <c r="Q11" s="2"/>
      <c r="R11" s="2"/>
    </row>
    <row r="12" spans="1:19" ht="63.75" customHeight="1">
      <c r="A12" s="515" t="s">
        <v>1583</v>
      </c>
      <c r="B12" s="515"/>
      <c r="C12" s="515"/>
      <c r="D12" s="515"/>
      <c r="E12" s="515"/>
      <c r="F12" s="80"/>
      <c r="G12" s="80"/>
      <c r="H12" s="87"/>
      <c r="I12" s="87"/>
      <c r="J12" s="2"/>
      <c r="K12" s="2"/>
      <c r="L12" s="2"/>
      <c r="M12" s="2"/>
      <c r="N12" s="2"/>
      <c r="O12" s="87"/>
      <c r="P12" s="2"/>
      <c r="Q12" s="2"/>
      <c r="R12" s="2"/>
    </row>
    <row r="13" spans="1:19" ht="54.75" customHeight="1">
      <c r="A13" s="47" t="str">
        <f>fx!A$12</f>
        <v>priority</v>
      </c>
      <c r="B13" s="44" t="str">
        <f>fx!B$12</f>
        <v>long name</v>
      </c>
      <c r="C13" s="44" t="str">
        <f>fx!C$12</f>
        <v xml:space="preserve">units </v>
      </c>
      <c r="D13" s="44" t="str">
        <f>fx!D$12</f>
        <v xml:space="preserve">comment </v>
      </c>
      <c r="E13" s="44" t="str">
        <f>fx!E$12</f>
        <v>questions</v>
      </c>
      <c r="F13" s="44" t="str">
        <f>fx!F$12</f>
        <v xml:space="preserve">output variable name </v>
      </c>
      <c r="G13" s="44" t="str">
        <f>fx!G$12</f>
        <v>confirmed or likely to be confirmed standard name</v>
      </c>
      <c r="H13" s="44" t="str">
        <f>fx!H$12</f>
        <v>unconfirmed or proposed standard name</v>
      </c>
      <c r="I13" s="44" t="str">
        <f>fx!I$12</f>
        <v>unformatted units</v>
      </c>
      <c r="J13" s="44" t="str">
        <f>fx!J$12</f>
        <v>cell_methods</v>
      </c>
      <c r="K13" s="44" t="str">
        <f>fx!K$12</f>
        <v>valid min</v>
      </c>
      <c r="L13" s="44" t="str">
        <f>fx!L$12</f>
        <v>valid max</v>
      </c>
      <c r="M13" s="44" t="str">
        <f>fx!M$12</f>
        <v>mean absolute min</v>
      </c>
      <c r="N13" s="44" t="str">
        <f>fx!N$12</f>
        <v>mean absolute max</v>
      </c>
      <c r="O13" s="44" t="str">
        <f>fx!O$12</f>
        <v>positive</v>
      </c>
      <c r="P13" s="44" t="str">
        <f>fx!P$12</f>
        <v>type</v>
      </c>
      <c r="Q13" s="44" t="str">
        <f>fx!Q$12</f>
        <v>CMOR dimensions</v>
      </c>
      <c r="R13" s="44" t="str">
        <f>fx!R$12</f>
        <v>CMOR variable name</v>
      </c>
      <c r="S13" s="44" t="str">
        <f>fx!S$12</f>
        <v>realm</v>
      </c>
    </row>
    <row r="14" spans="1:19" ht="63.75">
      <c r="A14" s="306">
        <v>1</v>
      </c>
      <c r="B14" s="347" t="s">
        <v>2669</v>
      </c>
      <c r="C14" s="306" t="s">
        <v>30</v>
      </c>
      <c r="D14" s="347" t="s">
        <v>360</v>
      </c>
      <c r="E14" s="347"/>
      <c r="F14" s="310" t="s">
        <v>143</v>
      </c>
      <c r="G14" s="238" t="s">
        <v>687</v>
      </c>
      <c r="H14" s="310"/>
      <c r="I14" s="238" t="str">
        <f t="shared" ref="I14:I25" si="0">C14</f>
        <v>%</v>
      </c>
      <c r="J14" s="428" t="s">
        <v>2211</v>
      </c>
      <c r="K14" s="238"/>
      <c r="L14" s="238"/>
      <c r="M14" s="238"/>
      <c r="N14" s="238"/>
      <c r="O14" s="238"/>
      <c r="P14" s="238" t="s">
        <v>1056</v>
      </c>
      <c r="Q14" s="238" t="s">
        <v>1943</v>
      </c>
      <c r="R14" s="238" t="str">
        <f t="shared" ref="R14:R25" si="1">F14</f>
        <v xml:space="preserve">  clcalipso </v>
      </c>
      <c r="S14" s="250" t="s">
        <v>1319</v>
      </c>
    </row>
    <row r="15" spans="1:19" ht="25.5">
      <c r="A15" s="50">
        <v>1</v>
      </c>
      <c r="B15" s="54" t="s">
        <v>2670</v>
      </c>
      <c r="C15" s="50" t="s">
        <v>30</v>
      </c>
      <c r="D15" s="54" t="s">
        <v>1274</v>
      </c>
      <c r="E15" s="54"/>
      <c r="F15" s="108" t="s">
        <v>134</v>
      </c>
      <c r="G15" s="99" t="s">
        <v>687</v>
      </c>
      <c r="H15" s="108"/>
      <c r="I15" s="99" t="str">
        <f t="shared" si="0"/>
        <v>%</v>
      </c>
      <c r="J15" s="99"/>
      <c r="K15" s="99"/>
      <c r="L15" s="99"/>
      <c r="M15" s="99"/>
      <c r="N15" s="99"/>
      <c r="O15" s="99"/>
      <c r="P15" s="99" t="s">
        <v>1056</v>
      </c>
      <c r="Q15" s="99" t="s">
        <v>1943</v>
      </c>
      <c r="R15" s="99" t="str">
        <f t="shared" si="1"/>
        <v xml:space="preserve">clcalipso2  </v>
      </c>
      <c r="S15" s="158" t="s">
        <v>1319</v>
      </c>
    </row>
    <row r="16" spans="1:19" ht="38.25">
      <c r="A16" s="306">
        <v>1</v>
      </c>
      <c r="B16" s="226" t="s">
        <v>2671</v>
      </c>
      <c r="C16" s="306">
        <v>1</v>
      </c>
      <c r="D16" s="226" t="s">
        <v>361</v>
      </c>
      <c r="E16" s="226"/>
      <c r="F16" s="310" t="s">
        <v>1757</v>
      </c>
      <c r="G16" s="238"/>
      <c r="H16" s="241" t="s">
        <v>1380</v>
      </c>
      <c r="I16" s="238">
        <f t="shared" si="0"/>
        <v>1</v>
      </c>
      <c r="J16" s="238"/>
      <c r="K16" s="238"/>
      <c r="L16" s="238"/>
      <c r="M16" s="238"/>
      <c r="N16" s="238"/>
      <c r="O16" s="238"/>
      <c r="P16" s="238" t="s">
        <v>1056</v>
      </c>
      <c r="Q16" s="241" t="s">
        <v>1944</v>
      </c>
      <c r="R16" s="238" t="str">
        <f t="shared" si="1"/>
        <v>cfaddbze94</v>
      </c>
      <c r="S16" s="250" t="s">
        <v>1319</v>
      </c>
    </row>
    <row r="17" spans="1:19" ht="38.25">
      <c r="A17" s="50">
        <v>1</v>
      </c>
      <c r="B17" s="48" t="s">
        <v>2493</v>
      </c>
      <c r="C17" s="50">
        <v>1</v>
      </c>
      <c r="D17" s="48" t="s">
        <v>361</v>
      </c>
      <c r="E17" s="48"/>
      <c r="F17" s="108" t="s">
        <v>1755</v>
      </c>
      <c r="G17" s="99"/>
      <c r="H17" s="49" t="s">
        <v>1381</v>
      </c>
      <c r="I17" s="99">
        <f t="shared" si="0"/>
        <v>1</v>
      </c>
      <c r="J17" s="99"/>
      <c r="K17" s="99"/>
      <c r="L17" s="99"/>
      <c r="M17" s="99"/>
      <c r="N17" s="99"/>
      <c r="O17" s="99"/>
      <c r="P17" s="99" t="s">
        <v>1056</v>
      </c>
      <c r="Q17" s="49" t="s">
        <v>1945</v>
      </c>
      <c r="R17" s="99" t="str">
        <f t="shared" si="1"/>
        <v>cfadLidarsr532</v>
      </c>
      <c r="S17" s="158" t="s">
        <v>1319</v>
      </c>
    </row>
    <row r="18" spans="1:19" ht="25.5">
      <c r="A18" s="306">
        <v>1</v>
      </c>
      <c r="B18" s="226" t="s">
        <v>2672</v>
      </c>
      <c r="C18" s="306">
        <v>1</v>
      </c>
      <c r="D18" s="226" t="s">
        <v>1276</v>
      </c>
      <c r="E18" s="226"/>
      <c r="F18" s="241" t="s">
        <v>1753</v>
      </c>
      <c r="G18" s="269"/>
      <c r="H18" s="241" t="s">
        <v>1285</v>
      </c>
      <c r="I18" s="238">
        <f t="shared" si="0"/>
        <v>1</v>
      </c>
      <c r="J18" s="238"/>
      <c r="K18" s="238"/>
      <c r="L18" s="238"/>
      <c r="M18" s="238"/>
      <c r="N18" s="238"/>
      <c r="O18" s="238"/>
      <c r="P18" s="238" t="s">
        <v>1056</v>
      </c>
      <c r="Q18" s="241" t="s">
        <v>1946</v>
      </c>
      <c r="R18" s="238" t="str">
        <f t="shared" si="1"/>
        <v>parasolRefl</v>
      </c>
      <c r="S18" s="250" t="s">
        <v>1319</v>
      </c>
    </row>
    <row r="19" spans="1:19">
      <c r="A19" s="50">
        <v>1</v>
      </c>
      <c r="B19" s="346" t="s">
        <v>2494</v>
      </c>
      <c r="C19" s="50" t="s">
        <v>30</v>
      </c>
      <c r="D19" s="346"/>
      <c r="E19" s="346"/>
      <c r="F19" s="108" t="s">
        <v>136</v>
      </c>
      <c r="G19" s="99" t="s">
        <v>682</v>
      </c>
      <c r="H19" s="108"/>
      <c r="I19" s="99" t="str">
        <f t="shared" si="0"/>
        <v>%</v>
      </c>
      <c r="J19" s="99"/>
      <c r="K19" s="99"/>
      <c r="L19" s="99"/>
      <c r="M19" s="99"/>
      <c r="N19" s="99"/>
      <c r="O19" s="99"/>
      <c r="P19" s="99" t="s">
        <v>1056</v>
      </c>
      <c r="Q19" s="99" t="s">
        <v>1947</v>
      </c>
      <c r="R19" s="99" t="str">
        <f t="shared" si="1"/>
        <v>cltcalipso</v>
      </c>
      <c r="S19" s="158" t="s">
        <v>1319</v>
      </c>
    </row>
    <row r="20" spans="1:19">
      <c r="A20" s="306">
        <v>1</v>
      </c>
      <c r="B20" s="347" t="s">
        <v>2495</v>
      </c>
      <c r="C20" s="306" t="s">
        <v>30</v>
      </c>
      <c r="D20" s="347"/>
      <c r="E20" s="347"/>
      <c r="F20" s="310" t="s">
        <v>137</v>
      </c>
      <c r="G20" s="238" t="s">
        <v>687</v>
      </c>
      <c r="H20" s="310"/>
      <c r="I20" s="238" t="str">
        <f t="shared" si="0"/>
        <v>%</v>
      </c>
      <c r="J20" s="238"/>
      <c r="K20" s="238"/>
      <c r="L20" s="238"/>
      <c r="M20" s="238"/>
      <c r="N20" s="238"/>
      <c r="O20" s="238"/>
      <c r="P20" s="238" t="s">
        <v>1056</v>
      </c>
      <c r="Q20" s="241" t="s">
        <v>1948</v>
      </c>
      <c r="R20" s="238" t="str">
        <f t="shared" si="1"/>
        <v>cllcalipso</v>
      </c>
      <c r="S20" s="250" t="s">
        <v>1319</v>
      </c>
    </row>
    <row r="21" spans="1:19">
      <c r="A21" s="50">
        <v>1</v>
      </c>
      <c r="B21" s="346" t="s">
        <v>2496</v>
      </c>
      <c r="C21" s="50" t="s">
        <v>30</v>
      </c>
      <c r="D21" s="346"/>
      <c r="E21" s="346"/>
      <c r="F21" s="108" t="s">
        <v>138</v>
      </c>
      <c r="G21" s="99" t="s">
        <v>687</v>
      </c>
      <c r="H21" s="108"/>
      <c r="I21" s="99" t="str">
        <f t="shared" si="0"/>
        <v>%</v>
      </c>
      <c r="J21" s="99"/>
      <c r="K21" s="99"/>
      <c r="L21" s="99"/>
      <c r="M21" s="99"/>
      <c r="N21" s="99"/>
      <c r="O21" s="99"/>
      <c r="P21" s="99" t="s">
        <v>1056</v>
      </c>
      <c r="Q21" s="49" t="s">
        <v>1949</v>
      </c>
      <c r="R21" s="99" t="str">
        <f t="shared" si="1"/>
        <v>clmcalipso</v>
      </c>
      <c r="S21" s="158" t="s">
        <v>1319</v>
      </c>
    </row>
    <row r="22" spans="1:19">
      <c r="A22" s="306">
        <v>1</v>
      </c>
      <c r="B22" s="347" t="s">
        <v>2497</v>
      </c>
      <c r="C22" s="306" t="s">
        <v>30</v>
      </c>
      <c r="D22" s="347"/>
      <c r="E22" s="347"/>
      <c r="F22" s="310" t="s">
        <v>139</v>
      </c>
      <c r="G22" s="238" t="s">
        <v>687</v>
      </c>
      <c r="H22" s="310"/>
      <c r="I22" s="238" t="str">
        <f t="shared" si="0"/>
        <v>%</v>
      </c>
      <c r="J22" s="238"/>
      <c r="K22" s="238"/>
      <c r="L22" s="238"/>
      <c r="M22" s="238"/>
      <c r="N22" s="238"/>
      <c r="O22" s="238"/>
      <c r="P22" s="238" t="s">
        <v>1056</v>
      </c>
      <c r="Q22" s="241" t="s">
        <v>1950</v>
      </c>
      <c r="R22" s="238" t="str">
        <f t="shared" si="1"/>
        <v>clhcalipso</v>
      </c>
      <c r="S22" s="250" t="s">
        <v>1319</v>
      </c>
    </row>
    <row r="23" spans="1:19">
      <c r="A23" s="50">
        <v>1</v>
      </c>
      <c r="B23" s="346" t="s">
        <v>2305</v>
      </c>
      <c r="C23" s="108" t="s">
        <v>1079</v>
      </c>
      <c r="D23" s="346" t="s">
        <v>367</v>
      </c>
      <c r="E23" s="346"/>
      <c r="F23" s="108" t="s">
        <v>1078</v>
      </c>
      <c r="G23" s="99" t="s">
        <v>365</v>
      </c>
      <c r="H23" s="108"/>
      <c r="I23" s="99" t="str">
        <f t="shared" si="0"/>
        <v>degrees_east</v>
      </c>
      <c r="J23" s="99"/>
      <c r="K23" s="99"/>
      <c r="L23" s="99"/>
      <c r="M23" s="99"/>
      <c r="N23" s="99"/>
      <c r="O23" s="99"/>
      <c r="P23" s="99" t="s">
        <v>1056</v>
      </c>
      <c r="Q23" s="108" t="s">
        <v>1947</v>
      </c>
      <c r="R23" s="99" t="str">
        <f t="shared" si="1"/>
        <v>lon</v>
      </c>
      <c r="S23" s="158" t="s">
        <v>1319</v>
      </c>
    </row>
    <row r="24" spans="1:19">
      <c r="A24" s="311">
        <v>1</v>
      </c>
      <c r="B24" s="422" t="s">
        <v>2306</v>
      </c>
      <c r="C24" s="241" t="s">
        <v>1080</v>
      </c>
      <c r="D24" s="422" t="s">
        <v>367</v>
      </c>
      <c r="E24" s="422"/>
      <c r="F24" s="241" t="s">
        <v>1084</v>
      </c>
      <c r="G24" s="201" t="s">
        <v>366</v>
      </c>
      <c r="H24" s="241"/>
      <c r="I24" s="201" t="str">
        <f t="shared" si="0"/>
        <v>degrees_north</v>
      </c>
      <c r="J24" s="201"/>
      <c r="K24" s="201"/>
      <c r="L24" s="201"/>
      <c r="M24" s="201"/>
      <c r="N24" s="201"/>
      <c r="O24" s="201"/>
      <c r="P24" s="201" t="s">
        <v>1056</v>
      </c>
      <c r="Q24" s="241" t="s">
        <v>1947</v>
      </c>
      <c r="R24" s="201" t="str">
        <f t="shared" si="1"/>
        <v>lat</v>
      </c>
      <c r="S24" s="202" t="s">
        <v>1319</v>
      </c>
    </row>
    <row r="25" spans="1:19" ht="25.5">
      <c r="A25" s="423">
        <v>1</v>
      </c>
      <c r="B25" s="424" t="s">
        <v>2307</v>
      </c>
      <c r="C25" s="425" t="s">
        <v>77</v>
      </c>
      <c r="D25" s="424" t="s">
        <v>1984</v>
      </c>
      <c r="E25" s="426"/>
      <c r="F25" s="425" t="s">
        <v>1983</v>
      </c>
      <c r="G25" s="432" t="s">
        <v>283</v>
      </c>
      <c r="H25" s="425" t="s">
        <v>283</v>
      </c>
      <c r="I25" s="427" t="str">
        <f t="shared" si="0"/>
        <v>day</v>
      </c>
      <c r="J25" s="427"/>
      <c r="K25" s="427"/>
      <c r="L25" s="427"/>
      <c r="M25" s="427"/>
      <c r="N25" s="427"/>
      <c r="O25" s="427"/>
      <c r="P25" s="427" t="s">
        <v>1056</v>
      </c>
      <c r="Q25" s="425" t="s">
        <v>1947</v>
      </c>
      <c r="R25" s="427" t="str">
        <f t="shared" si="1"/>
        <v>toffset</v>
      </c>
      <c r="S25" s="429" t="s">
        <v>1319</v>
      </c>
    </row>
    <row r="26" spans="1:19" ht="51" customHeight="1">
      <c r="A26" s="512" t="s">
        <v>1605</v>
      </c>
      <c r="B26" s="512"/>
      <c r="C26" s="512"/>
      <c r="D26" s="512"/>
      <c r="E26" s="512"/>
      <c r="F26" s="448"/>
      <c r="G26" s="117" t="s">
        <v>1129</v>
      </c>
      <c r="H26" s="2"/>
      <c r="I26" s="87"/>
      <c r="J26" s="2"/>
      <c r="K26" s="2"/>
      <c r="L26" s="2"/>
      <c r="M26" s="2"/>
      <c r="N26" s="2"/>
      <c r="O26" s="87"/>
      <c r="P26" s="2"/>
      <c r="Q26" s="2"/>
      <c r="R26" s="2"/>
    </row>
    <row r="27" spans="1:19" ht="54.75" customHeight="1">
      <c r="A27" s="47" t="str">
        <f>fx!A$12</f>
        <v>priority</v>
      </c>
      <c r="B27" s="44" t="str">
        <f>fx!B$12</f>
        <v>long name</v>
      </c>
      <c r="C27" s="44" t="str">
        <f>fx!C$12</f>
        <v xml:space="preserve">units </v>
      </c>
      <c r="D27" s="44" t="str">
        <f>fx!D$12</f>
        <v xml:space="preserve">comment </v>
      </c>
      <c r="E27" s="44" t="str">
        <f>fx!E$12</f>
        <v>questions</v>
      </c>
      <c r="F27" s="44" t="str">
        <f>fx!F$12</f>
        <v xml:space="preserve">output variable name </v>
      </c>
      <c r="G27" s="44" t="str">
        <f>fx!G$12</f>
        <v>confirmed or likely to be confirmed standard name</v>
      </c>
      <c r="H27" s="44" t="str">
        <f>fx!H$12</f>
        <v>unconfirmed or proposed standard name</v>
      </c>
      <c r="I27" s="44" t="str">
        <f>fx!I$12</f>
        <v>unformatted units</v>
      </c>
      <c r="J27" s="44" t="str">
        <f>fx!J$12</f>
        <v>cell_methods</v>
      </c>
      <c r="K27" s="44" t="str">
        <f>fx!K$12</f>
        <v>valid min</v>
      </c>
      <c r="L27" s="44" t="str">
        <f>fx!L$12</f>
        <v>valid max</v>
      </c>
      <c r="M27" s="44" t="str">
        <f>fx!M$12</f>
        <v>mean absolute min</v>
      </c>
      <c r="N27" s="44" t="str">
        <f>fx!N$12</f>
        <v>mean absolute max</v>
      </c>
      <c r="O27" s="44" t="str">
        <f>fx!O$12</f>
        <v>positive</v>
      </c>
      <c r="P27" s="44" t="str">
        <f>fx!P$12</f>
        <v>type</v>
      </c>
      <c r="Q27" s="44" t="str">
        <f>fx!Q$12</f>
        <v>CMOR dimensions</v>
      </c>
      <c r="R27" s="44" t="str">
        <f>fx!R$12</f>
        <v>CMOR variable name</v>
      </c>
      <c r="S27" s="44" t="str">
        <f>fx!S$12</f>
        <v>realm</v>
      </c>
    </row>
    <row r="28" spans="1:19" ht="51">
      <c r="A28" s="306">
        <v>1</v>
      </c>
      <c r="B28" s="385" t="s">
        <v>1130</v>
      </c>
      <c r="C28" s="306"/>
      <c r="D28" s="307" t="s">
        <v>1213</v>
      </c>
      <c r="E28" s="307"/>
      <c r="F28" s="387" t="s">
        <v>283</v>
      </c>
      <c r="G28" s="238"/>
      <c r="H28" s="238"/>
      <c r="I28" s="238"/>
      <c r="J28" s="238" t="s">
        <v>1210</v>
      </c>
      <c r="K28" s="238"/>
      <c r="L28" s="238"/>
      <c r="M28" s="238"/>
      <c r="N28" s="238"/>
      <c r="O28" s="238"/>
      <c r="P28" s="238" t="s">
        <v>1056</v>
      </c>
      <c r="Q28" s="238" t="s">
        <v>1154</v>
      </c>
      <c r="R28" s="238" t="str">
        <f t="shared" ref="R28:R56" si="2">F28</f>
        <v>?</v>
      </c>
      <c r="S28" s="250" t="s">
        <v>1319</v>
      </c>
    </row>
    <row r="29" spans="1:19" ht="25.5">
      <c r="A29" s="50">
        <v>2</v>
      </c>
      <c r="B29" s="54" t="s">
        <v>2804</v>
      </c>
      <c r="C29" s="50" t="s">
        <v>12</v>
      </c>
      <c r="D29" s="54" t="s">
        <v>1277</v>
      </c>
      <c r="E29" s="54"/>
      <c r="F29" s="49" t="s">
        <v>1792</v>
      </c>
      <c r="G29" s="108" t="s">
        <v>1379</v>
      </c>
      <c r="H29" s="108" t="s">
        <v>2076</v>
      </c>
      <c r="I29" s="99" t="str">
        <f t="shared" ref="I29:I56" si="3">C29</f>
        <v>m</v>
      </c>
      <c r="J29" s="99" t="s">
        <v>1210</v>
      </c>
      <c r="K29" s="99"/>
      <c r="L29" s="99"/>
      <c r="M29" s="99"/>
      <c r="N29" s="99"/>
      <c r="O29" s="99"/>
      <c r="P29" s="99" t="s">
        <v>1056</v>
      </c>
      <c r="Q29" s="99" t="s">
        <v>1153</v>
      </c>
      <c r="R29" s="99" t="str">
        <f t="shared" si="2"/>
        <v>zfull</v>
      </c>
      <c r="S29" s="158" t="s">
        <v>1319</v>
      </c>
    </row>
    <row r="30" spans="1:19" ht="51">
      <c r="A30" s="306">
        <v>2</v>
      </c>
      <c r="B30" s="226" t="s">
        <v>2805</v>
      </c>
      <c r="C30" s="306" t="s">
        <v>12</v>
      </c>
      <c r="D30" s="226" t="s">
        <v>1278</v>
      </c>
      <c r="E30" s="307"/>
      <c r="F30" s="241" t="s">
        <v>1791</v>
      </c>
      <c r="G30" s="310" t="s">
        <v>1379</v>
      </c>
      <c r="H30" s="310" t="s">
        <v>2077</v>
      </c>
      <c r="I30" s="238" t="str">
        <f t="shared" si="3"/>
        <v>m</v>
      </c>
      <c r="J30" s="238" t="s">
        <v>1210</v>
      </c>
      <c r="K30" s="238"/>
      <c r="L30" s="238"/>
      <c r="M30" s="238"/>
      <c r="N30" s="238"/>
      <c r="O30" s="238"/>
      <c r="P30" s="238" t="s">
        <v>1056</v>
      </c>
      <c r="Q30" s="238" t="s">
        <v>1155</v>
      </c>
      <c r="R30" s="238" t="str">
        <f t="shared" si="2"/>
        <v>zhalf</v>
      </c>
      <c r="S30" s="250" t="s">
        <v>1319</v>
      </c>
    </row>
    <row r="31" spans="1:19" ht="64.5">
      <c r="A31" s="108">
        <v>2</v>
      </c>
      <c r="B31" s="54" t="s">
        <v>2807</v>
      </c>
      <c r="C31" s="108" t="s">
        <v>3</v>
      </c>
      <c r="D31" s="52" t="s">
        <v>1279</v>
      </c>
      <c r="E31" s="348"/>
      <c r="F31" s="108" t="s">
        <v>1280</v>
      </c>
      <c r="G31" s="99" t="s">
        <v>2002</v>
      </c>
      <c r="H31" s="108"/>
      <c r="I31" s="99" t="str">
        <f t="shared" si="3"/>
        <v>Pa</v>
      </c>
      <c r="J31" s="99" t="s">
        <v>1210</v>
      </c>
      <c r="K31" s="99"/>
      <c r="L31" s="99"/>
      <c r="M31" s="99"/>
      <c r="N31" s="99"/>
      <c r="O31" s="99"/>
      <c r="P31" s="99" t="s">
        <v>1056</v>
      </c>
      <c r="Q31" s="99" t="s">
        <v>1153</v>
      </c>
      <c r="R31" s="99" t="str">
        <f t="shared" si="2"/>
        <v>pfull</v>
      </c>
      <c r="S31" s="158" t="s">
        <v>1319</v>
      </c>
    </row>
    <row r="32" spans="1:19" ht="63.75">
      <c r="A32" s="310">
        <v>2</v>
      </c>
      <c r="B32" s="307" t="s">
        <v>2808</v>
      </c>
      <c r="C32" s="310" t="s">
        <v>3</v>
      </c>
      <c r="D32" s="307" t="s">
        <v>1279</v>
      </c>
      <c r="E32" s="307"/>
      <c r="F32" s="310" t="s">
        <v>1281</v>
      </c>
      <c r="G32" s="238" t="s">
        <v>2002</v>
      </c>
      <c r="H32" s="310" t="s">
        <v>2075</v>
      </c>
      <c r="I32" s="238" t="str">
        <f t="shared" si="3"/>
        <v>Pa</v>
      </c>
      <c r="J32" s="238" t="s">
        <v>1210</v>
      </c>
      <c r="K32" s="238"/>
      <c r="L32" s="238"/>
      <c r="M32" s="238"/>
      <c r="N32" s="238"/>
      <c r="O32" s="238"/>
      <c r="P32" s="238" t="s">
        <v>1056</v>
      </c>
      <c r="Q32" s="238" t="s">
        <v>1155</v>
      </c>
      <c r="R32" s="238" t="str">
        <f t="shared" si="2"/>
        <v>phalf</v>
      </c>
      <c r="S32" s="250" t="s">
        <v>1319</v>
      </c>
    </row>
    <row r="33" spans="1:19">
      <c r="A33" s="50">
        <v>2</v>
      </c>
      <c r="B33" s="329" t="s">
        <v>2238</v>
      </c>
      <c r="C33" s="50" t="s">
        <v>6</v>
      </c>
      <c r="D33" s="329"/>
      <c r="E33" s="330"/>
      <c r="F33" s="108" t="s">
        <v>92</v>
      </c>
      <c r="G33" s="99"/>
      <c r="H33" s="108" t="s">
        <v>2078</v>
      </c>
      <c r="I33" s="99" t="str">
        <f t="shared" si="3"/>
        <v>K</v>
      </c>
      <c r="J33" s="99" t="s">
        <v>1210</v>
      </c>
      <c r="K33" s="99"/>
      <c r="L33" s="99"/>
      <c r="M33" s="99"/>
      <c r="N33" s="99"/>
      <c r="O33" s="99"/>
      <c r="P33" s="99" t="s">
        <v>1056</v>
      </c>
      <c r="Q33" s="99" t="s">
        <v>1153</v>
      </c>
      <c r="R33" s="99" t="str">
        <f t="shared" si="2"/>
        <v>ta</v>
      </c>
      <c r="S33" s="158" t="s">
        <v>1319</v>
      </c>
    </row>
    <row r="34" spans="1:19">
      <c r="A34" s="306">
        <v>2</v>
      </c>
      <c r="B34" s="308" t="s">
        <v>2623</v>
      </c>
      <c r="C34" s="306">
        <v>1</v>
      </c>
      <c r="D34" s="308" t="s">
        <v>474</v>
      </c>
      <c r="E34" s="332"/>
      <c r="F34" s="310" t="s">
        <v>1798</v>
      </c>
      <c r="G34" s="238"/>
      <c r="H34" s="310" t="s">
        <v>2079</v>
      </c>
      <c r="I34" s="238">
        <f t="shared" si="3"/>
        <v>1</v>
      </c>
      <c r="J34" s="238" t="s">
        <v>1210</v>
      </c>
      <c r="K34" s="238"/>
      <c r="L34" s="238"/>
      <c r="M34" s="238"/>
      <c r="N34" s="238"/>
      <c r="O34" s="238"/>
      <c r="P34" s="238" t="s">
        <v>1056</v>
      </c>
      <c r="Q34" s="238" t="s">
        <v>1153</v>
      </c>
      <c r="R34" s="238" t="str">
        <f t="shared" si="2"/>
        <v>h2o</v>
      </c>
      <c r="S34" s="250" t="s">
        <v>1319</v>
      </c>
    </row>
    <row r="35" spans="1:19" ht="38.25">
      <c r="A35" s="50">
        <v>2</v>
      </c>
      <c r="B35" s="54" t="s">
        <v>2587</v>
      </c>
      <c r="C35" s="50">
        <v>1</v>
      </c>
      <c r="D35" s="54" t="s">
        <v>490</v>
      </c>
      <c r="E35" s="329"/>
      <c r="F35" s="108" t="s">
        <v>124</v>
      </c>
      <c r="G35" s="99"/>
      <c r="H35" s="108" t="s">
        <v>2019</v>
      </c>
      <c r="I35" s="99">
        <f t="shared" si="3"/>
        <v>1</v>
      </c>
      <c r="J35" s="99" t="s">
        <v>1210</v>
      </c>
      <c r="K35" s="99"/>
      <c r="L35" s="99"/>
      <c r="M35" s="99"/>
      <c r="N35" s="99"/>
      <c r="O35" s="99"/>
      <c r="P35" s="99" t="s">
        <v>1056</v>
      </c>
      <c r="Q35" s="99" t="s">
        <v>1153</v>
      </c>
      <c r="R35" s="99" t="str">
        <f t="shared" si="2"/>
        <v>clws</v>
      </c>
      <c r="S35" s="158" t="s">
        <v>1319</v>
      </c>
    </row>
    <row r="36" spans="1:19" ht="38.25">
      <c r="A36" s="306">
        <v>2</v>
      </c>
      <c r="B36" s="244" t="s">
        <v>2588</v>
      </c>
      <c r="C36" s="306">
        <v>1</v>
      </c>
      <c r="D36" s="244" t="s">
        <v>491</v>
      </c>
      <c r="E36" s="332"/>
      <c r="F36" s="310" t="s">
        <v>125</v>
      </c>
      <c r="G36" s="238"/>
      <c r="H36" s="310" t="s">
        <v>2020</v>
      </c>
      <c r="I36" s="238">
        <f t="shared" si="3"/>
        <v>1</v>
      </c>
      <c r="J36" s="238" t="s">
        <v>1210</v>
      </c>
      <c r="K36" s="238"/>
      <c r="L36" s="238"/>
      <c r="M36" s="238"/>
      <c r="N36" s="238"/>
      <c r="O36" s="238"/>
      <c r="P36" s="238" t="s">
        <v>1056</v>
      </c>
      <c r="Q36" s="238" t="s">
        <v>1153</v>
      </c>
      <c r="R36" s="238" t="e">
        <f>#REF!</f>
        <v>#REF!</v>
      </c>
      <c r="S36" s="250" t="s">
        <v>1319</v>
      </c>
    </row>
    <row r="37" spans="1:19" ht="38.25">
      <c r="A37" s="50">
        <v>2</v>
      </c>
      <c r="B37" s="54" t="s">
        <v>2618</v>
      </c>
      <c r="C37" s="50">
        <v>1</v>
      </c>
      <c r="D37" s="54" t="s">
        <v>488</v>
      </c>
      <c r="E37" s="329"/>
      <c r="F37" s="108" t="s">
        <v>1799</v>
      </c>
      <c r="G37" s="99"/>
      <c r="H37" s="108" t="s">
        <v>2080</v>
      </c>
      <c r="I37" s="99">
        <f t="shared" si="3"/>
        <v>1</v>
      </c>
      <c r="J37" s="99" t="s">
        <v>1210</v>
      </c>
      <c r="K37" s="99"/>
      <c r="L37" s="99"/>
      <c r="M37" s="99"/>
      <c r="N37" s="99"/>
      <c r="O37" s="99"/>
      <c r="P37" s="99" t="s">
        <v>1056</v>
      </c>
      <c r="Q37" s="99" t="s">
        <v>1153</v>
      </c>
      <c r="R37" s="99" t="str">
        <f>F36</f>
        <v>clis</v>
      </c>
      <c r="S37" s="158" t="s">
        <v>1319</v>
      </c>
    </row>
    <row r="38" spans="1:19" ht="38.25">
      <c r="A38" s="306">
        <v>2</v>
      </c>
      <c r="B38" s="244" t="s">
        <v>2586</v>
      </c>
      <c r="C38" s="306">
        <v>1</v>
      </c>
      <c r="D38" s="244" t="s">
        <v>489</v>
      </c>
      <c r="E38" s="332"/>
      <c r="F38" s="310" t="s">
        <v>122</v>
      </c>
      <c r="G38" s="238"/>
      <c r="H38" s="310" t="s">
        <v>2017</v>
      </c>
      <c r="I38" s="238">
        <f t="shared" si="3"/>
        <v>1</v>
      </c>
      <c r="J38" s="238" t="s">
        <v>1210</v>
      </c>
      <c r="K38" s="238"/>
      <c r="L38" s="238"/>
      <c r="M38" s="238"/>
      <c r="N38" s="238"/>
      <c r="O38" s="238"/>
      <c r="P38" s="238" t="s">
        <v>1056</v>
      </c>
      <c r="Q38" s="238" t="s">
        <v>1153</v>
      </c>
      <c r="R38" s="238" t="str">
        <f t="shared" si="2"/>
        <v>clic</v>
      </c>
      <c r="S38" s="250" t="s">
        <v>1319</v>
      </c>
    </row>
    <row r="39" spans="1:19" ht="38.25">
      <c r="A39" s="50">
        <v>2</v>
      </c>
      <c r="B39" s="48" t="s">
        <v>2619</v>
      </c>
      <c r="C39" s="50" t="s">
        <v>12</v>
      </c>
      <c r="D39" s="48" t="s">
        <v>1282</v>
      </c>
      <c r="E39" s="147"/>
      <c r="F39" s="108" t="s">
        <v>1793</v>
      </c>
      <c r="G39" s="99"/>
      <c r="H39" s="108" t="s">
        <v>1396</v>
      </c>
      <c r="I39" s="99" t="str">
        <f t="shared" si="3"/>
        <v>m</v>
      </c>
      <c r="J39" s="99"/>
      <c r="K39" s="99"/>
      <c r="L39" s="99"/>
      <c r="M39" s="99"/>
      <c r="N39" s="99"/>
      <c r="O39" s="99"/>
      <c r="P39" s="99" t="s">
        <v>1056</v>
      </c>
      <c r="Q39" s="99" t="s">
        <v>1153</v>
      </c>
      <c r="R39" s="99" t="str">
        <f t="shared" si="2"/>
        <v>reffclws</v>
      </c>
      <c r="S39" s="158" t="s">
        <v>1319</v>
      </c>
    </row>
    <row r="40" spans="1:19" ht="38.25">
      <c r="A40" s="306">
        <v>2</v>
      </c>
      <c r="B40" s="307" t="s">
        <v>2620</v>
      </c>
      <c r="C40" s="306" t="s">
        <v>12</v>
      </c>
      <c r="D40" s="307" t="s">
        <v>1282</v>
      </c>
      <c r="E40" s="307"/>
      <c r="F40" s="310" t="s">
        <v>1794</v>
      </c>
      <c r="G40" s="238"/>
      <c r="H40" s="310" t="s">
        <v>1384</v>
      </c>
      <c r="I40" s="238" t="str">
        <f t="shared" si="3"/>
        <v>m</v>
      </c>
      <c r="J40" s="238"/>
      <c r="K40" s="238"/>
      <c r="L40" s="238"/>
      <c r="M40" s="238"/>
      <c r="N40" s="238"/>
      <c r="O40" s="238"/>
      <c r="P40" s="238" t="s">
        <v>1056</v>
      </c>
      <c r="Q40" s="238" t="s">
        <v>1153</v>
      </c>
      <c r="R40" s="238" t="str">
        <f t="shared" si="2"/>
        <v>reffclis</v>
      </c>
      <c r="S40" s="250" t="s">
        <v>1319</v>
      </c>
    </row>
    <row r="41" spans="1:19" ht="38.25">
      <c r="A41" s="50">
        <v>2</v>
      </c>
      <c r="B41" s="147" t="s">
        <v>2621</v>
      </c>
      <c r="C41" s="50" t="s">
        <v>12</v>
      </c>
      <c r="D41" s="147" t="s">
        <v>1282</v>
      </c>
      <c r="E41" s="147"/>
      <c r="F41" s="108" t="s">
        <v>1795</v>
      </c>
      <c r="G41" s="99"/>
      <c r="H41" s="108" t="s">
        <v>1385</v>
      </c>
      <c r="I41" s="99" t="str">
        <f t="shared" si="3"/>
        <v>m</v>
      </c>
      <c r="J41" s="99"/>
      <c r="K41" s="99"/>
      <c r="L41" s="99"/>
      <c r="M41" s="99"/>
      <c r="N41" s="99"/>
      <c r="O41" s="99"/>
      <c r="P41" s="99" t="s">
        <v>1056</v>
      </c>
      <c r="Q41" s="99" t="s">
        <v>1153</v>
      </c>
      <c r="R41" s="99" t="str">
        <f t="shared" si="2"/>
        <v>reffclwc</v>
      </c>
      <c r="S41" s="158" t="s">
        <v>1319</v>
      </c>
    </row>
    <row r="42" spans="1:19" ht="38.25">
      <c r="A42" s="306">
        <v>2</v>
      </c>
      <c r="B42" s="307" t="s">
        <v>2622</v>
      </c>
      <c r="C42" s="306" t="s">
        <v>12</v>
      </c>
      <c r="D42" s="307" t="s">
        <v>1282</v>
      </c>
      <c r="E42" s="307"/>
      <c r="F42" s="310" t="s">
        <v>1796</v>
      </c>
      <c r="G42" s="238"/>
      <c r="H42" s="310" t="s">
        <v>1386</v>
      </c>
      <c r="I42" s="238" t="str">
        <f t="shared" si="3"/>
        <v>m</v>
      </c>
      <c r="J42" s="238"/>
      <c r="K42" s="238"/>
      <c r="L42" s="238"/>
      <c r="M42" s="238"/>
      <c r="N42" s="238"/>
      <c r="O42" s="238"/>
      <c r="P42" s="238" t="s">
        <v>1056</v>
      </c>
      <c r="Q42" s="238" t="s">
        <v>1153</v>
      </c>
      <c r="R42" s="238" t="str">
        <f t="shared" si="2"/>
        <v>reffclic</v>
      </c>
      <c r="S42" s="250" t="s">
        <v>1319</v>
      </c>
    </row>
    <row r="43" spans="1:19" ht="15.75">
      <c r="A43" s="50">
        <v>2</v>
      </c>
      <c r="B43" s="147" t="s">
        <v>2308</v>
      </c>
      <c r="C43" s="50" t="s">
        <v>429</v>
      </c>
      <c r="D43" s="147" t="s">
        <v>1283</v>
      </c>
      <c r="E43" s="147"/>
      <c r="F43" s="108" t="s">
        <v>1800</v>
      </c>
      <c r="G43" s="99"/>
      <c r="H43" s="108" t="s">
        <v>1387</v>
      </c>
      <c r="I43" s="99" t="str">
        <f t="shared" si="3"/>
        <v xml:space="preserve">kg m-2 s-1 </v>
      </c>
      <c r="J43" s="99"/>
      <c r="K43" s="99"/>
      <c r="L43" s="99"/>
      <c r="M43" s="99"/>
      <c r="N43" s="99"/>
      <c r="O43" s="99"/>
      <c r="P43" s="99" t="s">
        <v>1056</v>
      </c>
      <c r="Q43" s="99" t="s">
        <v>1153</v>
      </c>
      <c r="R43" s="99" t="str">
        <f t="shared" si="2"/>
        <v>grplprof</v>
      </c>
      <c r="S43" s="158" t="s">
        <v>1319</v>
      </c>
    </row>
    <row r="44" spans="1:19" ht="15.75">
      <c r="A44" s="306">
        <v>2</v>
      </c>
      <c r="B44" s="307" t="s">
        <v>2309</v>
      </c>
      <c r="C44" s="306" t="s">
        <v>429</v>
      </c>
      <c r="D44" s="307" t="s">
        <v>1283</v>
      </c>
      <c r="E44" s="307"/>
      <c r="F44" s="310" t="s">
        <v>1801</v>
      </c>
      <c r="G44" s="310" t="s">
        <v>2003</v>
      </c>
      <c r="H44" s="310"/>
      <c r="I44" s="238" t="str">
        <f t="shared" si="3"/>
        <v xml:space="preserve">kg m-2 s-1 </v>
      </c>
      <c r="J44" s="238"/>
      <c r="K44" s="238"/>
      <c r="L44" s="238"/>
      <c r="M44" s="238"/>
      <c r="N44" s="238"/>
      <c r="O44" s="238"/>
      <c r="P44" s="238" t="s">
        <v>1056</v>
      </c>
      <c r="Q44" s="238" t="s">
        <v>1153</v>
      </c>
      <c r="R44" s="238" t="str">
        <f t="shared" si="2"/>
        <v>prcprof</v>
      </c>
      <c r="S44" s="250" t="s">
        <v>1319</v>
      </c>
    </row>
    <row r="45" spans="1:19" ht="15.75">
      <c r="A45" s="50">
        <v>2</v>
      </c>
      <c r="B45" s="147" t="s">
        <v>2310</v>
      </c>
      <c r="C45" s="50" t="s">
        <v>429</v>
      </c>
      <c r="D45" s="147" t="s">
        <v>1283</v>
      </c>
      <c r="E45" s="147"/>
      <c r="F45" s="108" t="s">
        <v>1802</v>
      </c>
      <c r="G45" s="108" t="s">
        <v>2004</v>
      </c>
      <c r="H45" s="108"/>
      <c r="I45" s="99" t="str">
        <f t="shared" si="3"/>
        <v xml:space="preserve">kg m-2 s-1 </v>
      </c>
      <c r="J45" s="99"/>
      <c r="K45" s="99"/>
      <c r="L45" s="99"/>
      <c r="M45" s="99"/>
      <c r="N45" s="99"/>
      <c r="O45" s="99"/>
      <c r="P45" s="99" t="s">
        <v>1056</v>
      </c>
      <c r="Q45" s="99" t="s">
        <v>1153</v>
      </c>
      <c r="R45" s="99" t="str">
        <f t="shared" si="2"/>
        <v>prsprof</v>
      </c>
      <c r="S45" s="158" t="s">
        <v>1319</v>
      </c>
    </row>
    <row r="46" spans="1:19" ht="15.75">
      <c r="A46" s="306">
        <v>2</v>
      </c>
      <c r="B46" s="307" t="s">
        <v>2311</v>
      </c>
      <c r="C46" s="306" t="s">
        <v>429</v>
      </c>
      <c r="D46" s="307" t="s">
        <v>1283</v>
      </c>
      <c r="E46" s="307"/>
      <c r="F46" s="310" t="s">
        <v>1803</v>
      </c>
      <c r="G46" s="310" t="s">
        <v>2005</v>
      </c>
      <c r="H46" s="310"/>
      <c r="I46" s="238" t="str">
        <f t="shared" si="3"/>
        <v xml:space="preserve">kg m-2 s-1 </v>
      </c>
      <c r="J46" s="238"/>
      <c r="K46" s="238"/>
      <c r="L46" s="238"/>
      <c r="M46" s="238"/>
      <c r="N46" s="238"/>
      <c r="O46" s="238"/>
      <c r="P46" s="238" t="s">
        <v>1056</v>
      </c>
      <c r="Q46" s="238" t="s">
        <v>1153</v>
      </c>
      <c r="R46" s="238" t="str">
        <f t="shared" si="2"/>
        <v>prsnc</v>
      </c>
      <c r="S46" s="250" t="s">
        <v>1319</v>
      </c>
    </row>
    <row r="47" spans="1:19" ht="15.75">
      <c r="A47" s="50">
        <v>2</v>
      </c>
      <c r="B47" s="147" t="s">
        <v>2312</v>
      </c>
      <c r="C47" s="50" t="s">
        <v>429</v>
      </c>
      <c r="D47" s="147" t="s">
        <v>1283</v>
      </c>
      <c r="E47" s="147"/>
      <c r="F47" s="108" t="s">
        <v>1804</v>
      </c>
      <c r="G47" s="108" t="s">
        <v>2006</v>
      </c>
      <c r="H47" s="108"/>
      <c r="I47" s="99" t="str">
        <f t="shared" si="3"/>
        <v xml:space="preserve">kg m-2 s-1 </v>
      </c>
      <c r="J47" s="99"/>
      <c r="K47" s="99"/>
      <c r="L47" s="99"/>
      <c r="M47" s="99"/>
      <c r="N47" s="99"/>
      <c r="O47" s="99"/>
      <c r="P47" s="99" t="s">
        <v>1056</v>
      </c>
      <c r="Q47" s="99" t="s">
        <v>1153</v>
      </c>
      <c r="R47" s="99" t="str">
        <f t="shared" si="2"/>
        <v>prsns</v>
      </c>
      <c r="S47" s="158" t="s">
        <v>1319</v>
      </c>
    </row>
    <row r="48" spans="1:19" ht="25.5">
      <c r="A48" s="306">
        <v>2</v>
      </c>
      <c r="B48" s="307" t="s">
        <v>2395</v>
      </c>
      <c r="C48" s="306" t="s">
        <v>12</v>
      </c>
      <c r="D48" s="307" t="s">
        <v>1418</v>
      </c>
      <c r="E48" s="307"/>
      <c r="F48" s="310" t="s">
        <v>1805</v>
      </c>
      <c r="G48" s="238"/>
      <c r="H48" s="310" t="s">
        <v>2081</v>
      </c>
      <c r="I48" s="238" t="str">
        <f t="shared" si="3"/>
        <v>m</v>
      </c>
      <c r="J48" s="238"/>
      <c r="K48" s="238"/>
      <c r="L48" s="238"/>
      <c r="M48" s="238"/>
      <c r="N48" s="238"/>
      <c r="O48" s="238"/>
      <c r="P48" s="238" t="s">
        <v>1056</v>
      </c>
      <c r="Q48" s="238" t="s">
        <v>1153</v>
      </c>
      <c r="R48" s="238" t="str">
        <f t="shared" si="2"/>
        <v>reffgrpls</v>
      </c>
      <c r="S48" s="250" t="s">
        <v>1319</v>
      </c>
    </row>
    <row r="49" spans="1:19" ht="25.5">
      <c r="A49" s="50">
        <v>2</v>
      </c>
      <c r="B49" s="147" t="s">
        <v>2396</v>
      </c>
      <c r="C49" s="50" t="s">
        <v>12</v>
      </c>
      <c r="D49" s="147" t="s">
        <v>1418</v>
      </c>
      <c r="E49" s="147"/>
      <c r="F49" s="108" t="s">
        <v>1806</v>
      </c>
      <c r="G49" s="99"/>
      <c r="H49" s="108" t="s">
        <v>1388</v>
      </c>
      <c r="I49" s="99" t="str">
        <f t="shared" si="3"/>
        <v>m</v>
      </c>
      <c r="J49" s="99"/>
      <c r="K49" s="99"/>
      <c r="L49" s="99"/>
      <c r="M49" s="99"/>
      <c r="N49" s="99"/>
      <c r="O49" s="99"/>
      <c r="P49" s="99" t="s">
        <v>1056</v>
      </c>
      <c r="Q49" s="99" t="s">
        <v>1153</v>
      </c>
      <c r="R49" s="99" t="str">
        <f t="shared" si="2"/>
        <v>reffrainc</v>
      </c>
      <c r="S49" s="158" t="s">
        <v>1319</v>
      </c>
    </row>
    <row r="50" spans="1:19" ht="25.5">
      <c r="A50" s="306">
        <v>2</v>
      </c>
      <c r="B50" s="307" t="s">
        <v>2397</v>
      </c>
      <c r="C50" s="306" t="s">
        <v>12</v>
      </c>
      <c r="D50" s="307" t="s">
        <v>1418</v>
      </c>
      <c r="E50" s="307"/>
      <c r="F50" s="310" t="s">
        <v>1807</v>
      </c>
      <c r="G50" s="238"/>
      <c r="H50" s="310" t="s">
        <v>1389</v>
      </c>
      <c r="I50" s="238" t="str">
        <f t="shared" si="3"/>
        <v>m</v>
      </c>
      <c r="J50" s="238"/>
      <c r="K50" s="238"/>
      <c r="L50" s="238"/>
      <c r="M50" s="238"/>
      <c r="N50" s="238"/>
      <c r="O50" s="238"/>
      <c r="P50" s="238" t="s">
        <v>1056</v>
      </c>
      <c r="Q50" s="238" t="s">
        <v>1153</v>
      </c>
      <c r="R50" s="238" t="str">
        <f t="shared" si="2"/>
        <v>reffrains</v>
      </c>
      <c r="S50" s="250" t="s">
        <v>1319</v>
      </c>
    </row>
    <row r="51" spans="1:19" ht="25.5">
      <c r="A51" s="50">
        <v>2</v>
      </c>
      <c r="B51" s="147" t="s">
        <v>2398</v>
      </c>
      <c r="C51" s="50" t="s">
        <v>12</v>
      </c>
      <c r="D51" s="147" t="s">
        <v>1418</v>
      </c>
      <c r="E51" s="147"/>
      <c r="F51" s="108" t="s">
        <v>1808</v>
      </c>
      <c r="G51" s="99"/>
      <c r="H51" s="108" t="s">
        <v>1390</v>
      </c>
      <c r="I51" s="99" t="str">
        <f t="shared" si="3"/>
        <v>m</v>
      </c>
      <c r="J51" s="99"/>
      <c r="K51" s="99"/>
      <c r="L51" s="99"/>
      <c r="M51" s="99"/>
      <c r="N51" s="99"/>
      <c r="O51" s="99"/>
      <c r="P51" s="99" t="s">
        <v>1056</v>
      </c>
      <c r="Q51" s="99" t="s">
        <v>1153</v>
      </c>
      <c r="R51" s="99" t="str">
        <f t="shared" si="2"/>
        <v>reffsnowc</v>
      </c>
      <c r="S51" s="158" t="s">
        <v>1319</v>
      </c>
    </row>
    <row r="52" spans="1:19" ht="25.5">
      <c r="A52" s="306">
        <v>2</v>
      </c>
      <c r="B52" s="307" t="s">
        <v>2399</v>
      </c>
      <c r="C52" s="306" t="s">
        <v>12</v>
      </c>
      <c r="D52" s="307" t="s">
        <v>1418</v>
      </c>
      <c r="E52" s="307"/>
      <c r="F52" s="310" t="s">
        <v>1809</v>
      </c>
      <c r="G52" s="238"/>
      <c r="H52" s="310" t="s">
        <v>1391</v>
      </c>
      <c r="I52" s="238" t="str">
        <f t="shared" si="3"/>
        <v>m</v>
      </c>
      <c r="J52" s="238"/>
      <c r="K52" s="238"/>
      <c r="L52" s="238"/>
      <c r="M52" s="238"/>
      <c r="N52" s="238"/>
      <c r="O52" s="238"/>
      <c r="P52" s="238" t="s">
        <v>1056</v>
      </c>
      <c r="Q52" s="238" t="s">
        <v>1153</v>
      </c>
      <c r="R52" s="238" t="str">
        <f t="shared" si="2"/>
        <v>reffsnows</v>
      </c>
      <c r="S52" s="250" t="s">
        <v>1319</v>
      </c>
    </row>
    <row r="53" spans="1:19" ht="25.5">
      <c r="A53" s="50">
        <v>2</v>
      </c>
      <c r="B53" s="329" t="s">
        <v>2313</v>
      </c>
      <c r="C53" s="50">
        <v>1</v>
      </c>
      <c r="D53" s="329"/>
      <c r="E53" s="329"/>
      <c r="F53" s="108" t="s">
        <v>1810</v>
      </c>
      <c r="G53" s="99"/>
      <c r="H53" s="108" t="s">
        <v>1392</v>
      </c>
      <c r="I53" s="99">
        <f t="shared" si="3"/>
        <v>1</v>
      </c>
      <c r="J53" s="99"/>
      <c r="K53" s="99"/>
      <c r="L53" s="99"/>
      <c r="M53" s="99"/>
      <c r="N53" s="99"/>
      <c r="O53" s="99"/>
      <c r="P53" s="99" t="s">
        <v>1056</v>
      </c>
      <c r="Q53" s="99" t="s">
        <v>1153</v>
      </c>
      <c r="R53" s="99" t="str">
        <f t="shared" si="2"/>
        <v>dtaus</v>
      </c>
      <c r="S53" s="158" t="s">
        <v>1319</v>
      </c>
    </row>
    <row r="54" spans="1:19" ht="25.5">
      <c r="A54" s="306">
        <v>2</v>
      </c>
      <c r="B54" s="332" t="s">
        <v>2314</v>
      </c>
      <c r="C54" s="306">
        <v>1</v>
      </c>
      <c r="D54" s="332"/>
      <c r="E54" s="332"/>
      <c r="F54" s="310" t="s">
        <v>1811</v>
      </c>
      <c r="G54" s="238"/>
      <c r="H54" s="310" t="s">
        <v>1393</v>
      </c>
      <c r="I54" s="238">
        <f t="shared" si="3"/>
        <v>1</v>
      </c>
      <c r="J54" s="238"/>
      <c r="K54" s="238"/>
      <c r="L54" s="238"/>
      <c r="M54" s="238"/>
      <c r="N54" s="238"/>
      <c r="O54" s="238"/>
      <c r="P54" s="238" t="s">
        <v>1056</v>
      </c>
      <c r="Q54" s="238" t="s">
        <v>1153</v>
      </c>
      <c r="R54" s="238" t="str">
        <f t="shared" si="2"/>
        <v>dtauc</v>
      </c>
      <c r="S54" s="250" t="s">
        <v>1319</v>
      </c>
    </row>
    <row r="55" spans="1:19" ht="25.5">
      <c r="A55" s="50">
        <v>2</v>
      </c>
      <c r="B55" s="329" t="s">
        <v>2315</v>
      </c>
      <c r="C55" s="50">
        <v>1</v>
      </c>
      <c r="D55" s="329"/>
      <c r="E55" s="329"/>
      <c r="F55" s="108" t="s">
        <v>1812</v>
      </c>
      <c r="G55" s="99"/>
      <c r="H55" s="108" t="s">
        <v>1394</v>
      </c>
      <c r="I55" s="99">
        <f t="shared" si="3"/>
        <v>1</v>
      </c>
      <c r="J55" s="99"/>
      <c r="K55" s="99"/>
      <c r="L55" s="99"/>
      <c r="M55" s="99"/>
      <c r="N55" s="99"/>
      <c r="O55" s="99"/>
      <c r="P55" s="99" t="s">
        <v>1056</v>
      </c>
      <c r="Q55" s="99" t="s">
        <v>1153</v>
      </c>
      <c r="R55" s="99" t="str">
        <f t="shared" si="2"/>
        <v>dems</v>
      </c>
      <c r="S55" s="158" t="s">
        <v>1319</v>
      </c>
    </row>
    <row r="56" spans="1:19" ht="25.5">
      <c r="A56" s="324">
        <v>2</v>
      </c>
      <c r="B56" s="333" t="s">
        <v>2316</v>
      </c>
      <c r="C56" s="324">
        <v>1</v>
      </c>
      <c r="D56" s="333"/>
      <c r="E56" s="333"/>
      <c r="F56" s="345" t="s">
        <v>1813</v>
      </c>
      <c r="G56" s="210"/>
      <c r="H56" s="245" t="s">
        <v>1395</v>
      </c>
      <c r="I56" s="210">
        <f t="shared" si="3"/>
        <v>1</v>
      </c>
      <c r="J56" s="210"/>
      <c r="K56" s="210"/>
      <c r="L56" s="210"/>
      <c r="M56" s="210"/>
      <c r="N56" s="210"/>
      <c r="O56" s="210"/>
      <c r="P56" s="210" t="s">
        <v>1056</v>
      </c>
      <c r="Q56" s="210" t="s">
        <v>1153</v>
      </c>
      <c r="R56" s="210" t="str">
        <f t="shared" si="2"/>
        <v>demc</v>
      </c>
      <c r="S56" s="211" t="s">
        <v>1319</v>
      </c>
    </row>
  </sheetData>
  <mergeCells count="7">
    <mergeCell ref="A11:E11"/>
    <mergeCell ref="A12:E12"/>
    <mergeCell ref="A26:E26"/>
    <mergeCell ref="A1:E1"/>
    <mergeCell ref="A2:E2"/>
    <mergeCell ref="A3:E3"/>
    <mergeCell ref="A10:F10"/>
  </mergeCells>
  <pageMargins left="0.7" right="0.7" top="0.75" bottom="0.75" header="0.3" footer="0.3"/>
  <pageSetup scale="65" orientation="landscape" r:id="rId1"/>
  <headerFooter>
    <oddHeader>&amp;C&amp;A</oddHeader>
    <oddFooter>&amp;LKarl Taylor&amp;CPage &amp;P&amp;R&amp;D</oddFooter>
  </headerFooter>
</worksheet>
</file>

<file path=xl/worksheets/sheet2.xml><?xml version="1.0" encoding="utf-8"?>
<worksheet xmlns="http://schemas.openxmlformats.org/spreadsheetml/2006/main" xmlns:r="http://schemas.openxmlformats.org/officeDocument/2006/relationships">
  <dimension ref="A1:U37"/>
  <sheetViews>
    <sheetView zoomScaleNormal="100" zoomScaleSheetLayoutView="90" workbookViewId="0">
      <selection sqref="A1:E1"/>
    </sheetView>
  </sheetViews>
  <sheetFormatPr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5703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483" t="s">
        <v>2181</v>
      </c>
      <c r="B1" s="483"/>
      <c r="C1" s="483"/>
      <c r="D1" s="483"/>
      <c r="E1" s="483"/>
    </row>
    <row r="3" spans="1:21" s="1" customFormat="1" ht="95.25" thickBot="1">
      <c r="A3" s="124" t="s">
        <v>2148</v>
      </c>
      <c r="B3" s="125" t="s">
        <v>1081</v>
      </c>
      <c r="C3" s="125" t="s">
        <v>1082</v>
      </c>
      <c r="D3" s="125" t="s">
        <v>1083</v>
      </c>
      <c r="E3" s="125" t="s">
        <v>1087</v>
      </c>
      <c r="F3" s="125" t="s">
        <v>574</v>
      </c>
      <c r="G3" s="125" t="s">
        <v>1088</v>
      </c>
      <c r="H3" s="125" t="s">
        <v>1089</v>
      </c>
      <c r="I3" s="125" t="s">
        <v>2152</v>
      </c>
      <c r="J3" s="125" t="s">
        <v>1134</v>
      </c>
      <c r="K3" s="125" t="s">
        <v>1161</v>
      </c>
      <c r="L3" s="125" t="s">
        <v>1147</v>
      </c>
      <c r="M3" s="126" t="s">
        <v>1090</v>
      </c>
      <c r="N3" s="126" t="s">
        <v>1091</v>
      </c>
      <c r="O3" s="126" t="s">
        <v>578</v>
      </c>
      <c r="P3" s="126" t="s">
        <v>1055</v>
      </c>
      <c r="Q3" s="126" t="s">
        <v>1092</v>
      </c>
      <c r="R3" s="126" t="s">
        <v>1095</v>
      </c>
      <c r="S3" s="126" t="s">
        <v>1093</v>
      </c>
      <c r="T3" s="126" t="s">
        <v>1094</v>
      </c>
      <c r="U3" s="126" t="s">
        <v>1140</v>
      </c>
    </row>
    <row r="4" spans="1:21" ht="76.5">
      <c r="A4" s="19" t="s">
        <v>2161</v>
      </c>
      <c r="B4" s="19" t="s">
        <v>365</v>
      </c>
      <c r="C4" s="19" t="s">
        <v>1078</v>
      </c>
      <c r="D4" s="127"/>
      <c r="E4" s="19" t="s">
        <v>365</v>
      </c>
      <c r="F4" s="19" t="s">
        <v>365</v>
      </c>
      <c r="G4" s="19" t="s">
        <v>1135</v>
      </c>
      <c r="H4" s="19" t="s">
        <v>1079</v>
      </c>
      <c r="I4" s="19"/>
      <c r="J4" s="19"/>
      <c r="K4" s="19" t="s">
        <v>1162</v>
      </c>
      <c r="L4" s="19" t="s">
        <v>1148</v>
      </c>
      <c r="M4" s="19">
        <v>0</v>
      </c>
      <c r="N4" s="19">
        <v>360</v>
      </c>
      <c r="O4" s="19" t="s">
        <v>1152</v>
      </c>
      <c r="P4" s="19"/>
      <c r="Q4" s="403"/>
      <c r="R4" s="19"/>
      <c r="S4" s="412"/>
      <c r="T4" s="127"/>
      <c r="U4" s="394"/>
    </row>
    <row r="5" spans="1:21" ht="76.5">
      <c r="A5" s="86" t="s">
        <v>2161</v>
      </c>
      <c r="B5" s="86" t="s">
        <v>366</v>
      </c>
      <c r="C5" s="86" t="s">
        <v>1084</v>
      </c>
      <c r="D5" s="116"/>
      <c r="E5" s="86" t="s">
        <v>366</v>
      </c>
      <c r="F5" s="86" t="s">
        <v>366</v>
      </c>
      <c r="G5" s="86" t="s">
        <v>1136</v>
      </c>
      <c r="H5" s="86" t="s">
        <v>1080</v>
      </c>
      <c r="I5" s="86"/>
      <c r="J5" s="86"/>
      <c r="K5" s="86" t="s">
        <v>1162</v>
      </c>
      <c r="L5" s="86" t="s">
        <v>1148</v>
      </c>
      <c r="M5" s="86">
        <v>-90</v>
      </c>
      <c r="N5" s="86">
        <v>180</v>
      </c>
      <c r="O5" s="86" t="s">
        <v>1152</v>
      </c>
      <c r="P5" s="86"/>
      <c r="Q5" s="404"/>
      <c r="R5" s="86"/>
      <c r="S5" s="413"/>
      <c r="T5" s="116"/>
      <c r="U5" s="113"/>
    </row>
    <row r="6" spans="1:21" ht="25.5">
      <c r="A6" s="120" t="s">
        <v>1067</v>
      </c>
      <c r="B6" s="120" t="s">
        <v>1403</v>
      </c>
      <c r="C6" s="120" t="s">
        <v>1086</v>
      </c>
      <c r="D6" s="121"/>
      <c r="E6" s="120" t="s">
        <v>1085</v>
      </c>
      <c r="F6" s="120" t="s">
        <v>1085</v>
      </c>
      <c r="G6" s="120" t="s">
        <v>1137</v>
      </c>
      <c r="H6" s="120" t="s">
        <v>3</v>
      </c>
      <c r="I6" s="120"/>
      <c r="J6" s="120"/>
      <c r="K6" s="120" t="s">
        <v>1163</v>
      </c>
      <c r="L6" s="120" t="s">
        <v>1149</v>
      </c>
      <c r="M6" s="120"/>
      <c r="N6" s="120"/>
      <c r="O6" s="120" t="s">
        <v>1152</v>
      </c>
      <c r="P6" s="120" t="s">
        <v>1139</v>
      </c>
      <c r="Q6" s="405"/>
      <c r="R6" s="120"/>
      <c r="S6" s="414" t="s">
        <v>1143</v>
      </c>
      <c r="T6" s="121"/>
      <c r="U6" s="391">
        <v>1E-3</v>
      </c>
    </row>
    <row r="7" spans="1:21">
      <c r="A7" s="86" t="s">
        <v>1071</v>
      </c>
      <c r="B7" s="86" t="s">
        <v>1406</v>
      </c>
      <c r="C7" s="86" t="s">
        <v>1086</v>
      </c>
      <c r="D7" s="116"/>
      <c r="E7" s="86" t="s">
        <v>1085</v>
      </c>
      <c r="F7" s="86" t="s">
        <v>1085</v>
      </c>
      <c r="G7" s="86" t="s">
        <v>1137</v>
      </c>
      <c r="H7" s="86" t="s">
        <v>3</v>
      </c>
      <c r="I7" s="86"/>
      <c r="J7" s="86"/>
      <c r="K7" s="86" t="s">
        <v>1163</v>
      </c>
      <c r="L7" s="86" t="s">
        <v>1149</v>
      </c>
      <c r="M7" s="86"/>
      <c r="N7" s="86"/>
      <c r="O7" s="86" t="s">
        <v>1152</v>
      </c>
      <c r="P7" s="86" t="s">
        <v>1139</v>
      </c>
      <c r="Q7" s="404"/>
      <c r="R7" s="86"/>
      <c r="S7" s="413" t="s">
        <v>1144</v>
      </c>
      <c r="T7" s="116"/>
      <c r="U7" s="113">
        <v>1E-3</v>
      </c>
    </row>
    <row r="8" spans="1:21">
      <c r="A8" s="120" t="s">
        <v>1358</v>
      </c>
      <c r="B8" s="120" t="s">
        <v>1405</v>
      </c>
      <c r="C8" s="120" t="s">
        <v>1086</v>
      </c>
      <c r="D8" s="121"/>
      <c r="E8" s="120" t="s">
        <v>1085</v>
      </c>
      <c r="F8" s="120" t="s">
        <v>1085</v>
      </c>
      <c r="G8" s="120" t="s">
        <v>1137</v>
      </c>
      <c r="H8" s="120" t="s">
        <v>3</v>
      </c>
      <c r="I8" s="120"/>
      <c r="J8" s="120"/>
      <c r="K8" s="120" t="s">
        <v>1163</v>
      </c>
      <c r="L8" s="120" t="s">
        <v>1149</v>
      </c>
      <c r="M8" s="120"/>
      <c r="N8" s="120"/>
      <c r="O8" s="120" t="s">
        <v>1152</v>
      </c>
      <c r="P8" s="120" t="s">
        <v>1139</v>
      </c>
      <c r="Q8" s="405"/>
      <c r="R8" s="120"/>
      <c r="S8" s="414" t="s">
        <v>1145</v>
      </c>
      <c r="T8" s="121"/>
      <c r="U8" s="391">
        <v>1E-3</v>
      </c>
    </row>
    <row r="9" spans="1:21" ht="25.5">
      <c r="A9" s="86" t="s">
        <v>2154</v>
      </c>
      <c r="B9" s="86" t="s">
        <v>1404</v>
      </c>
      <c r="C9" s="86" t="s">
        <v>1086</v>
      </c>
      <c r="D9" s="116" t="s">
        <v>1117</v>
      </c>
      <c r="E9" s="86" t="s">
        <v>1085</v>
      </c>
      <c r="F9" s="86" t="s">
        <v>1085</v>
      </c>
      <c r="G9" s="86" t="s">
        <v>1137</v>
      </c>
      <c r="H9" s="86" t="s">
        <v>3</v>
      </c>
      <c r="I9" s="86"/>
      <c r="J9" s="86"/>
      <c r="K9" s="86" t="s">
        <v>1162</v>
      </c>
      <c r="L9" s="86" t="s">
        <v>1149</v>
      </c>
      <c r="M9" s="86"/>
      <c r="N9" s="86"/>
      <c r="O9" s="86" t="s">
        <v>1152</v>
      </c>
      <c r="P9" s="86" t="s">
        <v>1139</v>
      </c>
      <c r="Q9" s="404"/>
      <c r="R9" s="86"/>
      <c r="S9" s="415"/>
      <c r="T9" s="116" t="s">
        <v>1116</v>
      </c>
      <c r="U9" s="113">
        <v>1E-3</v>
      </c>
    </row>
    <row r="10" spans="1:21">
      <c r="A10" s="120" t="s">
        <v>1398</v>
      </c>
      <c r="B10" s="120" t="s">
        <v>1412</v>
      </c>
      <c r="C10" s="120" t="s">
        <v>1086</v>
      </c>
      <c r="D10" s="121" t="s">
        <v>1118</v>
      </c>
      <c r="E10" s="120" t="s">
        <v>1085</v>
      </c>
      <c r="F10" s="120" t="s">
        <v>1085</v>
      </c>
      <c r="G10" s="120" t="s">
        <v>1137</v>
      </c>
      <c r="H10" s="120" t="s">
        <v>3</v>
      </c>
      <c r="I10" s="120"/>
      <c r="J10" s="120"/>
      <c r="K10" s="120" t="s">
        <v>1163</v>
      </c>
      <c r="L10" s="120" t="s">
        <v>1149</v>
      </c>
      <c r="M10" s="120"/>
      <c r="N10" s="120"/>
      <c r="O10" s="120" t="s">
        <v>1152</v>
      </c>
      <c r="P10" s="120" t="s">
        <v>1139</v>
      </c>
      <c r="Q10" s="405" t="s">
        <v>1971</v>
      </c>
      <c r="R10" s="120"/>
      <c r="S10" s="414"/>
      <c r="T10" s="121"/>
      <c r="U10" s="391"/>
    </row>
    <row r="11" spans="1:21">
      <c r="A11" s="86" t="s">
        <v>1398</v>
      </c>
      <c r="B11" s="86" t="s">
        <v>1413</v>
      </c>
      <c r="C11" s="86" t="s">
        <v>1086</v>
      </c>
      <c r="D11" s="116" t="s">
        <v>1119</v>
      </c>
      <c r="E11" s="86" t="s">
        <v>1085</v>
      </c>
      <c r="F11" s="86" t="s">
        <v>1085</v>
      </c>
      <c r="G11" s="86" t="s">
        <v>1137</v>
      </c>
      <c r="H11" s="86" t="s">
        <v>3</v>
      </c>
      <c r="I11" s="86"/>
      <c r="J11" s="86"/>
      <c r="K11" s="86" t="s">
        <v>1163</v>
      </c>
      <c r="L11" s="86" t="s">
        <v>1149</v>
      </c>
      <c r="M11" s="86"/>
      <c r="N11" s="86"/>
      <c r="O11" s="86" t="s">
        <v>1152</v>
      </c>
      <c r="P11" s="86" t="s">
        <v>1139</v>
      </c>
      <c r="Q11" s="404" t="s">
        <v>1972</v>
      </c>
      <c r="R11" s="86"/>
      <c r="S11" s="413"/>
      <c r="T11" s="116"/>
      <c r="U11" s="113"/>
    </row>
    <row r="12" spans="1:21" ht="25.5">
      <c r="A12" s="120" t="s">
        <v>2159</v>
      </c>
      <c r="B12" s="122" t="s">
        <v>1414</v>
      </c>
      <c r="C12" s="122" t="s">
        <v>1086</v>
      </c>
      <c r="D12" s="123" t="s">
        <v>1288</v>
      </c>
      <c r="E12" s="122" t="s">
        <v>1085</v>
      </c>
      <c r="F12" s="122" t="s">
        <v>1085</v>
      </c>
      <c r="G12" s="122" t="s">
        <v>1137</v>
      </c>
      <c r="H12" s="122" t="s">
        <v>3</v>
      </c>
      <c r="I12" s="122"/>
      <c r="J12" s="122"/>
      <c r="K12" s="122" t="s">
        <v>1163</v>
      </c>
      <c r="L12" s="122" t="s">
        <v>1149</v>
      </c>
      <c r="M12" s="122"/>
      <c r="N12" s="122"/>
      <c r="O12" s="122" t="s">
        <v>1152</v>
      </c>
      <c r="P12" s="122" t="s">
        <v>1139</v>
      </c>
      <c r="Q12" s="406" t="s">
        <v>1973</v>
      </c>
      <c r="R12" s="122" t="s">
        <v>1289</v>
      </c>
      <c r="S12" s="416"/>
      <c r="T12" s="123"/>
      <c r="U12" s="391"/>
    </row>
    <row r="13" spans="1:21" ht="25.5">
      <c r="A13" s="86" t="s">
        <v>2159</v>
      </c>
      <c r="B13" s="118" t="s">
        <v>1415</v>
      </c>
      <c r="C13" s="118" t="s">
        <v>1086</v>
      </c>
      <c r="D13" s="119" t="s">
        <v>1290</v>
      </c>
      <c r="E13" s="118" t="s">
        <v>1085</v>
      </c>
      <c r="F13" s="118" t="s">
        <v>1085</v>
      </c>
      <c r="G13" s="118" t="s">
        <v>1137</v>
      </c>
      <c r="H13" s="118" t="s">
        <v>3</v>
      </c>
      <c r="I13" s="118"/>
      <c r="J13" s="118"/>
      <c r="K13" s="118" t="s">
        <v>1163</v>
      </c>
      <c r="L13" s="118" t="s">
        <v>1149</v>
      </c>
      <c r="M13" s="118"/>
      <c r="N13" s="118"/>
      <c r="O13" s="118" t="s">
        <v>1152</v>
      </c>
      <c r="P13" s="118" t="s">
        <v>1139</v>
      </c>
      <c r="Q13" s="407" t="s">
        <v>1974</v>
      </c>
      <c r="R13" s="118" t="s">
        <v>1291</v>
      </c>
      <c r="S13" s="417"/>
      <c r="T13" s="119"/>
      <c r="U13" s="113"/>
    </row>
    <row r="14" spans="1:21" ht="25.5">
      <c r="A14" s="120" t="s">
        <v>2159</v>
      </c>
      <c r="B14" s="122" t="s">
        <v>1416</v>
      </c>
      <c r="C14" s="122" t="s">
        <v>1086</v>
      </c>
      <c r="D14" s="123" t="s">
        <v>1292</v>
      </c>
      <c r="E14" s="122" t="s">
        <v>1085</v>
      </c>
      <c r="F14" s="122" t="s">
        <v>1085</v>
      </c>
      <c r="G14" s="122" t="s">
        <v>1137</v>
      </c>
      <c r="H14" s="122" t="s">
        <v>3</v>
      </c>
      <c r="I14" s="122"/>
      <c r="J14" s="122"/>
      <c r="K14" s="122" t="s">
        <v>1163</v>
      </c>
      <c r="L14" s="122" t="s">
        <v>1149</v>
      </c>
      <c r="M14" s="122"/>
      <c r="N14" s="122"/>
      <c r="O14" s="122" t="s">
        <v>1152</v>
      </c>
      <c r="P14" s="122" t="s">
        <v>1139</v>
      </c>
      <c r="Q14" s="406" t="s">
        <v>1975</v>
      </c>
      <c r="R14" s="122" t="s">
        <v>1293</v>
      </c>
      <c r="S14" s="416"/>
      <c r="T14" s="123"/>
      <c r="U14" s="391"/>
    </row>
    <row r="15" spans="1:21" ht="38.25">
      <c r="A15" s="86" t="s">
        <v>2162</v>
      </c>
      <c r="B15" s="86" t="s">
        <v>1097</v>
      </c>
      <c r="C15" s="86" t="s">
        <v>2190</v>
      </c>
      <c r="D15" s="453" t="s">
        <v>2201</v>
      </c>
      <c r="E15" s="86"/>
      <c r="F15" s="86" t="s">
        <v>1111</v>
      </c>
      <c r="G15" s="86" t="s">
        <v>1137</v>
      </c>
      <c r="H15" s="86"/>
      <c r="I15" s="380" t="s">
        <v>2153</v>
      </c>
      <c r="J15" s="86"/>
      <c r="K15" s="86" t="s">
        <v>1162</v>
      </c>
      <c r="L15" s="86" t="s">
        <v>1148</v>
      </c>
      <c r="M15" s="86"/>
      <c r="N15" s="86"/>
      <c r="O15" s="86" t="s">
        <v>1152</v>
      </c>
      <c r="P15" s="86"/>
      <c r="Q15" s="404"/>
      <c r="R15" s="86"/>
      <c r="S15" s="413"/>
      <c r="T15" s="116"/>
      <c r="U15" s="113"/>
    </row>
    <row r="16" spans="1:21">
      <c r="A16" s="120" t="s">
        <v>2160</v>
      </c>
      <c r="B16" s="120" t="s">
        <v>1113</v>
      </c>
      <c r="C16" s="120" t="s">
        <v>2190</v>
      </c>
      <c r="D16" s="121" t="s">
        <v>1114</v>
      </c>
      <c r="E16" s="120"/>
      <c r="F16" s="120" t="s">
        <v>2192</v>
      </c>
      <c r="G16" s="120" t="s">
        <v>1137</v>
      </c>
      <c r="H16" s="120"/>
      <c r="I16" s="379" t="s">
        <v>2153</v>
      </c>
      <c r="J16" s="120"/>
      <c r="K16" s="120" t="s">
        <v>1163</v>
      </c>
      <c r="L16" s="120" t="s">
        <v>1148</v>
      </c>
      <c r="M16" s="120"/>
      <c r="N16" s="120"/>
      <c r="O16" s="120" t="s">
        <v>1152</v>
      </c>
      <c r="P16" s="120"/>
      <c r="Q16" s="405"/>
      <c r="R16" s="120"/>
      <c r="S16" s="414"/>
      <c r="T16" s="121"/>
      <c r="U16" s="391"/>
    </row>
    <row r="17" spans="1:21" ht="25.5">
      <c r="A17" s="86" t="s">
        <v>1064</v>
      </c>
      <c r="B17" s="86" t="s">
        <v>1431</v>
      </c>
      <c r="C17" s="86" t="s">
        <v>2190</v>
      </c>
      <c r="D17" s="116" t="s">
        <v>1112</v>
      </c>
      <c r="E17" s="86"/>
      <c r="F17" s="86" t="s">
        <v>2193</v>
      </c>
      <c r="G17" s="86" t="s">
        <v>1137</v>
      </c>
      <c r="H17" s="86"/>
      <c r="I17" s="380" t="s">
        <v>2153</v>
      </c>
      <c r="J17" s="86"/>
      <c r="K17" s="86" t="s">
        <v>1162</v>
      </c>
      <c r="L17" s="86" t="s">
        <v>1148</v>
      </c>
      <c r="M17" s="86"/>
      <c r="N17" s="86"/>
      <c r="O17" s="86" t="s">
        <v>1152</v>
      </c>
      <c r="P17" s="86"/>
      <c r="Q17" s="404"/>
      <c r="R17" s="86"/>
      <c r="S17" s="413"/>
      <c r="T17" s="116"/>
      <c r="U17" s="113"/>
    </row>
    <row r="18" spans="1:21" ht="114.75">
      <c r="A18" s="120" t="s">
        <v>2156</v>
      </c>
      <c r="B18" s="120" t="s">
        <v>2189</v>
      </c>
      <c r="C18" s="120" t="s">
        <v>2189</v>
      </c>
      <c r="D18" s="121" t="s">
        <v>1955</v>
      </c>
      <c r="E18" s="120" t="s">
        <v>1958</v>
      </c>
      <c r="F18" s="120" t="s">
        <v>1958</v>
      </c>
      <c r="G18" s="120" t="s">
        <v>1137</v>
      </c>
      <c r="H18" s="120" t="s">
        <v>12</v>
      </c>
      <c r="I18" s="120"/>
      <c r="J18" s="120"/>
      <c r="K18" s="120" t="s">
        <v>1162</v>
      </c>
      <c r="L18" s="120" t="s">
        <v>1148</v>
      </c>
      <c r="M18" s="120"/>
      <c r="N18" s="120"/>
      <c r="O18" s="120" t="s">
        <v>1152</v>
      </c>
      <c r="P18" s="120" t="s">
        <v>1141</v>
      </c>
      <c r="Q18" s="405"/>
      <c r="R18" s="120"/>
      <c r="S18" s="121" t="s">
        <v>1979</v>
      </c>
      <c r="T18" s="121" t="s">
        <v>1978</v>
      </c>
      <c r="U18" s="391">
        <v>1E-3</v>
      </c>
    </row>
    <row r="19" spans="1:21" ht="63.75">
      <c r="A19" s="86" t="s">
        <v>2157</v>
      </c>
      <c r="B19" s="86" t="s">
        <v>1104</v>
      </c>
      <c r="C19" s="86" t="s">
        <v>1104</v>
      </c>
      <c r="D19" s="116" t="s">
        <v>1126</v>
      </c>
      <c r="E19" s="86" t="s">
        <v>1104</v>
      </c>
      <c r="F19" s="86" t="s">
        <v>1104</v>
      </c>
      <c r="G19" s="86" t="s">
        <v>1138</v>
      </c>
      <c r="H19" s="86" t="s">
        <v>1146</v>
      </c>
      <c r="I19" s="86"/>
      <c r="J19" s="86"/>
      <c r="K19" s="86" t="s">
        <v>1162</v>
      </c>
      <c r="L19" s="86" t="s">
        <v>1148</v>
      </c>
      <c r="M19" s="86"/>
      <c r="N19" s="86"/>
      <c r="O19" s="86" t="s">
        <v>1152</v>
      </c>
      <c r="P19" s="86"/>
      <c r="Q19" s="404"/>
      <c r="R19" s="86"/>
      <c r="S19" s="413"/>
      <c r="T19" s="116"/>
      <c r="U19" s="113"/>
    </row>
    <row r="20" spans="1:21" ht="25.5">
      <c r="A20" s="120" t="s">
        <v>2163</v>
      </c>
      <c r="B20" s="120" t="s">
        <v>1122</v>
      </c>
      <c r="C20" s="120" t="s">
        <v>1104</v>
      </c>
      <c r="D20" s="121" t="s">
        <v>1125</v>
      </c>
      <c r="E20" s="120" t="s">
        <v>1104</v>
      </c>
      <c r="F20" s="120" t="s">
        <v>1104</v>
      </c>
      <c r="G20" s="120" t="s">
        <v>1138</v>
      </c>
      <c r="H20" s="120" t="s">
        <v>1146</v>
      </c>
      <c r="I20" s="120"/>
      <c r="J20" s="120"/>
      <c r="K20" s="120" t="s">
        <v>1163</v>
      </c>
      <c r="L20" s="120" t="s">
        <v>1148</v>
      </c>
      <c r="M20" s="120"/>
      <c r="N20" s="120"/>
      <c r="O20" s="120" t="s">
        <v>1152</v>
      </c>
      <c r="P20" s="120"/>
      <c r="Q20" s="405"/>
      <c r="R20" s="120"/>
      <c r="S20" s="414"/>
      <c r="T20" s="121"/>
      <c r="U20" s="391"/>
    </row>
    <row r="21" spans="1:21" ht="25.5">
      <c r="A21" s="86" t="s">
        <v>1074</v>
      </c>
      <c r="B21" s="86" t="s">
        <v>1121</v>
      </c>
      <c r="C21" s="86" t="s">
        <v>1104</v>
      </c>
      <c r="D21" s="116" t="s">
        <v>1194</v>
      </c>
      <c r="E21" s="86" t="s">
        <v>1104</v>
      </c>
      <c r="F21" s="86" t="s">
        <v>1104</v>
      </c>
      <c r="G21" s="86" t="s">
        <v>1138</v>
      </c>
      <c r="H21" s="86" t="s">
        <v>1146</v>
      </c>
      <c r="I21" s="86"/>
      <c r="J21" s="86"/>
      <c r="K21" s="86" t="s">
        <v>1162</v>
      </c>
      <c r="L21" s="86" t="s">
        <v>1148</v>
      </c>
      <c r="M21" s="86"/>
      <c r="N21" s="86"/>
      <c r="O21" s="86" t="s">
        <v>1152</v>
      </c>
      <c r="P21" s="86"/>
      <c r="Q21" s="404"/>
      <c r="R21" s="86"/>
      <c r="S21" s="413"/>
      <c r="T21" s="116"/>
      <c r="U21" s="113"/>
    </row>
    <row r="22" spans="1:21" ht="25.5">
      <c r="A22" s="120" t="s">
        <v>2171</v>
      </c>
      <c r="B22" s="120" t="s">
        <v>1424</v>
      </c>
      <c r="C22" s="120" t="s">
        <v>1100</v>
      </c>
      <c r="D22" s="121" t="s">
        <v>1108</v>
      </c>
      <c r="E22" s="120" t="s">
        <v>1100</v>
      </c>
      <c r="F22" s="120" t="s">
        <v>1100</v>
      </c>
      <c r="G22" s="120" t="s">
        <v>1137</v>
      </c>
      <c r="H22" s="120" t="s">
        <v>12</v>
      </c>
      <c r="I22" s="120"/>
      <c r="J22" s="120"/>
      <c r="K22" s="120" t="s">
        <v>1163</v>
      </c>
      <c r="L22" s="120" t="s">
        <v>1148</v>
      </c>
      <c r="M22" s="120">
        <v>1</v>
      </c>
      <c r="N22" s="120">
        <v>10</v>
      </c>
      <c r="O22" s="120" t="s">
        <v>1152</v>
      </c>
      <c r="P22" s="120" t="s">
        <v>1141</v>
      </c>
      <c r="Q22" s="405" t="s">
        <v>1976</v>
      </c>
      <c r="R22" s="120"/>
      <c r="S22" s="414"/>
      <c r="T22" s="121"/>
      <c r="U22" s="391"/>
    </row>
    <row r="23" spans="1:21" ht="25.5">
      <c r="A23" s="86" t="s">
        <v>2171</v>
      </c>
      <c r="B23" s="86" t="s">
        <v>1425</v>
      </c>
      <c r="C23" s="86" t="s">
        <v>1100</v>
      </c>
      <c r="D23" s="116" t="s">
        <v>1107</v>
      </c>
      <c r="E23" s="86" t="s">
        <v>1100</v>
      </c>
      <c r="F23" s="86" t="s">
        <v>1100</v>
      </c>
      <c r="G23" s="86" t="s">
        <v>1137</v>
      </c>
      <c r="H23" s="86" t="s">
        <v>12</v>
      </c>
      <c r="I23" s="86"/>
      <c r="J23" s="86"/>
      <c r="K23" s="86" t="s">
        <v>1163</v>
      </c>
      <c r="L23" s="86" t="s">
        <v>1148</v>
      </c>
      <c r="M23" s="86">
        <v>1</v>
      </c>
      <c r="N23" s="86">
        <v>30</v>
      </c>
      <c r="O23" s="86" t="s">
        <v>1152</v>
      </c>
      <c r="P23" s="86" t="s">
        <v>1141</v>
      </c>
      <c r="Q23" s="404" t="s">
        <v>1977</v>
      </c>
      <c r="R23" s="86"/>
      <c r="S23" s="413"/>
      <c r="T23" s="116"/>
      <c r="U23" s="113"/>
    </row>
    <row r="24" spans="1:21">
      <c r="A24" s="120" t="s">
        <v>2151</v>
      </c>
      <c r="B24" s="120" t="s">
        <v>1098</v>
      </c>
      <c r="C24" s="120" t="s">
        <v>1099</v>
      </c>
      <c r="D24" s="121" t="s">
        <v>1105</v>
      </c>
      <c r="E24" s="120" t="s">
        <v>1099</v>
      </c>
      <c r="F24" s="120" t="s">
        <v>1099</v>
      </c>
      <c r="G24" s="120" t="s">
        <v>1137</v>
      </c>
      <c r="H24" s="120" t="s">
        <v>12</v>
      </c>
      <c r="I24" s="120"/>
      <c r="J24" s="120"/>
      <c r="K24" s="120" t="s">
        <v>1162</v>
      </c>
      <c r="L24" s="120" t="s">
        <v>1148</v>
      </c>
      <c r="M24" s="391">
        <v>0</v>
      </c>
      <c r="N24" s="391">
        <v>200</v>
      </c>
      <c r="O24" s="120" t="s">
        <v>1152</v>
      </c>
      <c r="P24" s="120" t="s">
        <v>1139</v>
      </c>
      <c r="Q24" s="408"/>
      <c r="R24" s="391"/>
      <c r="S24" s="418"/>
      <c r="T24" s="121"/>
      <c r="U24" s="391"/>
    </row>
    <row r="25" spans="1:21">
      <c r="A25" s="86" t="s">
        <v>1069</v>
      </c>
      <c r="B25" s="86" t="s">
        <v>1102</v>
      </c>
      <c r="C25" s="86" t="s">
        <v>1099</v>
      </c>
      <c r="D25" s="116" t="s">
        <v>1106</v>
      </c>
      <c r="E25" s="86" t="s">
        <v>1099</v>
      </c>
      <c r="F25" s="86" t="s">
        <v>1099</v>
      </c>
      <c r="G25" s="86" t="s">
        <v>1137</v>
      </c>
      <c r="H25" s="86" t="s">
        <v>12</v>
      </c>
      <c r="I25" s="86"/>
      <c r="J25" s="86"/>
      <c r="K25" s="86" t="s">
        <v>1162</v>
      </c>
      <c r="L25" s="86" t="s">
        <v>1148</v>
      </c>
      <c r="M25" s="113">
        <v>0</v>
      </c>
      <c r="N25" s="113">
        <v>0.2</v>
      </c>
      <c r="O25" s="86" t="s">
        <v>1152</v>
      </c>
      <c r="P25" s="86" t="s">
        <v>1139</v>
      </c>
      <c r="Q25" s="409">
        <v>0.05</v>
      </c>
      <c r="R25" s="86" t="s">
        <v>1142</v>
      </c>
      <c r="S25" s="419"/>
      <c r="T25" s="392"/>
      <c r="U25" s="113"/>
    </row>
    <row r="26" spans="1:21" ht="25.5">
      <c r="A26" s="120" t="s">
        <v>2154</v>
      </c>
      <c r="B26" s="120" t="s">
        <v>1101</v>
      </c>
      <c r="C26" s="120" t="s">
        <v>1101</v>
      </c>
      <c r="D26" s="121" t="s">
        <v>1124</v>
      </c>
      <c r="E26" s="120" t="s">
        <v>1150</v>
      </c>
      <c r="F26" s="120" t="s">
        <v>1151</v>
      </c>
      <c r="G26" s="120"/>
      <c r="H26" s="391">
        <v>1</v>
      </c>
      <c r="I26" s="391"/>
      <c r="J26" s="391"/>
      <c r="K26" s="391" t="s">
        <v>1162</v>
      </c>
      <c r="L26" s="120" t="s">
        <v>1148</v>
      </c>
      <c r="M26" s="391"/>
      <c r="N26" s="391"/>
      <c r="O26" s="120" t="s">
        <v>1152</v>
      </c>
      <c r="P26" s="391"/>
      <c r="Q26" s="408"/>
      <c r="R26" s="391"/>
      <c r="S26" s="418" t="s">
        <v>1980</v>
      </c>
      <c r="T26" s="121" t="s">
        <v>1123</v>
      </c>
      <c r="U26" s="391">
        <v>1E-3</v>
      </c>
    </row>
    <row r="27" spans="1:21" ht="25.5">
      <c r="A27" s="397" t="s">
        <v>2158</v>
      </c>
      <c r="B27" s="397" t="s">
        <v>1295</v>
      </c>
      <c r="C27" s="397" t="s">
        <v>1295</v>
      </c>
      <c r="D27" s="396" t="s">
        <v>1294</v>
      </c>
      <c r="E27" s="451" t="s">
        <v>2196</v>
      </c>
      <c r="F27" s="86" t="s">
        <v>2197</v>
      </c>
      <c r="G27" s="118"/>
      <c r="H27" s="397">
        <v>1</v>
      </c>
      <c r="I27" s="397"/>
      <c r="J27" s="397"/>
      <c r="K27" s="397" t="s">
        <v>1162</v>
      </c>
      <c r="L27" s="397" t="s">
        <v>1148</v>
      </c>
      <c r="M27" s="113"/>
      <c r="N27" s="113"/>
      <c r="O27" s="113" t="s">
        <v>1152</v>
      </c>
      <c r="P27" s="113"/>
      <c r="Q27" s="409"/>
      <c r="R27" s="113"/>
      <c r="S27" s="419"/>
      <c r="T27" s="396" t="s">
        <v>1382</v>
      </c>
      <c r="U27" s="113">
        <v>1E-3</v>
      </c>
    </row>
    <row r="28" spans="1:21" ht="38.25">
      <c r="A28" s="120" t="s">
        <v>2158</v>
      </c>
      <c r="B28" s="120" t="s">
        <v>1296</v>
      </c>
      <c r="C28" s="120" t="s">
        <v>1296</v>
      </c>
      <c r="D28" s="121" t="s">
        <v>1297</v>
      </c>
      <c r="E28" s="451" t="s">
        <v>1957</v>
      </c>
      <c r="F28" s="120" t="s">
        <v>2195</v>
      </c>
      <c r="G28" s="122"/>
      <c r="H28" s="398" t="s">
        <v>1298</v>
      </c>
      <c r="I28" s="391"/>
      <c r="J28" s="391"/>
      <c r="K28" s="391" t="s">
        <v>1162</v>
      </c>
      <c r="L28" s="391" t="s">
        <v>1148</v>
      </c>
      <c r="M28" s="391"/>
      <c r="N28" s="391"/>
      <c r="O28" s="391" t="s">
        <v>1152</v>
      </c>
      <c r="P28" s="391"/>
      <c r="Q28" s="408"/>
      <c r="R28" s="391"/>
      <c r="S28" s="414" t="s">
        <v>1981</v>
      </c>
      <c r="T28" s="121" t="s">
        <v>1383</v>
      </c>
      <c r="U28" s="391">
        <v>1E-3</v>
      </c>
    </row>
    <row r="29" spans="1:21" ht="25.5">
      <c r="A29" s="397" t="s">
        <v>2164</v>
      </c>
      <c r="B29" s="397" t="s">
        <v>1302</v>
      </c>
      <c r="C29" s="397" t="s">
        <v>1299</v>
      </c>
      <c r="D29" s="396" t="s">
        <v>1300</v>
      </c>
      <c r="E29" s="86" t="s">
        <v>2194</v>
      </c>
      <c r="F29" s="86" t="s">
        <v>1956</v>
      </c>
      <c r="G29" s="113"/>
      <c r="H29" s="397" t="s">
        <v>1301</v>
      </c>
      <c r="I29" s="397"/>
      <c r="J29" s="397"/>
      <c r="K29" s="397" t="s">
        <v>1163</v>
      </c>
      <c r="L29" s="397" t="s">
        <v>1148</v>
      </c>
      <c r="M29" s="113"/>
      <c r="N29" s="113"/>
      <c r="O29" s="113" t="s">
        <v>1152</v>
      </c>
      <c r="P29" s="113"/>
      <c r="Q29" s="409"/>
      <c r="R29" s="113"/>
      <c r="S29" s="420" t="s">
        <v>1982</v>
      </c>
      <c r="T29" s="396"/>
      <c r="U29" s="113">
        <v>1E-3</v>
      </c>
    </row>
    <row r="30" spans="1:21" ht="25.5">
      <c r="A30" s="120" t="s">
        <v>1400</v>
      </c>
      <c r="B30" s="120" t="s">
        <v>1132</v>
      </c>
      <c r="C30" s="120" t="s">
        <v>1132</v>
      </c>
      <c r="D30" s="121" t="s">
        <v>1378</v>
      </c>
      <c r="E30" s="451" t="s">
        <v>283</v>
      </c>
      <c r="F30" s="391" t="s">
        <v>2214</v>
      </c>
      <c r="G30" s="391"/>
      <c r="H30" s="391" t="s">
        <v>1178</v>
      </c>
      <c r="I30" s="391" t="s">
        <v>2153</v>
      </c>
      <c r="J30" s="391"/>
      <c r="K30" s="120" t="s">
        <v>1163</v>
      </c>
      <c r="L30" s="120"/>
      <c r="M30" s="391"/>
      <c r="N30" s="391"/>
      <c r="O30" s="391"/>
      <c r="P30" s="391"/>
      <c r="Q30" s="408"/>
      <c r="R30" s="391"/>
      <c r="S30" s="418"/>
      <c r="T30" s="391"/>
      <c r="U30" s="391"/>
    </row>
    <row r="31" spans="1:21" ht="25.5">
      <c r="A31" s="86" t="s">
        <v>1068</v>
      </c>
      <c r="B31" s="86" t="s">
        <v>1180</v>
      </c>
      <c r="C31" s="86" t="s">
        <v>1180</v>
      </c>
      <c r="D31" s="116"/>
      <c r="E31" s="86" t="s">
        <v>1179</v>
      </c>
      <c r="F31" s="86" t="s">
        <v>1184</v>
      </c>
      <c r="G31" s="113"/>
      <c r="H31" s="86" t="s">
        <v>1178</v>
      </c>
      <c r="I31" s="86" t="s">
        <v>2153</v>
      </c>
      <c r="J31" s="86" t="s">
        <v>1179</v>
      </c>
      <c r="K31" s="86" t="s">
        <v>1163</v>
      </c>
      <c r="L31" s="113"/>
      <c r="M31" s="113"/>
      <c r="N31" s="113"/>
      <c r="O31" s="113" t="s">
        <v>1193</v>
      </c>
      <c r="P31" s="113"/>
      <c r="Q31" s="409"/>
      <c r="R31" s="113"/>
      <c r="S31" s="415" t="s">
        <v>2198</v>
      </c>
      <c r="T31" s="392"/>
      <c r="U31" s="113"/>
    </row>
    <row r="32" spans="1:21">
      <c r="A32" s="120" t="s">
        <v>1068</v>
      </c>
      <c r="B32" s="120" t="s">
        <v>1185</v>
      </c>
      <c r="C32" s="120" t="s">
        <v>1185</v>
      </c>
      <c r="D32" s="450" t="s">
        <v>1186</v>
      </c>
      <c r="E32" s="451" t="s">
        <v>283</v>
      </c>
      <c r="F32" s="379" t="s">
        <v>283</v>
      </c>
      <c r="G32" s="120" t="s">
        <v>1137</v>
      </c>
      <c r="H32" s="379" t="s">
        <v>283</v>
      </c>
      <c r="I32" s="120"/>
      <c r="J32" s="120"/>
      <c r="K32" s="120" t="s">
        <v>1162</v>
      </c>
      <c r="L32" s="120" t="s">
        <v>1149</v>
      </c>
      <c r="M32" s="391"/>
      <c r="N32" s="391"/>
      <c r="O32" s="120" t="s">
        <v>1152</v>
      </c>
      <c r="P32" s="120" t="s">
        <v>1139</v>
      </c>
      <c r="Q32" s="408"/>
      <c r="R32" s="391"/>
      <c r="S32" s="418" t="s">
        <v>135</v>
      </c>
      <c r="T32" s="393"/>
      <c r="U32" s="391"/>
    </row>
    <row r="33" spans="1:21" ht="38.25">
      <c r="A33" s="86" t="s">
        <v>2150</v>
      </c>
      <c r="B33" s="86" t="s">
        <v>2149</v>
      </c>
      <c r="C33" s="86" t="s">
        <v>2190</v>
      </c>
      <c r="D33" s="453" t="s">
        <v>2200</v>
      </c>
      <c r="E33" s="86"/>
      <c r="F33" s="86" t="s">
        <v>2191</v>
      </c>
      <c r="G33" s="86" t="s">
        <v>1137</v>
      </c>
      <c r="H33" s="380" t="s">
        <v>283</v>
      </c>
      <c r="I33" s="380" t="s">
        <v>2153</v>
      </c>
      <c r="J33" s="86"/>
      <c r="K33" s="86" t="s">
        <v>1162</v>
      </c>
      <c r="L33" s="86" t="s">
        <v>1149</v>
      </c>
      <c r="M33" s="113"/>
      <c r="N33" s="113"/>
      <c r="O33" s="86" t="s">
        <v>1152</v>
      </c>
      <c r="P33" s="86" t="s">
        <v>1139</v>
      </c>
      <c r="Q33" s="409"/>
      <c r="R33" s="113"/>
      <c r="S33" s="419"/>
      <c r="T33" s="392"/>
      <c r="U33" s="113"/>
    </row>
    <row r="34" spans="1:21" ht="89.25">
      <c r="A34" s="19" t="s">
        <v>1068</v>
      </c>
      <c r="B34" s="19" t="s">
        <v>1190</v>
      </c>
      <c r="C34" s="19" t="s">
        <v>1190</v>
      </c>
      <c r="D34" s="127" t="s">
        <v>1191</v>
      </c>
      <c r="E34" s="451" t="s">
        <v>283</v>
      </c>
      <c r="F34" s="19" t="s">
        <v>1953</v>
      </c>
      <c r="G34" s="394"/>
      <c r="H34" s="19" t="s">
        <v>1178</v>
      </c>
      <c r="I34" s="19" t="s">
        <v>2153</v>
      </c>
      <c r="J34" s="19" t="s">
        <v>1192</v>
      </c>
      <c r="K34" s="19" t="s">
        <v>1163</v>
      </c>
      <c r="L34" s="394"/>
      <c r="M34" s="394"/>
      <c r="N34" s="394"/>
      <c r="O34" s="394" t="s">
        <v>1193</v>
      </c>
      <c r="P34" s="394"/>
      <c r="Q34" s="410"/>
      <c r="R34" s="394"/>
      <c r="S34" s="127" t="s">
        <v>2199</v>
      </c>
      <c r="T34" s="399"/>
      <c r="U34" s="394"/>
    </row>
    <row r="35" spans="1:21">
      <c r="A35" s="401" t="s">
        <v>1399</v>
      </c>
      <c r="B35" s="401" t="s">
        <v>1951</v>
      </c>
      <c r="C35" s="401" t="s">
        <v>1952</v>
      </c>
      <c r="D35" s="402" t="s">
        <v>1303</v>
      </c>
      <c r="E35" s="451" t="s">
        <v>283</v>
      </c>
      <c r="F35" s="401" t="s">
        <v>1954</v>
      </c>
      <c r="G35" s="193"/>
      <c r="H35" s="401" t="s">
        <v>1178</v>
      </c>
      <c r="I35" s="401" t="s">
        <v>2153</v>
      </c>
      <c r="J35" s="401"/>
      <c r="K35" s="401" t="s">
        <v>1163</v>
      </c>
      <c r="L35" s="401" t="s">
        <v>1148</v>
      </c>
      <c r="M35" s="193"/>
      <c r="N35" s="193"/>
      <c r="O35" s="193" t="s">
        <v>1152</v>
      </c>
      <c r="P35" s="395"/>
      <c r="Q35" s="411"/>
      <c r="R35" s="395"/>
      <c r="S35" s="421"/>
      <c r="T35" s="400"/>
      <c r="U35" s="395"/>
    </row>
    <row r="36" spans="1:21">
      <c r="A36" s="19" t="s">
        <v>1069</v>
      </c>
      <c r="B36" s="19" t="s">
        <v>2760</v>
      </c>
      <c r="C36" s="19" t="s">
        <v>578</v>
      </c>
      <c r="D36" s="127" t="s">
        <v>2762</v>
      </c>
      <c r="E36" s="451"/>
      <c r="F36" s="19" t="s">
        <v>2763</v>
      </c>
      <c r="G36" s="394"/>
      <c r="H36" s="19" t="s">
        <v>1178</v>
      </c>
      <c r="I36" s="19" t="s">
        <v>2153</v>
      </c>
      <c r="J36" s="19" t="s">
        <v>2764</v>
      </c>
      <c r="K36" s="19" t="s">
        <v>1163</v>
      </c>
      <c r="L36" s="394" t="s">
        <v>1148</v>
      </c>
      <c r="M36" s="394"/>
      <c r="N36" s="394"/>
      <c r="O36" s="394" t="s">
        <v>1152</v>
      </c>
      <c r="P36" s="394"/>
      <c r="Q36" s="410"/>
      <c r="R36" s="394"/>
      <c r="S36" s="127"/>
      <c r="T36" s="399"/>
      <c r="U36" s="394"/>
    </row>
    <row r="37" spans="1:21">
      <c r="A37" s="476" t="s">
        <v>1070</v>
      </c>
      <c r="B37" s="476" t="s">
        <v>2759</v>
      </c>
      <c r="C37" s="476" t="s">
        <v>578</v>
      </c>
      <c r="D37" s="477" t="s">
        <v>1968</v>
      </c>
      <c r="E37" s="452" t="s">
        <v>283</v>
      </c>
      <c r="F37" s="476" t="s">
        <v>1969</v>
      </c>
      <c r="G37" s="137"/>
      <c r="H37" s="476" t="s">
        <v>1178</v>
      </c>
      <c r="I37" s="476" t="s">
        <v>2153</v>
      </c>
      <c r="J37" s="476" t="s">
        <v>2764</v>
      </c>
      <c r="K37" s="476" t="s">
        <v>1163</v>
      </c>
      <c r="L37" s="476" t="s">
        <v>1148</v>
      </c>
      <c r="M37" s="137"/>
      <c r="N37" s="137"/>
      <c r="O37" s="137" t="s">
        <v>1152</v>
      </c>
      <c r="P37" s="478"/>
      <c r="Q37" s="479"/>
      <c r="R37" s="478"/>
      <c r="S37" s="480"/>
      <c r="T37" s="481"/>
      <c r="U37" s="478"/>
    </row>
  </sheetData>
  <mergeCells count="1">
    <mergeCell ref="A1:E1"/>
  </mergeCells>
  <pageMargins left="0.7" right="0.7" top="0.75" bottom="0.75" header="0.3" footer="0.3"/>
  <pageSetup scale="65" orientation="landscape" r:id="rId1"/>
  <headerFooter>
    <oddHeader>&amp;C&amp;A</oddHeader>
    <oddFooter>&amp;LKarl Taylor&amp;CPage &amp;P&amp;R&amp;D</oddFooter>
  </headerFooter>
</worksheet>
</file>

<file path=xl/worksheets/sheet20.xml><?xml version="1.0" encoding="utf-8"?>
<worksheet xmlns="http://schemas.openxmlformats.org/spreadsheetml/2006/main" xmlns:r="http://schemas.openxmlformats.org/officeDocument/2006/relationships">
  <dimension ref="A1:S48"/>
  <sheetViews>
    <sheetView zoomScaleNormal="100" zoomScaleSheetLayoutView="10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s>
  <sheetData>
    <row r="1" spans="1:19" ht="30.75" customHeight="1">
      <c r="A1" s="483" t="s">
        <v>2178</v>
      </c>
      <c r="B1" s="483"/>
      <c r="C1" s="483"/>
      <c r="D1" s="483"/>
      <c r="E1" s="483"/>
      <c r="F1" s="444" t="s">
        <v>1400</v>
      </c>
      <c r="G1" s="2"/>
      <c r="H1" s="2"/>
      <c r="I1" s="2"/>
      <c r="J1" s="2"/>
      <c r="K1" s="2"/>
      <c r="L1" s="2"/>
      <c r="M1" s="2"/>
      <c r="N1" s="2"/>
      <c r="O1" s="87"/>
      <c r="P1" s="2"/>
      <c r="Q1" s="2"/>
    </row>
    <row r="2" spans="1:19" ht="30.75" customHeight="1">
      <c r="A2" s="489" t="s">
        <v>276</v>
      </c>
      <c r="B2" s="489"/>
      <c r="C2" s="489"/>
      <c r="D2" s="489"/>
      <c r="E2" s="489"/>
      <c r="F2" s="445"/>
      <c r="G2" s="2"/>
      <c r="H2" s="2"/>
      <c r="I2" s="2"/>
      <c r="J2" s="2"/>
      <c r="K2" s="2"/>
      <c r="L2" s="2"/>
      <c r="M2" s="2"/>
      <c r="N2" s="2"/>
      <c r="O2" s="87"/>
      <c r="P2" s="2"/>
      <c r="Q2" s="2"/>
    </row>
    <row r="3" spans="1:19" ht="48.75" customHeight="1">
      <c r="A3" s="510" t="s">
        <v>438</v>
      </c>
      <c r="B3" s="510"/>
      <c r="C3" s="510"/>
      <c r="D3" s="510"/>
      <c r="E3" s="510"/>
      <c r="F3" s="79"/>
      <c r="G3" s="2"/>
      <c r="H3" s="2"/>
      <c r="I3" s="2"/>
      <c r="J3" s="2"/>
      <c r="K3" s="2"/>
      <c r="L3" s="2"/>
      <c r="M3" s="2"/>
      <c r="N3" s="2"/>
      <c r="O3" s="87"/>
      <c r="P3" s="2"/>
      <c r="Q3" s="2"/>
    </row>
    <row r="4" spans="1:19" ht="30.75" hidden="1" customHeight="1">
      <c r="A4" s="445"/>
      <c r="B4" s="449"/>
      <c r="C4" s="79"/>
      <c r="D4" s="79"/>
      <c r="E4" s="79"/>
      <c r="F4" s="79"/>
      <c r="G4" s="2"/>
      <c r="H4" s="2"/>
      <c r="I4" s="2"/>
      <c r="J4" s="2"/>
      <c r="K4" s="2"/>
      <c r="L4" s="2"/>
      <c r="M4" s="2"/>
      <c r="N4" s="2"/>
      <c r="O4" s="87"/>
      <c r="P4" s="2"/>
      <c r="Q4" s="2"/>
    </row>
    <row r="5" spans="1:19" ht="30.75" hidden="1" customHeight="1">
      <c r="A5" s="445"/>
      <c r="B5" s="449"/>
      <c r="C5" s="79"/>
      <c r="D5" s="79"/>
      <c r="E5" s="79"/>
      <c r="F5" s="79"/>
      <c r="G5" s="2"/>
      <c r="H5" s="2"/>
      <c r="I5" s="2"/>
      <c r="J5" s="2"/>
      <c r="K5" s="2"/>
      <c r="L5" s="2"/>
      <c r="M5" s="2"/>
      <c r="N5" s="2"/>
      <c r="O5" s="87"/>
      <c r="P5" s="2"/>
      <c r="Q5" s="2"/>
    </row>
    <row r="6" spans="1:19" ht="30.75" hidden="1" customHeight="1">
      <c r="A6" s="445"/>
      <c r="B6" s="449"/>
      <c r="C6" s="79"/>
      <c r="D6" s="79"/>
      <c r="E6" s="79"/>
      <c r="F6" s="79"/>
      <c r="G6" s="2"/>
      <c r="H6" s="2"/>
      <c r="I6" s="2"/>
      <c r="J6" s="2"/>
      <c r="K6" s="2"/>
      <c r="L6" s="2"/>
      <c r="M6" s="2"/>
      <c r="N6" s="2"/>
      <c r="O6" s="87"/>
      <c r="P6" s="2"/>
      <c r="Q6" s="2"/>
    </row>
    <row r="7" spans="1:19" ht="30.75" hidden="1" customHeight="1">
      <c r="A7" s="445"/>
      <c r="B7" s="449"/>
      <c r="C7" s="79"/>
      <c r="D7" s="79"/>
      <c r="E7" s="79"/>
      <c r="F7" s="79"/>
      <c r="G7" s="2"/>
      <c r="H7" s="2"/>
      <c r="I7" s="2"/>
      <c r="J7" s="2"/>
      <c r="K7" s="2"/>
      <c r="L7" s="2"/>
      <c r="M7" s="2"/>
      <c r="N7" s="2"/>
      <c r="O7" s="87"/>
      <c r="P7" s="2"/>
      <c r="Q7" s="2"/>
    </row>
    <row r="8" spans="1:19" ht="30.75" hidden="1" customHeight="1">
      <c r="A8" s="445"/>
      <c r="B8" s="449"/>
      <c r="C8" s="79"/>
      <c r="D8" s="79"/>
      <c r="E8" s="79"/>
      <c r="F8" s="79"/>
      <c r="G8" s="2"/>
      <c r="H8" s="2"/>
      <c r="I8" s="2"/>
      <c r="J8" s="2"/>
      <c r="K8" s="2"/>
      <c r="L8" s="2"/>
      <c r="M8" s="2"/>
      <c r="N8" s="2"/>
      <c r="O8" s="87"/>
      <c r="P8" s="2"/>
      <c r="Q8" s="2"/>
    </row>
    <row r="9" spans="1:19" ht="30.75" hidden="1" customHeight="1">
      <c r="A9" s="445"/>
      <c r="B9" s="449"/>
      <c r="C9" s="79"/>
      <c r="D9" s="79"/>
      <c r="E9" s="79"/>
      <c r="F9" s="79"/>
      <c r="G9" s="2"/>
      <c r="H9" s="2"/>
      <c r="I9" s="2"/>
      <c r="J9" s="2"/>
      <c r="K9" s="2"/>
      <c r="L9" s="2"/>
      <c r="M9" s="2"/>
      <c r="N9" s="2"/>
      <c r="O9" s="87"/>
      <c r="P9" s="2"/>
      <c r="Q9" s="2"/>
    </row>
    <row r="10" spans="1:19" ht="53.25" customHeight="1">
      <c r="A10" s="511" t="s">
        <v>1360</v>
      </c>
      <c r="B10" s="511"/>
      <c r="C10" s="511"/>
      <c r="D10" s="511"/>
      <c r="E10" s="511"/>
      <c r="F10" s="511"/>
      <c r="G10" s="79"/>
      <c r="H10" s="79"/>
      <c r="I10" s="2"/>
      <c r="J10" s="2"/>
      <c r="K10" s="2"/>
      <c r="L10" s="2"/>
      <c r="M10" s="2"/>
      <c r="N10" s="2"/>
      <c r="O10" s="87"/>
      <c r="P10" s="2"/>
      <c r="Q10" s="2"/>
    </row>
    <row r="11" spans="1:19" ht="60" customHeight="1">
      <c r="A11" s="513" t="s">
        <v>1606</v>
      </c>
      <c r="B11" s="513"/>
      <c r="C11" s="513"/>
      <c r="D11" s="513"/>
      <c r="E11" s="513"/>
      <c r="F11" s="448"/>
      <c r="G11" s="2"/>
      <c r="H11" s="2"/>
      <c r="I11" s="87"/>
      <c r="J11" s="2"/>
      <c r="K11" s="2"/>
      <c r="L11" s="2"/>
      <c r="M11" s="2"/>
      <c r="N11" s="2"/>
      <c r="O11" s="87"/>
      <c r="P11" s="2"/>
      <c r="Q11" s="2"/>
      <c r="R11" s="2"/>
    </row>
    <row r="12" spans="1:19" ht="69.75" customHeight="1">
      <c r="A12" s="516" t="s">
        <v>1157</v>
      </c>
      <c r="B12" s="516"/>
      <c r="C12" s="516"/>
      <c r="D12" s="516"/>
      <c r="E12" s="516"/>
      <c r="F12" s="448"/>
      <c r="G12" s="2"/>
      <c r="H12" s="2"/>
      <c r="I12" s="87"/>
      <c r="J12" s="2"/>
      <c r="K12" s="2"/>
      <c r="L12" s="2"/>
      <c r="M12" s="2"/>
      <c r="N12" s="2"/>
      <c r="O12" s="87"/>
      <c r="P12" s="2"/>
      <c r="Q12" s="2"/>
      <c r="R12" s="2"/>
    </row>
    <row r="13" spans="1:19" ht="54.75" customHeight="1">
      <c r="A13" s="47" t="str">
        <f>fx!A$12</f>
        <v>priority</v>
      </c>
      <c r="B13" s="44" t="str">
        <f>fx!B$12</f>
        <v>long name</v>
      </c>
      <c r="C13" s="44" t="str">
        <f>fx!C$12</f>
        <v xml:space="preserve">units </v>
      </c>
      <c r="D13" s="44" t="str">
        <f>fx!D$12</f>
        <v xml:space="preserve">comment </v>
      </c>
      <c r="E13" s="44" t="str">
        <f>fx!E$12</f>
        <v>questions</v>
      </c>
      <c r="F13" s="44" t="str">
        <f>fx!F$12</f>
        <v xml:space="preserve">output variable name </v>
      </c>
      <c r="G13" s="44" t="str">
        <f>fx!G$12</f>
        <v>confirmed or likely to be confirmed standard name</v>
      </c>
      <c r="H13" s="44" t="str">
        <f>fx!H$12</f>
        <v>unconfirmed or proposed standard name</v>
      </c>
      <c r="I13" s="44" t="str">
        <f>fx!I$12</f>
        <v>unformatted units</v>
      </c>
      <c r="J13" s="44" t="str">
        <f>fx!J$12</f>
        <v>cell_methods</v>
      </c>
      <c r="K13" s="44" t="str">
        <f>fx!K$12</f>
        <v>valid min</v>
      </c>
      <c r="L13" s="44" t="str">
        <f>fx!L$12</f>
        <v>valid max</v>
      </c>
      <c r="M13" s="44" t="str">
        <f>fx!M$12</f>
        <v>mean absolute min</v>
      </c>
      <c r="N13" s="44" t="str">
        <f>fx!N$12</f>
        <v>mean absolute max</v>
      </c>
      <c r="O13" s="44" t="str">
        <f>fx!O$12</f>
        <v>positive</v>
      </c>
      <c r="P13" s="44" t="str">
        <f>fx!P$12</f>
        <v>type</v>
      </c>
      <c r="Q13" s="44" t="str">
        <f>fx!Q$12</f>
        <v>CMOR dimensions</v>
      </c>
      <c r="R13" s="44" t="str">
        <f>fx!R$12</f>
        <v>CMOR variable name</v>
      </c>
      <c r="S13" s="44" t="str">
        <f>fx!S$12</f>
        <v>realm</v>
      </c>
    </row>
    <row r="14" spans="1:19" ht="51">
      <c r="A14" s="306">
        <v>1</v>
      </c>
      <c r="B14" s="386" t="s">
        <v>1130</v>
      </c>
      <c r="C14" s="241"/>
      <c r="D14" s="244" t="s">
        <v>1213</v>
      </c>
      <c r="E14" s="349"/>
      <c r="F14" s="387" t="s">
        <v>283</v>
      </c>
      <c r="G14" s="238"/>
      <c r="H14" s="238"/>
      <c r="I14" s="238"/>
      <c r="J14" s="238" t="s">
        <v>1210</v>
      </c>
      <c r="K14" s="238"/>
      <c r="L14" s="238"/>
      <c r="M14" s="238"/>
      <c r="N14" s="238"/>
      <c r="O14" s="238"/>
      <c r="P14" s="238" t="s">
        <v>1056</v>
      </c>
      <c r="Q14" s="238" t="s">
        <v>1156</v>
      </c>
      <c r="R14" s="238"/>
      <c r="S14" s="221" t="s">
        <v>1319</v>
      </c>
    </row>
    <row r="15" spans="1:19">
      <c r="A15" s="51">
        <v>1</v>
      </c>
      <c r="B15" s="54" t="s">
        <v>2232</v>
      </c>
      <c r="C15" s="49" t="s">
        <v>30</v>
      </c>
      <c r="D15" s="52" t="s">
        <v>437</v>
      </c>
      <c r="E15" s="55"/>
      <c r="F15" s="49" t="s">
        <v>96</v>
      </c>
      <c r="G15" s="49" t="s">
        <v>687</v>
      </c>
      <c r="H15" s="97"/>
      <c r="I15" s="97" t="str">
        <f t="shared" ref="I15:I48" si="0">C15</f>
        <v>%</v>
      </c>
      <c r="J15" s="97" t="s">
        <v>1210</v>
      </c>
      <c r="K15" s="97"/>
      <c r="L15" s="97"/>
      <c r="M15" s="97"/>
      <c r="N15" s="97"/>
      <c r="O15" s="97"/>
      <c r="P15" s="97" t="s">
        <v>1056</v>
      </c>
      <c r="Q15" s="97" t="s">
        <v>1158</v>
      </c>
      <c r="R15" s="20" t="str">
        <f t="shared" ref="R15:R48" si="1">F15</f>
        <v>cl</v>
      </c>
      <c r="S15" s="193" t="s">
        <v>1319</v>
      </c>
    </row>
    <row r="16" spans="1:19" ht="38.25">
      <c r="A16" s="311">
        <v>1</v>
      </c>
      <c r="B16" s="244" t="s">
        <v>2579</v>
      </c>
      <c r="C16" s="311">
        <v>1</v>
      </c>
      <c r="D16" s="244" t="s">
        <v>495</v>
      </c>
      <c r="E16" s="349"/>
      <c r="F16" s="241" t="s">
        <v>115</v>
      </c>
      <c r="G16" s="241" t="s">
        <v>2007</v>
      </c>
      <c r="H16" s="201"/>
      <c r="I16" s="201">
        <f t="shared" si="0"/>
        <v>1</v>
      </c>
      <c r="J16" s="201" t="s">
        <v>1210</v>
      </c>
      <c r="K16" s="201"/>
      <c r="L16" s="201"/>
      <c r="M16" s="201"/>
      <c r="N16" s="201"/>
      <c r="O16" s="201"/>
      <c r="P16" s="201" t="s">
        <v>1056</v>
      </c>
      <c r="Q16" s="201" t="s">
        <v>1158</v>
      </c>
      <c r="R16" s="212" t="str">
        <f t="shared" si="1"/>
        <v>clw</v>
      </c>
      <c r="S16" s="239" t="s">
        <v>1319</v>
      </c>
    </row>
    <row r="17" spans="1:19" ht="38.25">
      <c r="A17" s="51">
        <v>1</v>
      </c>
      <c r="B17" s="54" t="s">
        <v>2580</v>
      </c>
      <c r="C17" s="51">
        <v>1</v>
      </c>
      <c r="D17" s="54" t="s">
        <v>496</v>
      </c>
      <c r="E17" s="55"/>
      <c r="F17" s="49" t="s">
        <v>116</v>
      </c>
      <c r="G17" s="49" t="s">
        <v>688</v>
      </c>
      <c r="H17" s="97"/>
      <c r="I17" s="97">
        <f t="shared" si="0"/>
        <v>1</v>
      </c>
      <c r="J17" s="97" t="s">
        <v>1210</v>
      </c>
      <c r="K17" s="97"/>
      <c r="L17" s="97"/>
      <c r="M17" s="97"/>
      <c r="N17" s="97"/>
      <c r="O17" s="97"/>
      <c r="P17" s="97" t="s">
        <v>1056</v>
      </c>
      <c r="Q17" s="97" t="s">
        <v>1158</v>
      </c>
      <c r="R17" s="20" t="str">
        <f t="shared" si="1"/>
        <v>cli</v>
      </c>
      <c r="S17" s="193" t="s">
        <v>1319</v>
      </c>
    </row>
    <row r="18" spans="1:19" ht="76.5">
      <c r="A18" s="311">
        <v>1</v>
      </c>
      <c r="B18" s="244" t="s">
        <v>2237</v>
      </c>
      <c r="C18" s="311" t="s">
        <v>448</v>
      </c>
      <c r="D18" s="244" t="s">
        <v>1284</v>
      </c>
      <c r="E18" s="349"/>
      <c r="F18" s="241" t="s">
        <v>117</v>
      </c>
      <c r="G18" s="241" t="s">
        <v>689</v>
      </c>
      <c r="H18" s="201"/>
      <c r="I18" s="201" t="str">
        <f t="shared" si="0"/>
        <v>kg m-2 s-1</v>
      </c>
      <c r="J18" s="201" t="s">
        <v>1210</v>
      </c>
      <c r="K18" s="201"/>
      <c r="L18" s="201"/>
      <c r="M18" s="201"/>
      <c r="N18" s="201"/>
      <c r="O18" s="201"/>
      <c r="P18" s="201" t="s">
        <v>1056</v>
      </c>
      <c r="Q18" s="201" t="s">
        <v>1158</v>
      </c>
      <c r="R18" s="212" t="str">
        <f t="shared" si="1"/>
        <v>mc</v>
      </c>
      <c r="S18" s="239" t="s">
        <v>1319</v>
      </c>
    </row>
    <row r="19" spans="1:19">
      <c r="A19" s="51">
        <v>1</v>
      </c>
      <c r="B19" s="54" t="s">
        <v>2238</v>
      </c>
      <c r="C19" s="49" t="s">
        <v>6</v>
      </c>
      <c r="D19" s="52"/>
      <c r="E19" s="55"/>
      <c r="F19" s="49" t="s">
        <v>92</v>
      </c>
      <c r="G19" s="49" t="s">
        <v>655</v>
      </c>
      <c r="H19" s="97"/>
      <c r="I19" s="97" t="str">
        <f t="shared" si="0"/>
        <v>K</v>
      </c>
      <c r="J19" s="97" t="s">
        <v>1210</v>
      </c>
      <c r="K19" s="97"/>
      <c r="L19" s="97"/>
      <c r="M19" s="97"/>
      <c r="N19" s="97"/>
      <c r="O19" s="97"/>
      <c r="P19" s="97" t="s">
        <v>1056</v>
      </c>
      <c r="Q19" s="97" t="s">
        <v>1158</v>
      </c>
      <c r="R19" s="20" t="str">
        <f t="shared" si="1"/>
        <v>ta</v>
      </c>
      <c r="S19" s="193" t="s">
        <v>1319</v>
      </c>
    </row>
    <row r="20" spans="1:19" ht="15.75">
      <c r="A20" s="311">
        <v>1</v>
      </c>
      <c r="B20" s="244" t="s">
        <v>2239</v>
      </c>
      <c r="C20" s="241" t="s">
        <v>436</v>
      </c>
      <c r="D20" s="350"/>
      <c r="E20" s="349"/>
      <c r="F20" s="241" t="s">
        <v>93</v>
      </c>
      <c r="G20" s="241" t="s">
        <v>659</v>
      </c>
      <c r="H20" s="201"/>
      <c r="I20" s="201" t="str">
        <f t="shared" si="0"/>
        <v>m s-1</v>
      </c>
      <c r="J20" s="201" t="s">
        <v>1210</v>
      </c>
      <c r="K20" s="201"/>
      <c r="L20" s="201"/>
      <c r="M20" s="201"/>
      <c r="N20" s="201"/>
      <c r="O20" s="201"/>
      <c r="P20" s="201" t="s">
        <v>1056</v>
      </c>
      <c r="Q20" s="201" t="s">
        <v>1158</v>
      </c>
      <c r="R20" s="212" t="str">
        <f t="shared" si="1"/>
        <v>ua</v>
      </c>
      <c r="S20" s="239" t="s">
        <v>1319</v>
      </c>
    </row>
    <row r="21" spans="1:19" ht="15.75">
      <c r="A21" s="51">
        <v>1</v>
      </c>
      <c r="B21" s="54" t="s">
        <v>2240</v>
      </c>
      <c r="C21" s="49" t="s">
        <v>436</v>
      </c>
      <c r="D21" s="52"/>
      <c r="E21" s="55"/>
      <c r="F21" s="49" t="s">
        <v>94</v>
      </c>
      <c r="G21" s="49" t="s">
        <v>660</v>
      </c>
      <c r="H21" s="97"/>
      <c r="I21" s="97" t="str">
        <f t="shared" si="0"/>
        <v>m s-1</v>
      </c>
      <c r="J21" s="97" t="s">
        <v>1210</v>
      </c>
      <c r="K21" s="97"/>
      <c r="L21" s="97"/>
      <c r="M21" s="97"/>
      <c r="N21" s="97"/>
      <c r="O21" s="97"/>
      <c r="P21" s="97" t="s">
        <v>1056</v>
      </c>
      <c r="Q21" s="97" t="s">
        <v>1158</v>
      </c>
      <c r="R21" s="20" t="str">
        <f t="shared" si="1"/>
        <v>va</v>
      </c>
      <c r="S21" s="193" t="s">
        <v>1319</v>
      </c>
    </row>
    <row r="22" spans="1:19">
      <c r="A22" s="311">
        <v>1</v>
      </c>
      <c r="B22" s="244" t="s">
        <v>2241</v>
      </c>
      <c r="C22" s="241">
        <v>1</v>
      </c>
      <c r="D22" s="350"/>
      <c r="E22" s="349"/>
      <c r="F22" s="241" t="s">
        <v>95</v>
      </c>
      <c r="G22" s="241" t="s">
        <v>663</v>
      </c>
      <c r="H22" s="201"/>
      <c r="I22" s="201">
        <f t="shared" si="0"/>
        <v>1</v>
      </c>
      <c r="J22" s="201" t="s">
        <v>1210</v>
      </c>
      <c r="K22" s="201"/>
      <c r="L22" s="201"/>
      <c r="M22" s="201"/>
      <c r="N22" s="201"/>
      <c r="O22" s="201"/>
      <c r="P22" s="201" t="s">
        <v>1056</v>
      </c>
      <c r="Q22" s="201" t="s">
        <v>1158</v>
      </c>
      <c r="R22" s="212" t="str">
        <f t="shared" si="1"/>
        <v>hus</v>
      </c>
      <c r="S22" s="239" t="s">
        <v>1319</v>
      </c>
    </row>
    <row r="23" spans="1:19" ht="25.5">
      <c r="A23" s="51">
        <v>1</v>
      </c>
      <c r="B23" s="54" t="s">
        <v>2242</v>
      </c>
      <c r="C23" s="49" t="s">
        <v>30</v>
      </c>
      <c r="D23" s="48" t="s">
        <v>2748</v>
      </c>
      <c r="E23" s="55"/>
      <c r="F23" s="49" t="s">
        <v>100</v>
      </c>
      <c r="G23" s="49" t="s">
        <v>662</v>
      </c>
      <c r="H23" s="97"/>
      <c r="I23" s="97" t="str">
        <f t="shared" si="0"/>
        <v>%</v>
      </c>
      <c r="J23" s="97" t="s">
        <v>1210</v>
      </c>
      <c r="K23" s="97"/>
      <c r="L23" s="97"/>
      <c r="M23" s="97"/>
      <c r="N23" s="97"/>
      <c r="O23" s="97"/>
      <c r="P23" s="97" t="s">
        <v>1056</v>
      </c>
      <c r="Q23" s="97" t="s">
        <v>1158</v>
      </c>
      <c r="R23" s="20" t="str">
        <f t="shared" si="1"/>
        <v>hur</v>
      </c>
      <c r="S23" s="193" t="s">
        <v>1319</v>
      </c>
    </row>
    <row r="24" spans="1:19" ht="39">
      <c r="A24" s="311">
        <v>1</v>
      </c>
      <c r="B24" s="244" t="s">
        <v>2680</v>
      </c>
      <c r="C24" s="241" t="s">
        <v>434</v>
      </c>
      <c r="D24" s="350" t="s">
        <v>98</v>
      </c>
      <c r="E24" s="349"/>
      <c r="F24" s="241" t="s">
        <v>97</v>
      </c>
      <c r="G24" s="241" t="s">
        <v>685</v>
      </c>
      <c r="H24" s="201"/>
      <c r="I24" s="201" t="str">
        <f t="shared" si="0"/>
        <v>Pa s-1</v>
      </c>
      <c r="J24" s="201" t="s">
        <v>1210</v>
      </c>
      <c r="K24" s="201"/>
      <c r="L24" s="201"/>
      <c r="M24" s="201"/>
      <c r="N24" s="201"/>
      <c r="O24" s="201"/>
      <c r="P24" s="201" t="s">
        <v>1056</v>
      </c>
      <c r="Q24" s="201" t="s">
        <v>1158</v>
      </c>
      <c r="R24" s="212" t="str">
        <f t="shared" si="1"/>
        <v>wap</v>
      </c>
      <c r="S24" s="239" t="s">
        <v>1319</v>
      </c>
    </row>
    <row r="25" spans="1:19">
      <c r="A25" s="51">
        <v>1</v>
      </c>
      <c r="B25" s="54" t="s">
        <v>2243</v>
      </c>
      <c r="C25" s="49" t="s">
        <v>12</v>
      </c>
      <c r="D25" s="52"/>
      <c r="E25" s="55"/>
      <c r="F25" s="49" t="s">
        <v>99</v>
      </c>
      <c r="G25" s="49" t="s">
        <v>686</v>
      </c>
      <c r="H25" s="97"/>
      <c r="I25" s="97" t="str">
        <f t="shared" si="0"/>
        <v>m</v>
      </c>
      <c r="J25" s="97" t="s">
        <v>1210</v>
      </c>
      <c r="K25" s="97"/>
      <c r="L25" s="97"/>
      <c r="M25" s="97"/>
      <c r="N25" s="97"/>
      <c r="O25" s="97"/>
      <c r="P25" s="97" t="s">
        <v>1056</v>
      </c>
      <c r="Q25" s="97" t="s">
        <v>1158</v>
      </c>
      <c r="R25" s="20" t="str">
        <f t="shared" si="1"/>
        <v>zg</v>
      </c>
      <c r="S25" s="193" t="s">
        <v>1319</v>
      </c>
    </row>
    <row r="26" spans="1:19" ht="15.75">
      <c r="A26" s="311">
        <v>1</v>
      </c>
      <c r="B26" s="244" t="s">
        <v>2637</v>
      </c>
      <c r="C26" s="241" t="s">
        <v>425</v>
      </c>
      <c r="D26" s="341"/>
      <c r="E26" s="341"/>
      <c r="F26" s="241" t="s">
        <v>1025</v>
      </c>
      <c r="G26" s="241" t="s">
        <v>1986</v>
      </c>
      <c r="H26" s="201"/>
      <c r="I26" s="201" t="str">
        <f t="shared" si="0"/>
        <v>W m-2</v>
      </c>
      <c r="J26" s="201" t="s">
        <v>1210</v>
      </c>
      <c r="K26" s="201"/>
      <c r="L26" s="201"/>
      <c r="M26" s="201"/>
      <c r="N26" s="201"/>
      <c r="O26" s="201" t="s">
        <v>1141</v>
      </c>
      <c r="P26" s="201" t="s">
        <v>1056</v>
      </c>
      <c r="Q26" s="201" t="s">
        <v>1158</v>
      </c>
      <c r="R26" s="212" t="str">
        <f t="shared" si="1"/>
        <v>rlu</v>
      </c>
      <c r="S26" s="239" t="s">
        <v>1319</v>
      </c>
    </row>
    <row r="27" spans="1:19" ht="15.75">
      <c r="A27" s="51">
        <v>1</v>
      </c>
      <c r="B27" s="54" t="s">
        <v>2639</v>
      </c>
      <c r="C27" s="49" t="s">
        <v>425</v>
      </c>
      <c r="D27" s="330"/>
      <c r="E27" s="330"/>
      <c r="F27" s="49" t="s">
        <v>1026</v>
      </c>
      <c r="G27" s="49" t="s">
        <v>1987</v>
      </c>
      <c r="H27" s="97"/>
      <c r="I27" s="97" t="str">
        <f t="shared" si="0"/>
        <v>W m-2</v>
      </c>
      <c r="J27" s="97" t="s">
        <v>1210</v>
      </c>
      <c r="K27" s="97"/>
      <c r="L27" s="97"/>
      <c r="M27" s="97"/>
      <c r="N27" s="97"/>
      <c r="O27" s="97" t="s">
        <v>1141</v>
      </c>
      <c r="P27" s="97" t="s">
        <v>1056</v>
      </c>
      <c r="Q27" s="97" t="s">
        <v>1158</v>
      </c>
      <c r="R27" s="20" t="str">
        <f t="shared" si="1"/>
        <v>rsu</v>
      </c>
      <c r="S27" s="193" t="s">
        <v>1319</v>
      </c>
    </row>
    <row r="28" spans="1:19" ht="15.75">
      <c r="A28" s="311">
        <v>1</v>
      </c>
      <c r="B28" s="244" t="s">
        <v>2638</v>
      </c>
      <c r="C28" s="241" t="s">
        <v>425</v>
      </c>
      <c r="D28" s="341"/>
      <c r="E28" s="341"/>
      <c r="F28" s="241" t="s">
        <v>1027</v>
      </c>
      <c r="G28" s="241" t="s">
        <v>1988</v>
      </c>
      <c r="H28" s="201"/>
      <c r="I28" s="201" t="str">
        <f t="shared" si="0"/>
        <v>W m-2</v>
      </c>
      <c r="J28" s="201" t="s">
        <v>1210</v>
      </c>
      <c r="K28" s="201"/>
      <c r="L28" s="201"/>
      <c r="M28" s="201"/>
      <c r="N28" s="201"/>
      <c r="O28" s="201" t="s">
        <v>1139</v>
      </c>
      <c r="P28" s="201" t="s">
        <v>1056</v>
      </c>
      <c r="Q28" s="201" t="s">
        <v>1158</v>
      </c>
      <c r="R28" s="212" t="str">
        <f t="shared" si="1"/>
        <v>rld</v>
      </c>
      <c r="S28" s="239" t="s">
        <v>1319</v>
      </c>
    </row>
    <row r="29" spans="1:19" ht="15.75">
      <c r="A29" s="51">
        <v>1</v>
      </c>
      <c r="B29" s="54" t="s">
        <v>2640</v>
      </c>
      <c r="C29" s="49" t="s">
        <v>425</v>
      </c>
      <c r="D29" s="330"/>
      <c r="E29" s="330"/>
      <c r="F29" s="49" t="s">
        <v>1028</v>
      </c>
      <c r="G29" s="49" t="s">
        <v>1989</v>
      </c>
      <c r="H29" s="97"/>
      <c r="I29" s="97" t="str">
        <f t="shared" si="0"/>
        <v>W m-2</v>
      </c>
      <c r="J29" s="97" t="s">
        <v>1210</v>
      </c>
      <c r="K29" s="97"/>
      <c r="L29" s="97"/>
      <c r="M29" s="97"/>
      <c r="N29" s="97"/>
      <c r="O29" s="97" t="s">
        <v>1139</v>
      </c>
      <c r="P29" s="97" t="s">
        <v>1056</v>
      </c>
      <c r="Q29" s="97" t="s">
        <v>1158</v>
      </c>
      <c r="R29" s="20" t="str">
        <f t="shared" si="1"/>
        <v>rsd</v>
      </c>
      <c r="S29" s="193" t="s">
        <v>1319</v>
      </c>
    </row>
    <row r="30" spans="1:19" ht="25.5">
      <c r="A30" s="311">
        <v>1</v>
      </c>
      <c r="B30" s="244" t="s">
        <v>2659</v>
      </c>
      <c r="C30" s="241" t="s">
        <v>425</v>
      </c>
      <c r="D30" s="341"/>
      <c r="E30" s="341"/>
      <c r="F30" s="241" t="s">
        <v>1029</v>
      </c>
      <c r="G30" s="241" t="s">
        <v>1990</v>
      </c>
      <c r="H30" s="201"/>
      <c r="I30" s="201" t="str">
        <f t="shared" si="0"/>
        <v>W m-2</v>
      </c>
      <c r="J30" s="201" t="s">
        <v>1210</v>
      </c>
      <c r="K30" s="201"/>
      <c r="L30" s="201"/>
      <c r="M30" s="201"/>
      <c r="N30" s="201"/>
      <c r="O30" s="201" t="s">
        <v>1141</v>
      </c>
      <c r="P30" s="201" t="s">
        <v>1056</v>
      </c>
      <c r="Q30" s="201" t="s">
        <v>1158</v>
      </c>
      <c r="R30" s="212" t="str">
        <f t="shared" si="1"/>
        <v>rlucs</v>
      </c>
      <c r="S30" s="239" t="s">
        <v>1319</v>
      </c>
    </row>
    <row r="31" spans="1:19" ht="25.5">
      <c r="A31" s="51">
        <v>1</v>
      </c>
      <c r="B31" s="54" t="s">
        <v>2656</v>
      </c>
      <c r="C31" s="49" t="s">
        <v>425</v>
      </c>
      <c r="D31" s="330"/>
      <c r="E31" s="330"/>
      <c r="F31" s="49" t="s">
        <v>1030</v>
      </c>
      <c r="G31" s="49" t="s">
        <v>1991</v>
      </c>
      <c r="H31" s="97"/>
      <c r="I31" s="97" t="str">
        <f t="shared" si="0"/>
        <v>W m-2</v>
      </c>
      <c r="J31" s="97" t="s">
        <v>1210</v>
      </c>
      <c r="K31" s="97"/>
      <c r="L31" s="97"/>
      <c r="M31" s="97"/>
      <c r="N31" s="97"/>
      <c r="O31" s="97" t="s">
        <v>1141</v>
      </c>
      <c r="P31" s="97" t="s">
        <v>1056</v>
      </c>
      <c r="Q31" s="97" t="s">
        <v>1158</v>
      </c>
      <c r="R31" s="20" t="str">
        <f t="shared" si="1"/>
        <v>rsucs</v>
      </c>
      <c r="S31" s="193" t="s">
        <v>1319</v>
      </c>
    </row>
    <row r="32" spans="1:19" ht="25.5">
      <c r="A32" s="311">
        <v>1</v>
      </c>
      <c r="B32" s="244" t="s">
        <v>2660</v>
      </c>
      <c r="C32" s="241" t="s">
        <v>425</v>
      </c>
      <c r="D32" s="341"/>
      <c r="E32" s="341"/>
      <c r="F32" s="241" t="s">
        <v>1031</v>
      </c>
      <c r="G32" s="241" t="s">
        <v>1992</v>
      </c>
      <c r="H32" s="201"/>
      <c r="I32" s="201" t="str">
        <f t="shared" si="0"/>
        <v>W m-2</v>
      </c>
      <c r="J32" s="201" t="s">
        <v>1210</v>
      </c>
      <c r="K32" s="201"/>
      <c r="L32" s="201"/>
      <c r="M32" s="201"/>
      <c r="N32" s="201"/>
      <c r="O32" s="201" t="s">
        <v>1139</v>
      </c>
      <c r="P32" s="201" t="s">
        <v>1056</v>
      </c>
      <c r="Q32" s="201" t="s">
        <v>1158</v>
      </c>
      <c r="R32" s="212" t="str">
        <f t="shared" si="1"/>
        <v>rldcs</v>
      </c>
      <c r="S32" s="239" t="s">
        <v>1319</v>
      </c>
    </row>
    <row r="33" spans="1:19" ht="25.5">
      <c r="A33" s="51">
        <v>1</v>
      </c>
      <c r="B33" s="54" t="s">
        <v>2657</v>
      </c>
      <c r="C33" s="49" t="s">
        <v>425</v>
      </c>
      <c r="D33" s="330"/>
      <c r="E33" s="330"/>
      <c r="F33" s="49" t="s">
        <v>1032</v>
      </c>
      <c r="G33" s="49" t="s">
        <v>1993</v>
      </c>
      <c r="H33" s="97"/>
      <c r="I33" s="97" t="str">
        <f t="shared" si="0"/>
        <v>W m-2</v>
      </c>
      <c r="J33" s="97" t="s">
        <v>1210</v>
      </c>
      <c r="K33" s="97"/>
      <c r="L33" s="97"/>
      <c r="M33" s="97"/>
      <c r="N33" s="97"/>
      <c r="O33" s="97" t="s">
        <v>1139</v>
      </c>
      <c r="P33" s="97" t="s">
        <v>1056</v>
      </c>
      <c r="Q33" s="97" t="s">
        <v>1158</v>
      </c>
      <c r="R33" s="20" t="str">
        <f t="shared" si="1"/>
        <v>rsdcs</v>
      </c>
      <c r="S33" s="193" t="s">
        <v>1319</v>
      </c>
    </row>
    <row r="34" spans="1:19" ht="15.75">
      <c r="A34" s="311">
        <v>1</v>
      </c>
      <c r="B34" s="244" t="s">
        <v>2393</v>
      </c>
      <c r="C34" s="311" t="s">
        <v>426</v>
      </c>
      <c r="D34" s="341"/>
      <c r="E34" s="341"/>
      <c r="F34" s="241" t="s">
        <v>1376</v>
      </c>
      <c r="G34" s="201"/>
      <c r="H34" s="241" t="s">
        <v>1994</v>
      </c>
      <c r="I34" s="201" t="str">
        <f t="shared" si="0"/>
        <v>K s-1</v>
      </c>
      <c r="J34" s="201" t="s">
        <v>1210</v>
      </c>
      <c r="K34" s="201"/>
      <c r="L34" s="201"/>
      <c r="M34" s="201"/>
      <c r="N34" s="201"/>
      <c r="O34" s="201"/>
      <c r="P34" s="201" t="s">
        <v>1056</v>
      </c>
      <c r="Q34" s="201" t="s">
        <v>1158</v>
      </c>
      <c r="R34" s="212" t="str">
        <f t="shared" si="1"/>
        <v xml:space="preserve">tnt </v>
      </c>
      <c r="S34" s="239" t="s">
        <v>1319</v>
      </c>
    </row>
    <row r="35" spans="1:19" ht="25.5">
      <c r="A35" s="51">
        <v>1</v>
      </c>
      <c r="B35" s="54" t="s">
        <v>2466</v>
      </c>
      <c r="C35" s="51" t="s">
        <v>426</v>
      </c>
      <c r="D35" s="330"/>
      <c r="E35" s="330"/>
      <c r="F35" s="49" t="s">
        <v>1362</v>
      </c>
      <c r="G35" s="97"/>
      <c r="H35" s="49" t="s">
        <v>1995</v>
      </c>
      <c r="I35" s="97" t="str">
        <f t="shared" si="0"/>
        <v>K s-1</v>
      </c>
      <c r="J35" s="97" t="s">
        <v>1210</v>
      </c>
      <c r="K35" s="97"/>
      <c r="L35" s="97"/>
      <c r="M35" s="97"/>
      <c r="N35" s="97"/>
      <c r="O35" s="97"/>
      <c r="P35" s="97" t="s">
        <v>1056</v>
      </c>
      <c r="Q35" s="97" t="s">
        <v>1158</v>
      </c>
      <c r="R35" s="20" t="str">
        <f t="shared" si="1"/>
        <v xml:space="preserve">tnta </v>
      </c>
      <c r="S35" s="193" t="s">
        <v>1319</v>
      </c>
    </row>
    <row r="36" spans="1:19" ht="25.5">
      <c r="A36" s="311">
        <v>1</v>
      </c>
      <c r="B36" s="244" t="s">
        <v>2467</v>
      </c>
      <c r="C36" s="311" t="s">
        <v>426</v>
      </c>
      <c r="D36" s="341"/>
      <c r="E36" s="341"/>
      <c r="F36" s="241" t="s">
        <v>1377</v>
      </c>
      <c r="G36" s="201"/>
      <c r="H36" s="241" t="s">
        <v>1996</v>
      </c>
      <c r="I36" s="201" t="str">
        <f t="shared" si="0"/>
        <v>K s-1</v>
      </c>
      <c r="J36" s="201" t="s">
        <v>1210</v>
      </c>
      <c r="K36" s="201"/>
      <c r="L36" s="201"/>
      <c r="M36" s="201"/>
      <c r="N36" s="201"/>
      <c r="O36" s="201"/>
      <c r="P36" s="201" t="s">
        <v>1056</v>
      </c>
      <c r="Q36" s="201" t="s">
        <v>1158</v>
      </c>
      <c r="R36" s="212" t="str">
        <f t="shared" si="1"/>
        <v xml:space="preserve">tntdp </v>
      </c>
      <c r="S36" s="239" t="s">
        <v>1319</v>
      </c>
    </row>
    <row r="37" spans="1:19" ht="38.25">
      <c r="A37" s="51">
        <v>1</v>
      </c>
      <c r="B37" s="54" t="s">
        <v>2468</v>
      </c>
      <c r="C37" s="51" t="s">
        <v>426</v>
      </c>
      <c r="D37" s="330"/>
      <c r="E37" s="330"/>
      <c r="F37" s="49" t="s">
        <v>1363</v>
      </c>
      <c r="G37" s="97"/>
      <c r="H37" s="49" t="s">
        <v>2008</v>
      </c>
      <c r="I37" s="97" t="str">
        <f t="shared" si="0"/>
        <v>K s-1</v>
      </c>
      <c r="J37" s="97" t="s">
        <v>1210</v>
      </c>
      <c r="K37" s="97"/>
      <c r="L37" s="97"/>
      <c r="M37" s="97"/>
      <c r="N37" s="97"/>
      <c r="O37" s="97"/>
      <c r="P37" s="97" t="s">
        <v>1056</v>
      </c>
      <c r="Q37" s="97" t="s">
        <v>1158</v>
      </c>
      <c r="R37" s="20" t="str">
        <f t="shared" si="1"/>
        <v xml:space="preserve">tntscce </v>
      </c>
      <c r="S37" s="193" t="s">
        <v>1319</v>
      </c>
    </row>
    <row r="38" spans="1:19" ht="25.5">
      <c r="A38" s="311">
        <v>1</v>
      </c>
      <c r="B38" s="244" t="s">
        <v>2469</v>
      </c>
      <c r="C38" s="311" t="s">
        <v>426</v>
      </c>
      <c r="D38" s="341"/>
      <c r="E38" s="341"/>
      <c r="F38" s="241" t="s">
        <v>1364</v>
      </c>
      <c r="G38" s="201"/>
      <c r="H38" s="241" t="s">
        <v>1997</v>
      </c>
      <c r="I38" s="201" t="str">
        <f t="shared" si="0"/>
        <v>K s-1</v>
      </c>
      <c r="J38" s="201" t="s">
        <v>1210</v>
      </c>
      <c r="K38" s="201"/>
      <c r="L38" s="201"/>
      <c r="M38" s="201"/>
      <c r="N38" s="201"/>
      <c r="O38" s="201"/>
      <c r="P38" s="201" t="s">
        <v>1056</v>
      </c>
      <c r="Q38" s="201" t="s">
        <v>1158</v>
      </c>
      <c r="R38" s="212" t="str">
        <f t="shared" si="1"/>
        <v xml:space="preserve">tntr </v>
      </c>
      <c r="S38" s="239" t="s">
        <v>1319</v>
      </c>
    </row>
    <row r="39" spans="1:19" ht="25.5">
      <c r="A39" s="51">
        <v>1</v>
      </c>
      <c r="B39" s="54" t="s">
        <v>2470</v>
      </c>
      <c r="C39" s="51" t="s">
        <v>426</v>
      </c>
      <c r="D39" s="330"/>
      <c r="E39" s="330"/>
      <c r="F39" s="49" t="s">
        <v>1365</v>
      </c>
      <c r="G39" s="97"/>
      <c r="H39" s="49" t="s">
        <v>2009</v>
      </c>
      <c r="I39" s="97" t="str">
        <f t="shared" si="0"/>
        <v>K s-1</v>
      </c>
      <c r="J39" s="97" t="s">
        <v>1210</v>
      </c>
      <c r="K39" s="97"/>
      <c r="L39" s="97"/>
      <c r="M39" s="97"/>
      <c r="N39" s="97"/>
      <c r="O39" s="97"/>
      <c r="P39" s="97" t="s">
        <v>1056</v>
      </c>
      <c r="Q39" s="97" t="s">
        <v>1158</v>
      </c>
      <c r="R39" s="20" t="str">
        <f t="shared" si="1"/>
        <v xml:space="preserve">tntmc </v>
      </c>
      <c r="S39" s="193" t="s">
        <v>1319</v>
      </c>
    </row>
    <row r="40" spans="1:19" ht="15.75">
      <c r="A40" s="311">
        <v>1</v>
      </c>
      <c r="B40" s="244" t="s">
        <v>2394</v>
      </c>
      <c r="C40" s="311" t="s">
        <v>427</v>
      </c>
      <c r="D40" s="341"/>
      <c r="E40" s="341"/>
      <c r="F40" s="241" t="s">
        <v>1758</v>
      </c>
      <c r="G40" s="201"/>
      <c r="H40" s="241" t="s">
        <v>1998</v>
      </c>
      <c r="I40" s="201" t="str">
        <f t="shared" si="0"/>
        <v>s-1</v>
      </c>
      <c r="J40" s="201" t="s">
        <v>1210</v>
      </c>
      <c r="K40" s="201"/>
      <c r="L40" s="201"/>
      <c r="M40" s="201"/>
      <c r="N40" s="201"/>
      <c r="O40" s="201"/>
      <c r="P40" s="201" t="s">
        <v>1056</v>
      </c>
      <c r="Q40" s="201" t="s">
        <v>1158</v>
      </c>
      <c r="R40" s="212" t="str">
        <f t="shared" si="1"/>
        <v>tnhus</v>
      </c>
      <c r="S40" s="239" t="s">
        <v>1319</v>
      </c>
    </row>
    <row r="41" spans="1:19" ht="25.5">
      <c r="A41" s="51">
        <v>1</v>
      </c>
      <c r="B41" s="54" t="s">
        <v>2471</v>
      </c>
      <c r="C41" s="51" t="s">
        <v>427</v>
      </c>
      <c r="D41" s="330"/>
      <c r="E41" s="330"/>
      <c r="F41" s="49" t="s">
        <v>1814</v>
      </c>
      <c r="G41" s="97"/>
      <c r="H41" s="49" t="s">
        <v>1999</v>
      </c>
      <c r="I41" s="97" t="str">
        <f t="shared" si="0"/>
        <v>s-1</v>
      </c>
      <c r="J41" s="97" t="s">
        <v>1210</v>
      </c>
      <c r="K41" s="97"/>
      <c r="L41" s="97"/>
      <c r="M41" s="97"/>
      <c r="N41" s="97"/>
      <c r="O41" s="97"/>
      <c r="P41" s="97" t="s">
        <v>1056</v>
      </c>
      <c r="Q41" s="97" t="s">
        <v>1158</v>
      </c>
      <c r="R41" s="20" t="str">
        <f t="shared" si="1"/>
        <v xml:space="preserve">tnhusa </v>
      </c>
      <c r="S41" s="193" t="s">
        <v>1319</v>
      </c>
    </row>
    <row r="42" spans="1:19" ht="25.5">
      <c r="A42" s="311">
        <v>1</v>
      </c>
      <c r="B42" s="244" t="s">
        <v>2472</v>
      </c>
      <c r="C42" s="311" t="s">
        <v>427</v>
      </c>
      <c r="D42" s="341"/>
      <c r="E42" s="341"/>
      <c r="F42" s="241" t="s">
        <v>1815</v>
      </c>
      <c r="G42" s="201"/>
      <c r="H42" s="241" t="s">
        <v>2000</v>
      </c>
      <c r="I42" s="201" t="str">
        <f t="shared" si="0"/>
        <v>s-1</v>
      </c>
      <c r="J42" s="201" t="s">
        <v>1210</v>
      </c>
      <c r="K42" s="201"/>
      <c r="L42" s="201"/>
      <c r="M42" s="201"/>
      <c r="N42" s="201"/>
      <c r="O42" s="201"/>
      <c r="P42" s="201" t="s">
        <v>1056</v>
      </c>
      <c r="Q42" s="201" t="s">
        <v>1158</v>
      </c>
      <c r="R42" s="212" t="str">
        <f t="shared" si="1"/>
        <v xml:space="preserve">tnhusc </v>
      </c>
      <c r="S42" s="239" t="s">
        <v>1319</v>
      </c>
    </row>
    <row r="43" spans="1:19" ht="25.5">
      <c r="A43" s="51">
        <v>1</v>
      </c>
      <c r="B43" s="54" t="s">
        <v>2473</v>
      </c>
      <c r="C43" s="51" t="s">
        <v>427</v>
      </c>
      <c r="D43" s="330"/>
      <c r="E43" s="330"/>
      <c r="F43" s="49" t="s">
        <v>1816</v>
      </c>
      <c r="G43" s="97"/>
      <c r="H43" s="49" t="s">
        <v>2001</v>
      </c>
      <c r="I43" s="97" t="str">
        <f t="shared" si="0"/>
        <v>s-1</v>
      </c>
      <c r="J43" s="97" t="s">
        <v>1210</v>
      </c>
      <c r="K43" s="97"/>
      <c r="L43" s="97"/>
      <c r="M43" s="97"/>
      <c r="N43" s="97"/>
      <c r="O43" s="97"/>
      <c r="P43" s="97" t="s">
        <v>1056</v>
      </c>
      <c r="Q43" s="97" t="s">
        <v>1158</v>
      </c>
      <c r="R43" s="20" t="str">
        <f t="shared" si="1"/>
        <v xml:space="preserve">tnhusd </v>
      </c>
      <c r="S43" s="193" t="s">
        <v>1319</v>
      </c>
    </row>
    <row r="44" spans="1:19" ht="38.25">
      <c r="A44" s="311">
        <v>1</v>
      </c>
      <c r="B44" s="244" t="s">
        <v>2474</v>
      </c>
      <c r="C44" s="311" t="s">
        <v>427</v>
      </c>
      <c r="D44" s="341"/>
      <c r="E44" s="341"/>
      <c r="F44" s="241" t="s">
        <v>1817</v>
      </c>
      <c r="G44" s="201"/>
      <c r="H44" s="241" t="s">
        <v>2010</v>
      </c>
      <c r="I44" s="201" t="str">
        <f t="shared" si="0"/>
        <v>s-1</v>
      </c>
      <c r="J44" s="201" t="s">
        <v>1210</v>
      </c>
      <c r="K44" s="201"/>
      <c r="L44" s="201"/>
      <c r="M44" s="201"/>
      <c r="N44" s="201"/>
      <c r="O44" s="201"/>
      <c r="P44" s="201" t="s">
        <v>1056</v>
      </c>
      <c r="Q44" s="201" t="s">
        <v>1158</v>
      </c>
      <c r="R44" s="212" t="str">
        <f t="shared" si="1"/>
        <v xml:space="preserve">tnhusscce </v>
      </c>
      <c r="S44" s="239" t="s">
        <v>1319</v>
      </c>
    </row>
    <row r="45" spans="1:19" ht="25.5">
      <c r="A45" s="51">
        <v>1</v>
      </c>
      <c r="B45" s="54" t="s">
        <v>2475</v>
      </c>
      <c r="C45" s="51" t="s">
        <v>427</v>
      </c>
      <c r="D45" s="330"/>
      <c r="E45" s="330"/>
      <c r="F45" s="49" t="s">
        <v>1818</v>
      </c>
      <c r="G45" s="97"/>
      <c r="H45" s="49" t="s">
        <v>2011</v>
      </c>
      <c r="I45" s="97" t="str">
        <f t="shared" si="0"/>
        <v>s-1</v>
      </c>
      <c r="J45" s="97" t="s">
        <v>1210</v>
      </c>
      <c r="K45" s="97"/>
      <c r="L45" s="97"/>
      <c r="M45" s="97"/>
      <c r="N45" s="97"/>
      <c r="O45" s="97"/>
      <c r="P45" s="97" t="s">
        <v>1056</v>
      </c>
      <c r="Q45" s="97" t="s">
        <v>1158</v>
      </c>
      <c r="R45" s="20" t="str">
        <f t="shared" si="1"/>
        <v xml:space="preserve">tnhusmp </v>
      </c>
      <c r="S45" s="193" t="s">
        <v>1319</v>
      </c>
    </row>
    <row r="46" spans="1:19" ht="25.5">
      <c r="A46" s="311">
        <v>1</v>
      </c>
      <c r="B46" s="244" t="s">
        <v>2501</v>
      </c>
      <c r="C46" s="311" t="s">
        <v>428</v>
      </c>
      <c r="D46" s="341"/>
      <c r="E46" s="341"/>
      <c r="F46" s="241" t="s">
        <v>118</v>
      </c>
      <c r="G46" s="201"/>
      <c r="H46" s="241" t="s">
        <v>2012</v>
      </c>
      <c r="I46" s="201" t="str">
        <f t="shared" si="0"/>
        <v>m2 s-1</v>
      </c>
      <c r="J46" s="201" t="s">
        <v>1210</v>
      </c>
      <c r="K46" s="201"/>
      <c r="L46" s="201"/>
      <c r="M46" s="201"/>
      <c r="N46" s="201"/>
      <c r="O46" s="201"/>
      <c r="P46" s="201" t="s">
        <v>1056</v>
      </c>
      <c r="Q46" s="201" t="s">
        <v>1158</v>
      </c>
      <c r="R46" s="239" t="str">
        <f t="shared" si="1"/>
        <v>evu</v>
      </c>
      <c r="S46" s="239" t="s">
        <v>1319</v>
      </c>
    </row>
    <row r="47" spans="1:19" ht="25.5">
      <c r="A47" s="51">
        <v>1</v>
      </c>
      <c r="B47" s="54" t="s">
        <v>2502</v>
      </c>
      <c r="C47" s="51" t="s">
        <v>428</v>
      </c>
      <c r="D47" s="330"/>
      <c r="E47" s="330"/>
      <c r="F47" s="49" t="s">
        <v>119</v>
      </c>
      <c r="G47" s="97"/>
      <c r="H47" s="49" t="s">
        <v>2013</v>
      </c>
      <c r="I47" s="97" t="str">
        <f t="shared" si="0"/>
        <v>m2 s-1</v>
      </c>
      <c r="J47" s="97" t="s">
        <v>1210</v>
      </c>
      <c r="K47" s="97"/>
      <c r="L47" s="97"/>
      <c r="M47" s="97"/>
      <c r="N47" s="97"/>
      <c r="O47" s="97"/>
      <c r="P47" s="97" t="s">
        <v>1056</v>
      </c>
      <c r="Q47" s="97" t="s">
        <v>1158</v>
      </c>
      <c r="R47" s="193" t="str">
        <f t="shared" si="1"/>
        <v>edt</v>
      </c>
      <c r="S47" s="193" t="s">
        <v>1319</v>
      </c>
    </row>
    <row r="48" spans="1:19" ht="25.5">
      <c r="A48" s="324">
        <v>1</v>
      </c>
      <c r="B48" s="326" t="s">
        <v>2503</v>
      </c>
      <c r="C48" s="324" t="s">
        <v>428</v>
      </c>
      <c r="D48" s="333"/>
      <c r="E48" s="333"/>
      <c r="F48" s="245" t="s">
        <v>120</v>
      </c>
      <c r="G48" s="210"/>
      <c r="H48" s="245" t="s">
        <v>2014</v>
      </c>
      <c r="I48" s="210" t="str">
        <f t="shared" si="0"/>
        <v>m2 s-1</v>
      </c>
      <c r="J48" s="210" t="s">
        <v>1210</v>
      </c>
      <c r="K48" s="210"/>
      <c r="L48" s="210"/>
      <c r="M48" s="210"/>
      <c r="N48" s="210"/>
      <c r="O48" s="210"/>
      <c r="P48" s="210" t="s">
        <v>1056</v>
      </c>
      <c r="Q48" s="210" t="s">
        <v>1158</v>
      </c>
      <c r="R48" s="225" t="str">
        <f t="shared" si="1"/>
        <v>edw</v>
      </c>
      <c r="S48" s="225" t="s">
        <v>1319</v>
      </c>
    </row>
  </sheetData>
  <mergeCells count="6">
    <mergeCell ref="A11:E11"/>
    <mergeCell ref="A12:E12"/>
    <mergeCell ref="A1:E1"/>
    <mergeCell ref="A2:E2"/>
    <mergeCell ref="A3:E3"/>
    <mergeCell ref="A10:F10"/>
  </mergeCells>
  <pageMargins left="0.7" right="0.7" top="0.75" bottom="0.75" header="0.3" footer="0.3"/>
  <pageSetup scale="65" orientation="landscape" r:id="rId1"/>
  <headerFooter>
    <oddHeader>&amp;C&amp;A</oddHeader>
    <oddFooter>&amp;LKarl Taylor&amp;CPage &amp;P&amp;R&amp;D</oddFooter>
  </headerFooter>
</worksheet>
</file>

<file path=xl/worksheets/sheet21.xml><?xml version="1.0" encoding="utf-8"?>
<worksheet xmlns="http://schemas.openxmlformats.org/spreadsheetml/2006/main" xmlns:r="http://schemas.openxmlformats.org/officeDocument/2006/relationships">
  <dimension ref="A1:W23"/>
  <sheetViews>
    <sheetView topLeftCell="B1" zoomScaleNormal="100" zoomScaleSheetLayoutView="90" workbookViewId="0">
      <selection sqref="A1:C1"/>
    </sheetView>
  </sheetViews>
  <sheetFormatPr defaultRowHeight="15"/>
  <cols>
    <col min="1" max="1" width="27.85546875" customWidth="1"/>
    <col min="2" max="2" width="63.28515625" customWidth="1"/>
    <col min="3" max="3" width="10" style="1" customWidth="1"/>
    <col min="4" max="9" width="10.5703125" style="1" customWidth="1"/>
    <col min="10" max="23" width="11.7109375" style="1" customWidth="1"/>
    <col min="24" max="35" width="6" customWidth="1"/>
  </cols>
  <sheetData>
    <row r="1" spans="1:23" ht="29.25" customHeight="1">
      <c r="A1" s="517" t="s">
        <v>1215</v>
      </c>
      <c r="B1" s="518"/>
      <c r="C1" s="518"/>
      <c r="D1" s="364"/>
      <c r="E1" s="364"/>
      <c r="F1" s="364"/>
      <c r="G1" s="364"/>
      <c r="H1" s="364"/>
      <c r="I1" s="364"/>
      <c r="J1" s="364"/>
      <c r="K1" s="364"/>
      <c r="L1" s="364"/>
      <c r="M1" s="364"/>
      <c r="N1" s="364"/>
      <c r="O1" s="364"/>
      <c r="P1" s="364"/>
      <c r="Q1" s="364"/>
      <c r="R1" s="459" t="s">
        <v>2212</v>
      </c>
      <c r="S1" s="458"/>
      <c r="T1" s="458"/>
      <c r="U1" s="458"/>
      <c r="V1" s="364"/>
      <c r="W1" s="364"/>
    </row>
    <row r="2" spans="1:23" ht="132.75" customHeight="1" thickBot="1">
      <c r="A2" s="365" t="s">
        <v>1265</v>
      </c>
      <c r="B2" s="366" t="s">
        <v>1216</v>
      </c>
      <c r="C2" s="367" t="s">
        <v>1266</v>
      </c>
      <c r="D2" s="519" t="s">
        <v>1214</v>
      </c>
      <c r="E2" s="520"/>
      <c r="F2" s="519" t="s">
        <v>1594</v>
      </c>
      <c r="G2" s="520"/>
      <c r="H2" s="519" t="s">
        <v>1593</v>
      </c>
      <c r="I2" s="520"/>
      <c r="J2" s="519" t="s">
        <v>1305</v>
      </c>
      <c r="K2" s="520"/>
      <c r="L2" s="519" t="s">
        <v>1306</v>
      </c>
      <c r="M2" s="520"/>
      <c r="N2" s="519" t="s">
        <v>1304</v>
      </c>
      <c r="O2" s="520"/>
      <c r="P2" s="519" t="s">
        <v>1307</v>
      </c>
      <c r="Q2" s="520"/>
      <c r="R2" s="519" t="s">
        <v>1308</v>
      </c>
      <c r="S2" s="520"/>
      <c r="T2" s="519" t="s">
        <v>1595</v>
      </c>
      <c r="U2" s="520"/>
      <c r="V2" s="519" t="s">
        <v>1584</v>
      </c>
      <c r="W2" s="521"/>
    </row>
    <row r="3" spans="1:23">
      <c r="A3" s="215" t="s">
        <v>1217</v>
      </c>
      <c r="B3" s="215" t="s">
        <v>1218</v>
      </c>
      <c r="C3" s="212">
        <v>3.1</v>
      </c>
      <c r="D3" s="352"/>
      <c r="E3" s="353"/>
      <c r="F3" s="352">
        <v>-20</v>
      </c>
      <c r="G3" s="353">
        <v>-1</v>
      </c>
      <c r="H3" s="352" t="s">
        <v>135</v>
      </c>
      <c r="I3" s="353" t="s">
        <v>135</v>
      </c>
      <c r="J3" s="352">
        <v>-20</v>
      </c>
      <c r="K3" s="353">
        <v>-1</v>
      </c>
      <c r="L3" s="352"/>
      <c r="M3" s="353"/>
      <c r="N3" s="352">
        <v>-20</v>
      </c>
      <c r="O3" s="353">
        <v>-1</v>
      </c>
      <c r="P3" s="352">
        <v>-5</v>
      </c>
      <c r="Q3" s="353">
        <v>-1</v>
      </c>
      <c r="R3" s="352"/>
      <c r="S3" s="353"/>
      <c r="T3" s="352"/>
      <c r="U3" s="353"/>
      <c r="V3" s="352"/>
      <c r="W3" s="354"/>
    </row>
    <row r="4" spans="1:23">
      <c r="A4" s="21" t="s">
        <v>370</v>
      </c>
      <c r="B4" s="21" t="s">
        <v>1219</v>
      </c>
      <c r="C4" s="20">
        <v>3.2</v>
      </c>
      <c r="D4" s="355"/>
      <c r="E4" s="356"/>
      <c r="F4" s="355"/>
      <c r="G4" s="356"/>
      <c r="H4" s="355"/>
      <c r="I4" s="356"/>
      <c r="J4" s="355">
        <v>1979</v>
      </c>
      <c r="K4" s="356">
        <v>2005</v>
      </c>
      <c r="L4" s="355"/>
      <c r="M4" s="356"/>
      <c r="N4" s="355">
        <v>1979</v>
      </c>
      <c r="O4" s="356">
        <v>2005</v>
      </c>
      <c r="P4" s="355"/>
      <c r="Q4" s="356"/>
      <c r="R4" s="355"/>
      <c r="S4" s="356"/>
      <c r="T4" s="355"/>
      <c r="U4" s="356"/>
      <c r="V4" s="355"/>
      <c r="W4" s="357"/>
    </row>
    <row r="5" spans="1:23">
      <c r="A5" s="215" t="s">
        <v>371</v>
      </c>
      <c r="B5" s="215" t="s">
        <v>1220</v>
      </c>
      <c r="C5" s="212">
        <v>3.3</v>
      </c>
      <c r="D5" s="358">
        <v>1979</v>
      </c>
      <c r="E5" s="359">
        <v>2008</v>
      </c>
      <c r="F5" s="358">
        <v>1979</v>
      </c>
      <c r="G5" s="359">
        <v>2008</v>
      </c>
      <c r="H5" s="358">
        <v>1979</v>
      </c>
      <c r="I5" s="359">
        <v>2008</v>
      </c>
      <c r="J5" s="358">
        <v>1979</v>
      </c>
      <c r="K5" s="359">
        <v>2008</v>
      </c>
      <c r="L5" s="358">
        <v>2007</v>
      </c>
      <c r="M5" s="359">
        <v>2007</v>
      </c>
      <c r="N5" s="358">
        <v>1979</v>
      </c>
      <c r="O5" s="359">
        <v>2008</v>
      </c>
      <c r="P5" s="358">
        <v>1979</v>
      </c>
      <c r="Q5" s="359">
        <v>2008</v>
      </c>
      <c r="R5" s="358">
        <v>2007</v>
      </c>
      <c r="S5" s="359">
        <v>2007</v>
      </c>
      <c r="T5" s="358">
        <v>2007</v>
      </c>
      <c r="U5" s="359">
        <v>2007</v>
      </c>
      <c r="V5" s="358">
        <v>1979</v>
      </c>
      <c r="W5" s="360">
        <v>2008</v>
      </c>
    </row>
    <row r="6" spans="1:23">
      <c r="A6" s="21" t="s">
        <v>1221</v>
      </c>
      <c r="B6" s="21" t="s">
        <v>1222</v>
      </c>
      <c r="C6" s="20">
        <v>4.0999999999999996</v>
      </c>
      <c r="D6" s="355"/>
      <c r="E6" s="356"/>
      <c r="F6" s="355"/>
      <c r="G6" s="356"/>
      <c r="H6" s="355"/>
      <c r="I6" s="356"/>
      <c r="J6" s="355"/>
      <c r="K6" s="356"/>
      <c r="L6" s="355"/>
      <c r="M6" s="356"/>
      <c r="N6" s="355"/>
      <c r="O6" s="356"/>
      <c r="P6" s="355"/>
      <c r="Q6" s="356"/>
      <c r="R6" s="355"/>
      <c r="S6" s="356"/>
      <c r="T6" s="355"/>
      <c r="U6" s="356"/>
      <c r="V6" s="355"/>
      <c r="W6" s="357"/>
    </row>
    <row r="7" spans="1:23">
      <c r="A7" s="215" t="s">
        <v>1223</v>
      </c>
      <c r="B7" s="215" t="s">
        <v>1224</v>
      </c>
      <c r="C7" s="212">
        <v>4.2</v>
      </c>
      <c r="D7" s="358"/>
      <c r="E7" s="359"/>
      <c r="F7" s="358"/>
      <c r="G7" s="359"/>
      <c r="H7" s="358"/>
      <c r="I7" s="359"/>
      <c r="J7" s="358"/>
      <c r="K7" s="359"/>
      <c r="L7" s="358"/>
      <c r="M7" s="359"/>
      <c r="N7" s="358"/>
      <c r="O7" s="359"/>
      <c r="P7" s="358"/>
      <c r="Q7" s="359"/>
      <c r="R7" s="358"/>
      <c r="S7" s="359"/>
      <c r="T7" s="358"/>
      <c r="U7" s="359"/>
      <c r="V7" s="358"/>
      <c r="W7" s="360"/>
    </row>
    <row r="8" spans="1:23">
      <c r="A8" s="21" t="s">
        <v>1225</v>
      </c>
      <c r="B8" s="21" t="s">
        <v>1226</v>
      </c>
      <c r="C8" s="20" t="s">
        <v>1227</v>
      </c>
      <c r="D8" s="355"/>
      <c r="E8" s="356"/>
      <c r="F8" s="355"/>
      <c r="G8" s="356"/>
      <c r="H8" s="355"/>
      <c r="I8" s="356"/>
      <c r="J8" s="355">
        <v>121</v>
      </c>
      <c r="K8" s="356">
        <v>140</v>
      </c>
      <c r="L8" s="355"/>
      <c r="M8" s="356"/>
      <c r="N8" s="355">
        <v>121</v>
      </c>
      <c r="O8" s="356">
        <v>140</v>
      </c>
      <c r="P8" s="355"/>
      <c r="Q8" s="356"/>
      <c r="R8" s="355"/>
      <c r="S8" s="356"/>
      <c r="T8" s="355"/>
      <c r="U8" s="356"/>
      <c r="V8" s="355"/>
      <c r="W8" s="357"/>
    </row>
    <row r="9" spans="1:23" ht="25.5">
      <c r="A9" s="215" t="s">
        <v>1228</v>
      </c>
      <c r="B9" s="215" t="s">
        <v>1229</v>
      </c>
      <c r="C9" s="212" t="s">
        <v>1230</v>
      </c>
      <c r="D9" s="358"/>
      <c r="E9" s="359"/>
      <c r="F9" s="358"/>
      <c r="G9" s="359"/>
      <c r="H9" s="358"/>
      <c r="I9" s="359"/>
      <c r="J9" s="358">
        <v>232</v>
      </c>
      <c r="K9" s="359">
        <v>251</v>
      </c>
      <c r="L9" s="358"/>
      <c r="M9" s="359"/>
      <c r="N9" s="358">
        <v>232</v>
      </c>
      <c r="O9" s="359">
        <v>251</v>
      </c>
      <c r="P9" s="358"/>
      <c r="Q9" s="359"/>
      <c r="R9" s="358"/>
      <c r="S9" s="359"/>
      <c r="T9" s="358"/>
      <c r="U9" s="359"/>
      <c r="V9" s="358"/>
      <c r="W9" s="360"/>
    </row>
    <row r="10" spans="1:23">
      <c r="A10" s="21" t="s">
        <v>1231</v>
      </c>
      <c r="B10" s="21" t="s">
        <v>1232</v>
      </c>
      <c r="C10" s="20" t="s">
        <v>1233</v>
      </c>
      <c r="D10" s="355"/>
      <c r="E10" s="356"/>
      <c r="F10" s="355"/>
      <c r="G10" s="356"/>
      <c r="H10" s="355"/>
      <c r="I10" s="356"/>
      <c r="J10" s="355">
        <v>121</v>
      </c>
      <c r="K10" s="356">
        <v>140</v>
      </c>
      <c r="L10" s="355"/>
      <c r="M10" s="356"/>
      <c r="N10" s="355">
        <v>121</v>
      </c>
      <c r="O10" s="356">
        <v>140</v>
      </c>
      <c r="P10" s="355"/>
      <c r="Q10" s="356"/>
      <c r="R10" s="355"/>
      <c r="S10" s="356"/>
      <c r="T10" s="355"/>
      <c r="U10" s="356"/>
      <c r="V10" s="355"/>
      <c r="W10" s="357"/>
    </row>
    <row r="11" spans="1:23" ht="25.5">
      <c r="A11" s="215" t="s">
        <v>1234</v>
      </c>
      <c r="B11" s="215" t="s">
        <v>1235</v>
      </c>
      <c r="C11" s="212" t="s">
        <v>1236</v>
      </c>
      <c r="D11" s="358"/>
      <c r="E11" s="359"/>
      <c r="F11" s="358"/>
      <c r="G11" s="359"/>
      <c r="H11" s="358"/>
      <c r="I11" s="359"/>
      <c r="J11" s="358">
        <v>232</v>
      </c>
      <c r="K11" s="359">
        <v>251</v>
      </c>
      <c r="L11" s="358"/>
      <c r="M11" s="359"/>
      <c r="N11" s="358">
        <v>232</v>
      </c>
      <c r="O11" s="359">
        <v>251</v>
      </c>
      <c r="P11" s="358"/>
      <c r="Q11" s="359"/>
      <c r="R11" s="358"/>
      <c r="S11" s="359"/>
      <c r="T11" s="358"/>
      <c r="U11" s="359"/>
      <c r="V11" s="358"/>
      <c r="W11" s="360"/>
    </row>
    <row r="12" spans="1:23">
      <c r="A12" s="21" t="s">
        <v>1237</v>
      </c>
      <c r="B12" s="21" t="s">
        <v>1269</v>
      </c>
      <c r="C12" s="20">
        <v>6.1</v>
      </c>
      <c r="D12" s="361"/>
      <c r="E12" s="362"/>
      <c r="F12" s="361"/>
      <c r="G12" s="362"/>
      <c r="H12" s="361"/>
      <c r="I12" s="362"/>
      <c r="J12" s="361">
        <v>121</v>
      </c>
      <c r="K12" s="362">
        <v>140</v>
      </c>
      <c r="L12" s="361"/>
      <c r="M12" s="362"/>
      <c r="N12" s="361">
        <v>121</v>
      </c>
      <c r="O12" s="362">
        <v>140</v>
      </c>
      <c r="P12" s="361">
        <v>136</v>
      </c>
      <c r="Q12" s="362">
        <v>140</v>
      </c>
      <c r="R12" s="361"/>
      <c r="S12" s="362"/>
      <c r="T12" s="361"/>
      <c r="U12" s="362"/>
      <c r="V12" s="361"/>
      <c r="W12" s="363"/>
    </row>
    <row r="13" spans="1:23">
      <c r="A13" s="215" t="s">
        <v>1238</v>
      </c>
      <c r="B13" s="215" t="s">
        <v>1239</v>
      </c>
      <c r="C13" s="212" t="s">
        <v>1240</v>
      </c>
      <c r="D13" s="358"/>
      <c r="E13" s="359"/>
      <c r="F13" s="358">
        <v>1</v>
      </c>
      <c r="G13" s="359">
        <v>30</v>
      </c>
      <c r="H13" s="358" t="s">
        <v>135</v>
      </c>
      <c r="I13" s="359" t="s">
        <v>135</v>
      </c>
      <c r="J13" s="358">
        <v>1</v>
      </c>
      <c r="K13" s="359">
        <v>30</v>
      </c>
      <c r="L13" s="358"/>
      <c r="M13" s="359"/>
      <c r="N13" s="358">
        <v>1</v>
      </c>
      <c r="O13" s="359">
        <v>30</v>
      </c>
      <c r="P13" s="358"/>
      <c r="Q13" s="359"/>
      <c r="R13" s="358"/>
      <c r="S13" s="359"/>
      <c r="T13" s="358"/>
      <c r="U13" s="359"/>
      <c r="V13" s="358"/>
      <c r="W13" s="360"/>
    </row>
    <row r="14" spans="1:23">
      <c r="A14" s="21" t="s">
        <v>1241</v>
      </c>
      <c r="B14" s="21" t="s">
        <v>1242</v>
      </c>
      <c r="C14" s="20" t="s">
        <v>1243</v>
      </c>
      <c r="D14" s="355"/>
      <c r="E14" s="356"/>
      <c r="F14" s="355"/>
      <c r="G14" s="356"/>
      <c r="H14" s="355"/>
      <c r="I14" s="356"/>
      <c r="J14" s="355">
        <v>1</v>
      </c>
      <c r="K14" s="356">
        <v>30</v>
      </c>
      <c r="L14" s="355"/>
      <c r="M14" s="356"/>
      <c r="N14" s="355">
        <v>1</v>
      </c>
      <c r="O14" s="356">
        <v>30</v>
      </c>
      <c r="P14" s="355"/>
      <c r="Q14" s="356"/>
      <c r="R14" s="355"/>
      <c r="S14" s="356"/>
      <c r="T14" s="355"/>
      <c r="U14" s="356"/>
      <c r="V14" s="355"/>
      <c r="W14" s="357"/>
    </row>
    <row r="15" spans="1:23">
      <c r="A15" s="215" t="s">
        <v>1244</v>
      </c>
      <c r="B15" s="215" t="s">
        <v>1245</v>
      </c>
      <c r="C15" s="212">
        <v>6.3</v>
      </c>
      <c r="D15" s="358"/>
      <c r="E15" s="359"/>
      <c r="F15" s="358"/>
      <c r="G15" s="359"/>
      <c r="H15" s="358"/>
      <c r="I15" s="359"/>
      <c r="J15" s="358">
        <v>131</v>
      </c>
      <c r="K15" s="359">
        <v>150</v>
      </c>
      <c r="L15" s="358"/>
      <c r="M15" s="359"/>
      <c r="N15" s="358">
        <v>131</v>
      </c>
      <c r="O15" s="359">
        <v>150</v>
      </c>
      <c r="P15" s="358">
        <v>146</v>
      </c>
      <c r="Q15" s="359">
        <v>150</v>
      </c>
      <c r="R15" s="358"/>
      <c r="S15" s="359"/>
      <c r="T15" s="358"/>
      <c r="U15" s="359"/>
      <c r="V15" s="358"/>
      <c r="W15" s="360"/>
    </row>
    <row r="16" spans="1:23" ht="25.5">
      <c r="A16" s="21" t="s">
        <v>1244</v>
      </c>
      <c r="B16" s="21" t="s">
        <v>1246</v>
      </c>
      <c r="C16" s="20" t="s">
        <v>1247</v>
      </c>
      <c r="D16" s="355"/>
      <c r="E16" s="356"/>
      <c r="F16" s="355"/>
      <c r="G16" s="356"/>
      <c r="H16" s="355"/>
      <c r="I16" s="356"/>
      <c r="J16" s="355">
        <v>1</v>
      </c>
      <c r="K16" s="356">
        <v>5</v>
      </c>
      <c r="L16" s="355"/>
      <c r="M16" s="356"/>
      <c r="N16" s="355">
        <v>1</v>
      </c>
      <c r="O16" s="356">
        <v>5</v>
      </c>
      <c r="P16" s="355"/>
      <c r="Q16" s="356"/>
      <c r="R16" s="355"/>
      <c r="S16" s="356"/>
      <c r="T16" s="355"/>
      <c r="U16" s="356"/>
      <c r="V16" s="355"/>
      <c r="W16" s="357"/>
    </row>
    <row r="17" spans="1:23">
      <c r="A17" s="215" t="s">
        <v>1248</v>
      </c>
      <c r="B17" s="215" t="s">
        <v>1249</v>
      </c>
      <c r="C17" s="212">
        <v>6.4</v>
      </c>
      <c r="D17" s="358"/>
      <c r="E17" s="359"/>
      <c r="F17" s="358"/>
      <c r="G17" s="359"/>
      <c r="H17" s="358"/>
      <c r="I17" s="359"/>
      <c r="J17" s="358">
        <v>1</v>
      </c>
      <c r="K17" s="359">
        <v>30</v>
      </c>
      <c r="L17" s="358"/>
      <c r="M17" s="359"/>
      <c r="N17" s="358">
        <v>1</v>
      </c>
      <c r="O17" s="359">
        <v>30</v>
      </c>
      <c r="P17" s="358"/>
      <c r="Q17" s="359"/>
      <c r="R17" s="358"/>
      <c r="S17" s="359"/>
      <c r="T17" s="358"/>
      <c r="U17" s="359"/>
      <c r="V17" s="358"/>
      <c r="W17" s="360"/>
    </row>
    <row r="18" spans="1:23">
      <c r="A18" s="21" t="s">
        <v>1250</v>
      </c>
      <c r="B18" s="21" t="s">
        <v>1251</v>
      </c>
      <c r="C18" s="20">
        <v>6.5</v>
      </c>
      <c r="D18" s="355">
        <v>1979</v>
      </c>
      <c r="E18" s="356">
        <v>2008</v>
      </c>
      <c r="F18" s="355" t="s">
        <v>135</v>
      </c>
      <c r="G18" s="356" t="s">
        <v>135</v>
      </c>
      <c r="H18" s="355" t="s">
        <v>135</v>
      </c>
      <c r="I18" s="356" t="s">
        <v>135</v>
      </c>
      <c r="J18" s="355">
        <v>1979</v>
      </c>
      <c r="K18" s="356">
        <v>2008</v>
      </c>
      <c r="L18" s="355">
        <v>2007</v>
      </c>
      <c r="M18" s="356">
        <v>2007</v>
      </c>
      <c r="N18" s="355">
        <v>1979</v>
      </c>
      <c r="O18" s="356">
        <v>2008</v>
      </c>
      <c r="P18" s="355">
        <v>1979</v>
      </c>
      <c r="Q18" s="356">
        <v>2008</v>
      </c>
      <c r="R18" s="355">
        <v>2007</v>
      </c>
      <c r="S18" s="356">
        <v>2007</v>
      </c>
      <c r="T18" s="355">
        <v>2007</v>
      </c>
      <c r="U18" s="356">
        <v>2007</v>
      </c>
      <c r="V18" s="355">
        <v>1979</v>
      </c>
      <c r="W18" s="357">
        <v>2008</v>
      </c>
    </row>
    <row r="19" spans="1:23" ht="25.5">
      <c r="A19" s="215" t="s">
        <v>1252</v>
      </c>
      <c r="B19" s="215" t="s">
        <v>1253</v>
      </c>
      <c r="C19" s="212">
        <v>6.6</v>
      </c>
      <c r="D19" s="358">
        <v>1979</v>
      </c>
      <c r="E19" s="359">
        <v>2008</v>
      </c>
      <c r="F19" s="358" t="s">
        <v>135</v>
      </c>
      <c r="G19" s="359" t="s">
        <v>135</v>
      </c>
      <c r="H19" s="358" t="s">
        <v>135</v>
      </c>
      <c r="I19" s="359" t="s">
        <v>135</v>
      </c>
      <c r="J19" s="358">
        <v>1979</v>
      </c>
      <c r="K19" s="359">
        <v>2008</v>
      </c>
      <c r="L19" s="358">
        <v>2007</v>
      </c>
      <c r="M19" s="359">
        <v>2007</v>
      </c>
      <c r="N19" s="358">
        <v>1979</v>
      </c>
      <c r="O19" s="359">
        <v>2008</v>
      </c>
      <c r="P19" s="358">
        <v>1979</v>
      </c>
      <c r="Q19" s="359">
        <v>2008</v>
      </c>
      <c r="R19" s="358">
        <v>2007</v>
      </c>
      <c r="S19" s="359">
        <v>2007</v>
      </c>
      <c r="T19" s="358">
        <v>2007</v>
      </c>
      <c r="U19" s="359">
        <v>2007</v>
      </c>
      <c r="V19" s="358">
        <v>1979</v>
      </c>
      <c r="W19" s="360">
        <v>2008</v>
      </c>
    </row>
    <row r="20" spans="1:23">
      <c r="A20" s="21" t="s">
        <v>1254</v>
      </c>
      <c r="B20" s="21" t="s">
        <v>1255</v>
      </c>
      <c r="C20" s="20" t="s">
        <v>1256</v>
      </c>
      <c r="D20" s="355">
        <v>1</v>
      </c>
      <c r="E20" s="356">
        <v>5</v>
      </c>
      <c r="F20" s="355">
        <v>1</v>
      </c>
      <c r="G20" s="356">
        <v>5</v>
      </c>
      <c r="H20" s="355">
        <v>1</v>
      </c>
      <c r="I20" s="356">
        <v>5</v>
      </c>
      <c r="J20" s="355">
        <v>1</v>
      </c>
      <c r="K20" s="356">
        <v>5</v>
      </c>
      <c r="L20" s="355"/>
      <c r="M20" s="356"/>
      <c r="N20" s="355">
        <v>1</v>
      </c>
      <c r="O20" s="356">
        <v>5</v>
      </c>
      <c r="P20" s="355">
        <v>1</v>
      </c>
      <c r="Q20" s="356">
        <v>5</v>
      </c>
      <c r="R20" s="355"/>
      <c r="S20" s="356"/>
      <c r="T20" s="355"/>
      <c r="U20" s="356"/>
      <c r="V20" s="355"/>
      <c r="W20" s="357"/>
    </row>
    <row r="21" spans="1:23">
      <c r="A21" s="215" t="s">
        <v>1257</v>
      </c>
      <c r="B21" s="215" t="s">
        <v>1258</v>
      </c>
      <c r="C21" s="212" t="s">
        <v>1259</v>
      </c>
      <c r="D21" s="358">
        <v>1</v>
      </c>
      <c r="E21" s="359">
        <v>5</v>
      </c>
      <c r="F21" s="351"/>
      <c r="G21" s="288"/>
      <c r="H21" s="351"/>
      <c r="I21" s="288"/>
      <c r="J21" s="358">
        <v>1</v>
      </c>
      <c r="K21" s="359">
        <v>5</v>
      </c>
      <c r="L21" s="358"/>
      <c r="M21" s="359"/>
      <c r="N21" s="358">
        <v>1</v>
      </c>
      <c r="O21" s="359">
        <v>5</v>
      </c>
      <c r="P21" s="358">
        <v>1</v>
      </c>
      <c r="Q21" s="359">
        <v>5</v>
      </c>
      <c r="R21" s="358"/>
      <c r="S21" s="359"/>
      <c r="T21" s="358"/>
      <c r="U21" s="359"/>
      <c r="V21" s="358"/>
      <c r="W21" s="360"/>
    </row>
    <row r="22" spans="1:23">
      <c r="A22" s="21" t="s">
        <v>1260</v>
      </c>
      <c r="B22" s="21" t="s">
        <v>1261</v>
      </c>
      <c r="C22" s="20" t="s">
        <v>1262</v>
      </c>
      <c r="D22" s="355">
        <v>1</v>
      </c>
      <c r="E22" s="356">
        <v>5</v>
      </c>
      <c r="F22" s="355"/>
      <c r="G22" s="356"/>
      <c r="H22" s="355"/>
      <c r="I22" s="356"/>
      <c r="J22" s="355">
        <v>1</v>
      </c>
      <c r="K22" s="356">
        <v>5</v>
      </c>
      <c r="L22" s="355"/>
      <c r="M22" s="356"/>
      <c r="N22" s="355">
        <v>1</v>
      </c>
      <c r="O22" s="356">
        <v>5</v>
      </c>
      <c r="P22" s="355">
        <v>1</v>
      </c>
      <c r="Q22" s="356">
        <v>5</v>
      </c>
      <c r="R22" s="355"/>
      <c r="S22" s="356"/>
      <c r="T22" s="355"/>
      <c r="U22" s="356"/>
      <c r="V22" s="355"/>
      <c r="W22" s="357"/>
    </row>
    <row r="23" spans="1:23">
      <c r="A23" s="215" t="s">
        <v>1263</v>
      </c>
      <c r="B23" s="215" t="s">
        <v>1264</v>
      </c>
      <c r="C23" s="212">
        <v>6.8</v>
      </c>
      <c r="D23" s="358">
        <v>1979</v>
      </c>
      <c r="E23" s="359">
        <v>2008</v>
      </c>
      <c r="F23" s="358" t="s">
        <v>135</v>
      </c>
      <c r="G23" s="359" t="s">
        <v>135</v>
      </c>
      <c r="H23" s="358" t="s">
        <v>135</v>
      </c>
      <c r="I23" s="359" t="s">
        <v>135</v>
      </c>
      <c r="J23" s="359">
        <v>1979</v>
      </c>
      <c r="K23" s="359">
        <v>2008</v>
      </c>
      <c r="L23" s="358">
        <v>2007</v>
      </c>
      <c r="M23" s="359">
        <v>2007</v>
      </c>
      <c r="N23" s="358">
        <v>1979</v>
      </c>
      <c r="O23" s="359">
        <v>2008</v>
      </c>
      <c r="P23" s="358">
        <v>1979</v>
      </c>
      <c r="Q23" s="359">
        <v>2008</v>
      </c>
      <c r="R23" s="358">
        <v>2007</v>
      </c>
      <c r="S23" s="359">
        <v>2007</v>
      </c>
      <c r="T23" s="358">
        <v>2007</v>
      </c>
      <c r="U23" s="359">
        <v>2007</v>
      </c>
      <c r="V23" s="358">
        <v>1979</v>
      </c>
      <c r="W23" s="360">
        <v>2008</v>
      </c>
    </row>
  </sheetData>
  <mergeCells count="11">
    <mergeCell ref="A1:C1"/>
    <mergeCell ref="D2:E2"/>
    <mergeCell ref="H2:I2"/>
    <mergeCell ref="J2:K2"/>
    <mergeCell ref="V2:W2"/>
    <mergeCell ref="F2:G2"/>
    <mergeCell ref="L2:M2"/>
    <mergeCell ref="N2:O2"/>
    <mergeCell ref="P2:Q2"/>
    <mergeCell ref="R2:S2"/>
    <mergeCell ref="T2:U2"/>
  </mergeCells>
  <pageMargins left="0.7" right="0.7" top="0.75" bottom="0.75" header="0.3" footer="0.3"/>
  <pageSetup scale="65" orientation="landscape" r:id="rId1"/>
  <headerFooter>
    <oddHeader>&amp;C&amp;A</oddHeader>
    <oddFooter>&amp;LKarl Taylor&amp;CPage &amp;P&amp;R&amp;D</oddFooter>
  </headerFooter>
</worksheet>
</file>

<file path=xl/worksheets/sheet3.xml><?xml version="1.0" encoding="utf-8"?>
<worksheet xmlns="http://schemas.openxmlformats.org/spreadsheetml/2006/main" xmlns:r="http://schemas.openxmlformats.org/officeDocument/2006/relationships">
  <dimension ref="A1:T27"/>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20" ht="34.5" customHeight="1">
      <c r="A1" s="483" t="s">
        <v>1625</v>
      </c>
      <c r="B1" s="483"/>
      <c r="C1" s="483"/>
      <c r="D1" s="483"/>
      <c r="E1" s="483"/>
      <c r="F1" s="444" t="s">
        <v>1072</v>
      </c>
      <c r="G1" s="444"/>
    </row>
    <row r="2" spans="1:20" ht="38.25" customHeight="1">
      <c r="A2" s="487" t="s">
        <v>599</v>
      </c>
      <c r="B2" s="488"/>
      <c r="C2" s="488"/>
      <c r="D2" s="488"/>
      <c r="E2" s="488"/>
      <c r="F2" s="64"/>
      <c r="G2" s="93"/>
    </row>
    <row r="3" spans="1:20" ht="96.75" customHeight="1">
      <c r="A3" s="485" t="s">
        <v>1061</v>
      </c>
      <c r="B3" s="485"/>
      <c r="C3" s="485"/>
      <c r="D3" s="485"/>
      <c r="E3" s="485"/>
      <c r="F3" s="65"/>
      <c r="G3" s="93"/>
      <c r="T3" s="1"/>
    </row>
    <row r="4" spans="1:20" ht="19.5" hidden="1">
      <c r="A4" s="65"/>
      <c r="B4" s="65"/>
      <c r="C4" s="65"/>
      <c r="D4" s="65"/>
      <c r="E4" s="65"/>
      <c r="F4" s="65"/>
      <c r="G4" s="93"/>
      <c r="T4" s="1"/>
    </row>
    <row r="5" spans="1:20" ht="19.5" hidden="1">
      <c r="A5" s="65"/>
      <c r="B5" s="65"/>
      <c r="C5" s="65"/>
      <c r="D5" s="65"/>
      <c r="E5" s="65"/>
      <c r="F5" s="65"/>
      <c r="G5" s="93"/>
      <c r="T5" s="1"/>
    </row>
    <row r="6" spans="1:20" ht="19.5" hidden="1">
      <c r="A6" s="65"/>
      <c r="B6" s="65"/>
      <c r="C6" s="65"/>
      <c r="D6" s="65"/>
      <c r="E6" s="65"/>
      <c r="F6" s="65"/>
      <c r="G6" s="93"/>
      <c r="T6" s="1"/>
    </row>
    <row r="7" spans="1:20" ht="19.5" hidden="1">
      <c r="A7" s="65"/>
      <c r="B7" s="65"/>
      <c r="C7" s="65"/>
      <c r="D7" s="65"/>
      <c r="E7" s="65"/>
      <c r="F7" s="65"/>
      <c r="G7" s="93"/>
      <c r="T7" s="1"/>
    </row>
    <row r="8" spans="1:20" ht="19.5" hidden="1">
      <c r="A8" s="65"/>
      <c r="B8" s="65"/>
      <c r="C8" s="65"/>
      <c r="D8" s="65"/>
      <c r="E8" s="65"/>
      <c r="F8" s="65"/>
      <c r="G8" s="93"/>
      <c r="T8" s="1"/>
    </row>
    <row r="9" spans="1:20" ht="19.5" hidden="1">
      <c r="A9" s="65"/>
      <c r="B9" s="65"/>
      <c r="C9" s="65"/>
      <c r="D9" s="65"/>
      <c r="E9" s="65"/>
      <c r="F9" s="65"/>
      <c r="G9" s="93"/>
      <c r="T9" s="1"/>
    </row>
    <row r="10" spans="1:20" ht="19.5" hidden="1">
      <c r="A10" s="65"/>
      <c r="B10" s="65"/>
      <c r="C10" s="65"/>
      <c r="D10" s="65"/>
      <c r="E10" s="65"/>
      <c r="F10" s="65"/>
      <c r="G10" s="93"/>
      <c r="T10" s="1"/>
    </row>
    <row r="11" spans="1:20" ht="19.5" hidden="1">
      <c r="A11" s="65"/>
      <c r="B11" s="65"/>
      <c r="C11" s="65"/>
      <c r="D11" s="65"/>
      <c r="E11" s="65"/>
      <c r="F11" s="65"/>
      <c r="G11" s="93"/>
      <c r="T11" s="1"/>
    </row>
    <row r="12" spans="1:20" ht="54" customHeight="1">
      <c r="A12" s="182" t="s">
        <v>368</v>
      </c>
      <c r="B12" s="183" t="s">
        <v>574</v>
      </c>
      <c r="C12" s="183" t="s">
        <v>1</v>
      </c>
      <c r="D12" s="183" t="s">
        <v>576</v>
      </c>
      <c r="E12" s="183" t="s">
        <v>575</v>
      </c>
      <c r="F12" s="183" t="s">
        <v>0</v>
      </c>
      <c r="G12" s="183" t="s">
        <v>1440</v>
      </c>
      <c r="H12" s="183" t="s">
        <v>1059</v>
      </c>
      <c r="I12" s="183" t="s">
        <v>598</v>
      </c>
      <c r="J12" s="183" t="s">
        <v>577</v>
      </c>
      <c r="K12" s="183" t="s">
        <v>596</v>
      </c>
      <c r="L12" s="183" t="s">
        <v>597</v>
      </c>
      <c r="M12" s="183" t="s">
        <v>594</v>
      </c>
      <c r="N12" s="183" t="s">
        <v>595</v>
      </c>
      <c r="O12" s="183" t="s">
        <v>1055</v>
      </c>
      <c r="P12" s="183" t="s">
        <v>578</v>
      </c>
      <c r="Q12" s="183" t="s">
        <v>1073</v>
      </c>
      <c r="R12" s="183" t="s">
        <v>1060</v>
      </c>
      <c r="S12" s="183" t="s">
        <v>1311</v>
      </c>
      <c r="T12" s="81"/>
    </row>
    <row r="13" spans="1:20" s="180" customFormat="1" ht="15.75">
      <c r="A13" s="184">
        <v>1</v>
      </c>
      <c r="B13" s="185" t="s">
        <v>1050</v>
      </c>
      <c r="C13" s="186" t="s">
        <v>309</v>
      </c>
      <c r="D13" s="185"/>
      <c r="E13" s="187"/>
      <c r="F13" s="184" t="s">
        <v>1664</v>
      </c>
      <c r="G13" s="184" t="s">
        <v>1058</v>
      </c>
      <c r="H13" s="262"/>
      <c r="I13" s="188" t="str">
        <f t="shared" ref="I13:I18" si="0">C13</f>
        <v>m2</v>
      </c>
      <c r="J13" s="189"/>
      <c r="K13" s="184">
        <v>500</v>
      </c>
      <c r="L13" s="190">
        <v>250000</v>
      </c>
      <c r="M13" s="184"/>
      <c r="N13" s="184"/>
      <c r="O13" s="184"/>
      <c r="P13" s="191" t="s">
        <v>1056</v>
      </c>
      <c r="Q13" s="188" t="s">
        <v>1047</v>
      </c>
      <c r="R13" s="184" t="str">
        <f>F13</f>
        <v>areacella</v>
      </c>
      <c r="S13" s="263" t="s">
        <v>1321</v>
      </c>
    </row>
    <row r="14" spans="1:20" s="180" customFormat="1" ht="89.25">
      <c r="A14" s="10">
        <v>1</v>
      </c>
      <c r="B14" s="4" t="s">
        <v>581</v>
      </c>
      <c r="C14" s="10" t="s">
        <v>12</v>
      </c>
      <c r="D14" s="179" t="s">
        <v>399</v>
      </c>
      <c r="E14" s="4"/>
      <c r="F14" s="10" t="s">
        <v>580</v>
      </c>
      <c r="G14" s="10" t="s">
        <v>579</v>
      </c>
      <c r="H14" s="97"/>
      <c r="I14" s="97" t="str">
        <f t="shared" si="0"/>
        <v>m</v>
      </c>
      <c r="J14" s="97"/>
      <c r="K14" s="97">
        <v>-700</v>
      </c>
      <c r="L14" s="160">
        <v>10000</v>
      </c>
      <c r="M14" s="97"/>
      <c r="N14" s="97"/>
      <c r="O14" s="97"/>
      <c r="P14" s="10" t="s">
        <v>1056</v>
      </c>
      <c r="Q14" s="97" t="s">
        <v>1047</v>
      </c>
      <c r="R14" s="10" t="str">
        <f t="shared" ref="R14:R18" si="1">F14</f>
        <v>orog</v>
      </c>
      <c r="S14" s="143" t="s">
        <v>1319</v>
      </c>
    </row>
    <row r="15" spans="1:20" s="180" customFormat="1">
      <c r="A15" s="17">
        <v>1</v>
      </c>
      <c r="B15" s="18" t="s">
        <v>582</v>
      </c>
      <c r="C15" s="17" t="s">
        <v>30</v>
      </c>
      <c r="D15" s="18"/>
      <c r="E15" s="25"/>
      <c r="F15" s="17" t="s">
        <v>78</v>
      </c>
      <c r="G15" s="17" t="s">
        <v>583</v>
      </c>
      <c r="H15" s="101"/>
      <c r="I15" s="101" t="str">
        <f t="shared" si="0"/>
        <v>%</v>
      </c>
      <c r="J15" s="101"/>
      <c r="K15" s="101">
        <v>0</v>
      </c>
      <c r="L15" s="101">
        <v>100</v>
      </c>
      <c r="M15" s="101"/>
      <c r="N15" s="101"/>
      <c r="O15" s="101"/>
      <c r="P15" s="17" t="s">
        <v>1056</v>
      </c>
      <c r="Q15" s="101" t="s">
        <v>1047</v>
      </c>
      <c r="R15" s="17" t="str">
        <f t="shared" si="1"/>
        <v>sftlf</v>
      </c>
      <c r="S15" s="264" t="s">
        <v>1319</v>
      </c>
    </row>
    <row r="16" spans="1:20" s="181" customFormat="1" ht="38.25">
      <c r="A16" s="10">
        <v>1</v>
      </c>
      <c r="B16" s="4" t="s">
        <v>584</v>
      </c>
      <c r="C16" s="10" t="s">
        <v>30</v>
      </c>
      <c r="D16" s="4" t="s">
        <v>277</v>
      </c>
      <c r="E16" s="11"/>
      <c r="F16" s="10" t="s">
        <v>79</v>
      </c>
      <c r="G16" s="10" t="s">
        <v>585</v>
      </c>
      <c r="H16" s="97"/>
      <c r="I16" s="97" t="str">
        <f t="shared" si="0"/>
        <v>%</v>
      </c>
      <c r="J16" s="97"/>
      <c r="K16" s="97">
        <v>0</v>
      </c>
      <c r="L16" s="97">
        <v>100</v>
      </c>
      <c r="M16" s="97"/>
      <c r="N16" s="97"/>
      <c r="O16" s="97"/>
      <c r="P16" s="10" t="s">
        <v>1056</v>
      </c>
      <c r="Q16" s="97" t="s">
        <v>1047</v>
      </c>
      <c r="R16" s="10" t="str">
        <f t="shared" si="1"/>
        <v>sftgif</v>
      </c>
      <c r="S16" s="143" t="s">
        <v>1322</v>
      </c>
    </row>
    <row r="17" spans="1:19" s="8" customFormat="1" ht="47.25" customHeight="1">
      <c r="A17" s="17">
        <v>1</v>
      </c>
      <c r="B17" s="18" t="s">
        <v>589</v>
      </c>
      <c r="C17" s="17" t="s">
        <v>147</v>
      </c>
      <c r="D17" s="18" t="s">
        <v>539</v>
      </c>
      <c r="E17" s="25"/>
      <c r="F17" s="17" t="s">
        <v>80</v>
      </c>
      <c r="G17" s="17" t="s">
        <v>586</v>
      </c>
      <c r="H17" s="101"/>
      <c r="I17" s="101" t="str">
        <f t="shared" si="0"/>
        <v>kg m-2</v>
      </c>
      <c r="J17" s="101"/>
      <c r="K17" s="101"/>
      <c r="L17" s="101"/>
      <c r="M17" s="101"/>
      <c r="N17" s="101"/>
      <c r="O17" s="101"/>
      <c r="P17" s="17" t="s">
        <v>1056</v>
      </c>
      <c r="Q17" s="101" t="s">
        <v>1047</v>
      </c>
      <c r="R17" s="17" t="str">
        <f t="shared" si="1"/>
        <v>mrsofc</v>
      </c>
      <c r="S17" s="264" t="s">
        <v>1322</v>
      </c>
    </row>
    <row r="18" spans="1:19" ht="87" customHeight="1">
      <c r="A18" s="130">
        <v>1</v>
      </c>
      <c r="B18" s="138" t="s">
        <v>588</v>
      </c>
      <c r="C18" s="130" t="s">
        <v>12</v>
      </c>
      <c r="D18" s="138" t="s">
        <v>538</v>
      </c>
      <c r="E18" s="138"/>
      <c r="F18" s="130" t="s">
        <v>91</v>
      </c>
      <c r="G18" s="130" t="s">
        <v>587</v>
      </c>
      <c r="H18" s="135"/>
      <c r="I18" s="135" t="str">
        <f t="shared" si="0"/>
        <v>m</v>
      </c>
      <c r="J18" s="135"/>
      <c r="K18" s="135">
        <v>0</v>
      </c>
      <c r="L18" s="135">
        <v>30</v>
      </c>
      <c r="M18" s="135"/>
      <c r="N18" s="135"/>
      <c r="O18" s="135"/>
      <c r="P18" s="135" t="s">
        <v>1056</v>
      </c>
      <c r="Q18" s="135" t="s">
        <v>1047</v>
      </c>
      <c r="R18" s="130" t="str">
        <f t="shared" si="1"/>
        <v>rootd</v>
      </c>
      <c r="S18" s="144" t="s">
        <v>1322</v>
      </c>
    </row>
    <row r="19" spans="1:19" ht="56.25" customHeight="1">
      <c r="A19" s="486" t="s">
        <v>1581</v>
      </c>
      <c r="B19" s="486"/>
      <c r="C19" s="486"/>
      <c r="D19" s="486"/>
      <c r="E19" s="486"/>
      <c r="F19" s="129"/>
      <c r="G19" s="6"/>
      <c r="H19" s="10"/>
      <c r="I19" s="91"/>
      <c r="J19" s="92"/>
      <c r="K19" s="92"/>
      <c r="L19" s="92"/>
      <c r="M19" s="92"/>
      <c r="N19" s="92"/>
      <c r="O19" s="92"/>
      <c r="P19" s="92"/>
      <c r="Q19" s="92"/>
      <c r="R19" s="8"/>
      <c r="S19" s="8"/>
    </row>
    <row r="20" spans="1:19" s="8" customFormat="1" ht="105.75" customHeight="1">
      <c r="A20" s="484" t="s">
        <v>1062</v>
      </c>
      <c r="B20" s="484"/>
      <c r="C20" s="484"/>
      <c r="D20" s="484"/>
      <c r="E20" s="484"/>
      <c r="F20" s="65"/>
      <c r="G20" s="93"/>
      <c r="H20" s="2"/>
      <c r="I20" s="107"/>
      <c r="J20" s="2"/>
      <c r="K20" s="2"/>
      <c r="L20" s="2"/>
      <c r="M20" s="2"/>
      <c r="N20" s="2"/>
      <c r="O20" s="2"/>
      <c r="P20" s="2"/>
      <c r="Q20" s="2"/>
      <c r="R20"/>
      <c r="S20"/>
    </row>
    <row r="21" spans="1:19" s="128" customFormat="1" ht="53.25" customHeight="1">
      <c r="A21" s="47" t="str">
        <f>A$12</f>
        <v>priority</v>
      </c>
      <c r="B21" s="44" t="str">
        <f>B$12</f>
        <v>long name</v>
      </c>
      <c r="C21" s="44" t="str">
        <f t="shared" ref="C21:S21" si="2">C$12</f>
        <v xml:space="preserve">units </v>
      </c>
      <c r="D21" s="44" t="str">
        <f t="shared" si="2"/>
        <v xml:space="preserve">comment </v>
      </c>
      <c r="E21" s="44" t="str">
        <f t="shared" si="2"/>
        <v>questions</v>
      </c>
      <c r="F21" s="44" t="str">
        <f t="shared" si="2"/>
        <v xml:space="preserve">output variable name </v>
      </c>
      <c r="G21" s="44" t="str">
        <f t="shared" si="2"/>
        <v>confirmed or likely to be confirmed standard name</v>
      </c>
      <c r="H21" s="44" t="str">
        <f t="shared" si="2"/>
        <v>unconfirmed or proposed standard name</v>
      </c>
      <c r="I21" s="44" t="str">
        <f t="shared" si="2"/>
        <v>unformatted units</v>
      </c>
      <c r="J21" s="44" t="str">
        <f t="shared" si="2"/>
        <v>cell_methods</v>
      </c>
      <c r="K21" s="44" t="str">
        <f t="shared" si="2"/>
        <v>valid min</v>
      </c>
      <c r="L21" s="44" t="str">
        <f t="shared" si="2"/>
        <v>valid max</v>
      </c>
      <c r="M21" s="44" t="str">
        <f t="shared" si="2"/>
        <v>mean absolute min</v>
      </c>
      <c r="N21" s="44" t="str">
        <f t="shared" si="2"/>
        <v>mean absolute max</v>
      </c>
      <c r="O21" s="44" t="str">
        <f t="shared" si="2"/>
        <v>positive</v>
      </c>
      <c r="P21" s="44" t="str">
        <f t="shared" si="2"/>
        <v>type</v>
      </c>
      <c r="Q21" s="44" t="str">
        <f t="shared" si="2"/>
        <v>CMOR dimensions</v>
      </c>
      <c r="R21" s="44" t="str">
        <f t="shared" si="2"/>
        <v>CMOR variable name</v>
      </c>
      <c r="S21" s="44" t="str">
        <f t="shared" si="2"/>
        <v>realm</v>
      </c>
    </row>
    <row r="22" spans="1:19" s="128" customFormat="1" ht="25.5">
      <c r="A22" s="45">
        <v>1</v>
      </c>
      <c r="B22" s="46" t="s">
        <v>591</v>
      </c>
      <c r="C22" s="163" t="s">
        <v>12</v>
      </c>
      <c r="D22" s="164" t="s">
        <v>1195</v>
      </c>
      <c r="E22" s="165"/>
      <c r="F22" s="166" t="s">
        <v>1665</v>
      </c>
      <c r="G22" s="163" t="s">
        <v>590</v>
      </c>
      <c r="H22" s="167"/>
      <c r="I22" s="168" t="str">
        <f>C22</f>
        <v>m</v>
      </c>
      <c r="J22" s="169"/>
      <c r="K22" s="168">
        <v>0</v>
      </c>
      <c r="L22" s="168">
        <v>10000</v>
      </c>
      <c r="M22" s="168">
        <v>2000</v>
      </c>
      <c r="N22" s="168">
        <v>5000</v>
      </c>
      <c r="O22" s="168"/>
      <c r="P22" s="168" t="s">
        <v>1056</v>
      </c>
      <c r="Q22" s="170" t="s">
        <v>1047</v>
      </c>
      <c r="R22" s="171" t="str">
        <f>F22</f>
        <v>deptho</v>
      </c>
      <c r="S22" s="171" t="s">
        <v>1324</v>
      </c>
    </row>
    <row r="23" spans="1:19" s="1" customFormat="1" ht="15.75">
      <c r="A23" s="10">
        <v>1</v>
      </c>
      <c r="B23" s="4" t="s">
        <v>593</v>
      </c>
      <c r="C23" s="10" t="s">
        <v>153</v>
      </c>
      <c r="D23" s="4" t="s">
        <v>1196</v>
      </c>
      <c r="E23" s="11"/>
      <c r="F23" s="10" t="s">
        <v>1666</v>
      </c>
      <c r="G23" s="10" t="s">
        <v>592</v>
      </c>
      <c r="H23" s="10"/>
      <c r="I23" s="97" t="str">
        <f>C23</f>
        <v>m3</v>
      </c>
      <c r="J23" s="159"/>
      <c r="K23" s="97">
        <v>1000</v>
      </c>
      <c r="L23" s="160">
        <v>1000000000000000</v>
      </c>
      <c r="M23" s="160">
        <v>10000000000</v>
      </c>
      <c r="N23" s="160">
        <v>1000000000000000</v>
      </c>
      <c r="O23" s="97"/>
      <c r="P23" s="97" t="s">
        <v>1056</v>
      </c>
      <c r="Q23" s="97" t="s">
        <v>1430</v>
      </c>
      <c r="R23" s="143" t="str">
        <f t="shared" ref="R23:R27" si="3">F23</f>
        <v>volcello</v>
      </c>
      <c r="S23" s="143" t="s">
        <v>1324</v>
      </c>
    </row>
    <row r="24" spans="1:19" s="1" customFormat="1" ht="70.5" customHeight="1">
      <c r="A24" s="45">
        <v>1</v>
      </c>
      <c r="B24" s="46" t="s">
        <v>1938</v>
      </c>
      <c r="C24" s="172" t="s">
        <v>309</v>
      </c>
      <c r="D24" s="46"/>
      <c r="E24" s="173"/>
      <c r="F24" s="45" t="s">
        <v>1667</v>
      </c>
      <c r="G24" s="45" t="s">
        <v>1058</v>
      </c>
      <c r="H24" s="45"/>
      <c r="I24" s="170" t="str">
        <f>C24</f>
        <v>m2</v>
      </c>
      <c r="J24" s="174"/>
      <c r="K24" s="170">
        <v>10</v>
      </c>
      <c r="L24" s="175">
        <v>250000</v>
      </c>
      <c r="M24" s="170"/>
      <c r="N24" s="170"/>
      <c r="O24" s="170"/>
      <c r="P24" s="170" t="s">
        <v>1056</v>
      </c>
      <c r="Q24" s="170" t="s">
        <v>1047</v>
      </c>
      <c r="R24" s="176" t="str">
        <f t="shared" si="3"/>
        <v>areacello</v>
      </c>
      <c r="S24" s="176" t="s">
        <v>1324</v>
      </c>
    </row>
    <row r="25" spans="1:19" ht="38.25">
      <c r="A25" s="152">
        <v>1</v>
      </c>
      <c r="B25" s="153" t="s">
        <v>1048</v>
      </c>
      <c r="C25" s="152" t="s">
        <v>30</v>
      </c>
      <c r="D25" s="14" t="s">
        <v>2202</v>
      </c>
      <c r="E25" s="149" t="s">
        <v>1054</v>
      </c>
      <c r="F25" s="10" t="s">
        <v>1049</v>
      </c>
      <c r="G25" s="97" t="s">
        <v>1057</v>
      </c>
      <c r="H25" s="161"/>
      <c r="I25" s="97" t="str">
        <f>C25</f>
        <v>%</v>
      </c>
      <c r="J25" s="161"/>
      <c r="K25" s="162">
        <v>0</v>
      </c>
      <c r="L25" s="162">
        <v>100</v>
      </c>
      <c r="M25" s="97"/>
      <c r="N25" s="97"/>
      <c r="O25" s="97"/>
      <c r="P25" s="97" t="s">
        <v>1056</v>
      </c>
      <c r="Q25" s="97" t="s">
        <v>1047</v>
      </c>
      <c r="R25" s="143" t="str">
        <f t="shared" si="3"/>
        <v>sftof</v>
      </c>
      <c r="S25" s="143" t="s">
        <v>1324</v>
      </c>
    </row>
    <row r="26" spans="1:19" ht="63.75">
      <c r="A26" s="172">
        <v>1</v>
      </c>
      <c r="B26" s="177" t="s">
        <v>1939</v>
      </c>
      <c r="C26" s="172"/>
      <c r="D26" s="43" t="s">
        <v>2203</v>
      </c>
      <c r="E26" s="149" t="s">
        <v>1182</v>
      </c>
      <c r="F26" s="45" t="s">
        <v>1180</v>
      </c>
      <c r="G26" s="170" t="s">
        <v>1179</v>
      </c>
      <c r="H26" s="170"/>
      <c r="I26" s="170">
        <f t="shared" ref="I26:I27" si="4">C26</f>
        <v>0</v>
      </c>
      <c r="J26" s="170"/>
      <c r="K26" s="170">
        <v>1</v>
      </c>
      <c r="L26" s="170">
        <v>10</v>
      </c>
      <c r="M26" s="170"/>
      <c r="N26" s="170"/>
      <c r="O26" s="170"/>
      <c r="P26" s="170" t="s">
        <v>1183</v>
      </c>
      <c r="Q26" s="170" t="s">
        <v>1047</v>
      </c>
      <c r="R26" s="176" t="str">
        <f t="shared" si="3"/>
        <v>basin</v>
      </c>
      <c r="S26" s="176" t="s">
        <v>1324</v>
      </c>
    </row>
    <row r="27" spans="1:19" ht="63.75">
      <c r="A27" s="154">
        <v>1</v>
      </c>
      <c r="B27" s="155" t="s">
        <v>1939</v>
      </c>
      <c r="C27" s="154"/>
      <c r="D27" s="156" t="s">
        <v>2203</v>
      </c>
      <c r="E27" s="150" t="s">
        <v>1182</v>
      </c>
      <c r="F27" s="130" t="s">
        <v>1181</v>
      </c>
      <c r="G27" s="135" t="s">
        <v>1179</v>
      </c>
      <c r="H27" s="135"/>
      <c r="I27" s="135">
        <f t="shared" si="4"/>
        <v>0</v>
      </c>
      <c r="J27" s="135"/>
      <c r="K27" s="135">
        <v>1</v>
      </c>
      <c r="L27" s="135">
        <v>10</v>
      </c>
      <c r="M27" s="135"/>
      <c r="N27" s="135"/>
      <c r="O27" s="135"/>
      <c r="P27" s="135" t="s">
        <v>1183</v>
      </c>
      <c r="Q27" s="135" t="s">
        <v>1047</v>
      </c>
      <c r="R27" s="144" t="str">
        <f t="shared" si="3"/>
        <v>basinv</v>
      </c>
      <c r="S27" s="144" t="s">
        <v>1324</v>
      </c>
    </row>
  </sheetData>
  <customSheetViews>
    <customSheetView guid="{BF51CD35-8C2E-49E8-B3B8-D684D98F63B1}" hiddenColumns="1">
      <selection activeCell="A3" sqref="A3:L3"/>
      <pageMargins left="0.7" right="0.7" top="0.75" bottom="0.75" header="0.3" footer="0.3"/>
      <pageSetup orientation="landscape" r:id="rId1"/>
      <headerFooter>
        <oddHeader>&amp;A</oddHeader>
      </headerFooter>
    </customSheetView>
  </customSheetViews>
  <mergeCells count="5">
    <mergeCell ref="A20:E20"/>
    <mergeCell ref="A1:E1"/>
    <mergeCell ref="A3:E3"/>
    <mergeCell ref="A19:E19"/>
    <mergeCell ref="A2:E2"/>
  </mergeCells>
  <pageMargins left="0.7" right="0.7" top="0.75" bottom="0.75" header="0.3" footer="0.3"/>
  <pageSetup scale="65" fitToHeight="0" orientation="landscape" r:id="rId2"/>
  <headerFooter>
    <oddHeader>&amp;C&amp;A</oddHeader>
    <oddFooter>&amp;LKarl Taylor&amp;CPage &amp;P&amp;R&amp;D</oddFooter>
  </headerFooter>
  <rowBreaks count="1" manualBreakCount="1">
    <brk id="18" max="16383" man="1"/>
  </rowBreaks>
</worksheet>
</file>

<file path=xl/worksheets/sheet4.xml><?xml version="1.0" encoding="utf-8"?>
<worksheet xmlns="http://schemas.openxmlformats.org/spreadsheetml/2006/main" xmlns:r="http://schemas.openxmlformats.org/officeDocument/2006/relationships">
  <dimension ref="A1:S37"/>
  <sheetViews>
    <sheetView view="pageBreakPreview" zoomScale="60"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20.25" customHeight="1">
      <c r="A1" s="483" t="s">
        <v>1623</v>
      </c>
      <c r="B1" s="483"/>
      <c r="C1" s="483"/>
      <c r="D1" s="483"/>
      <c r="E1" s="483"/>
      <c r="F1" s="444" t="s">
        <v>1074</v>
      </c>
      <c r="G1" s="444"/>
      <c r="H1" s="444"/>
      <c r="I1" s="444"/>
      <c r="J1" s="444"/>
      <c r="K1" s="444"/>
      <c r="L1" s="444"/>
    </row>
    <row r="2" spans="1:19" ht="36" customHeight="1">
      <c r="A2" s="489" t="s">
        <v>279</v>
      </c>
      <c r="B2" s="489"/>
      <c r="C2" s="489"/>
      <c r="D2" s="489"/>
      <c r="E2" s="489"/>
      <c r="F2" s="445"/>
    </row>
    <row r="3" spans="1:19" ht="90" customHeight="1">
      <c r="A3" s="490" t="s">
        <v>1131</v>
      </c>
      <c r="B3" s="490"/>
      <c r="C3" s="490"/>
      <c r="D3" s="490"/>
      <c r="E3" s="490"/>
      <c r="F3" s="446"/>
    </row>
    <row r="4" spans="1:19" ht="18.75" hidden="1">
      <c r="A4" s="490"/>
      <c r="B4" s="490"/>
      <c r="C4" s="490"/>
      <c r="D4" s="490"/>
      <c r="E4" s="490"/>
      <c r="F4" s="490"/>
    </row>
    <row r="5" spans="1:19" ht="18.75" hidden="1">
      <c r="A5" s="490"/>
      <c r="B5" s="490"/>
      <c r="C5" s="490"/>
      <c r="D5" s="490"/>
      <c r="E5" s="490"/>
      <c r="F5" s="490"/>
    </row>
    <row r="6" spans="1:19" ht="18.75" hidden="1">
      <c r="A6" s="490"/>
      <c r="B6" s="490"/>
      <c r="C6" s="490"/>
      <c r="D6" s="490"/>
      <c r="E6" s="490"/>
      <c r="F6" s="490"/>
    </row>
    <row r="7" spans="1:19" ht="18.75" hidden="1">
      <c r="A7" s="490"/>
      <c r="B7" s="490"/>
      <c r="C7" s="490"/>
      <c r="D7" s="490"/>
      <c r="E7" s="490"/>
      <c r="F7" s="490"/>
    </row>
    <row r="8" spans="1:19" ht="18.75" hidden="1">
      <c r="A8" s="490"/>
      <c r="B8" s="490"/>
      <c r="C8" s="490"/>
      <c r="D8" s="490"/>
      <c r="E8" s="490"/>
      <c r="F8" s="490"/>
    </row>
    <row r="9" spans="1:19" ht="18.75" hidden="1">
      <c r="A9" s="490"/>
      <c r="B9" s="490"/>
      <c r="C9" s="490"/>
      <c r="D9" s="490"/>
      <c r="E9" s="490"/>
      <c r="F9" s="490"/>
    </row>
    <row r="10" spans="1:19" ht="18.75" hidden="1">
      <c r="A10" s="490"/>
      <c r="B10" s="490"/>
      <c r="C10" s="490"/>
      <c r="D10" s="490"/>
      <c r="E10" s="490"/>
      <c r="F10" s="490"/>
    </row>
    <row r="11" spans="1:19" ht="39.75" customHeight="1">
      <c r="A11" s="492" t="s">
        <v>1624</v>
      </c>
      <c r="B11" s="492"/>
      <c r="C11" s="492"/>
      <c r="D11" s="492"/>
      <c r="E11" s="492"/>
      <c r="F11" s="492"/>
      <c r="G11" s="65"/>
      <c r="H11" s="65"/>
    </row>
    <row r="12" spans="1:19" ht="53.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23" customFormat="1" ht="38.25">
      <c r="A13" s="196">
        <v>3</v>
      </c>
      <c r="B13" s="197" t="s">
        <v>1940</v>
      </c>
      <c r="C13" s="196" t="s">
        <v>314</v>
      </c>
      <c r="D13" s="198"/>
      <c r="E13" s="198"/>
      <c r="F13" s="199" t="s">
        <v>1627</v>
      </c>
      <c r="G13" s="196" t="s">
        <v>600</v>
      </c>
      <c r="H13" s="203"/>
      <c r="I13" s="201" t="str">
        <f>C13</f>
        <v>m2 s-1</v>
      </c>
      <c r="J13" s="201" t="s">
        <v>1166</v>
      </c>
      <c r="K13" s="201"/>
      <c r="L13" s="201"/>
      <c r="M13" s="201"/>
      <c r="N13" s="201"/>
      <c r="O13" s="201"/>
      <c r="P13" s="201" t="s">
        <v>1056</v>
      </c>
      <c r="Q13" s="201" t="s">
        <v>1429</v>
      </c>
      <c r="R13" s="202" t="str">
        <f>F13</f>
        <v>difvho</v>
      </c>
      <c r="S13" s="202" t="s">
        <v>1324</v>
      </c>
    </row>
    <row r="14" spans="1:19" s="23" customFormat="1" ht="38.25">
      <c r="A14" s="10">
        <v>3</v>
      </c>
      <c r="B14" s="14" t="s">
        <v>1941</v>
      </c>
      <c r="C14" s="10" t="s">
        <v>314</v>
      </c>
      <c r="D14" s="4"/>
      <c r="E14" s="4"/>
      <c r="F14" s="90" t="s">
        <v>1628</v>
      </c>
      <c r="G14" s="430"/>
      <c r="H14" s="10" t="s">
        <v>1439</v>
      </c>
      <c r="I14" s="97" t="str">
        <f t="shared" ref="I14:I24" si="0">C14</f>
        <v>m2 s-1</v>
      </c>
      <c r="J14" s="97" t="s">
        <v>1166</v>
      </c>
      <c r="K14" s="97"/>
      <c r="L14" s="97"/>
      <c r="M14" s="97"/>
      <c r="N14" s="97"/>
      <c r="O14" s="97"/>
      <c r="P14" s="97" t="s">
        <v>1056</v>
      </c>
      <c r="Q14" s="97" t="s">
        <v>1429</v>
      </c>
      <c r="R14" s="143" t="str">
        <f t="shared" ref="R14:R24" si="1">F14</f>
        <v>difvso</v>
      </c>
      <c r="S14" s="143" t="s">
        <v>1324</v>
      </c>
    </row>
    <row r="15" spans="1:19" s="23" customFormat="1" ht="38.25">
      <c r="A15" s="196">
        <v>3</v>
      </c>
      <c r="B15" s="197" t="s">
        <v>2439</v>
      </c>
      <c r="C15" s="196" t="s">
        <v>314</v>
      </c>
      <c r="D15" s="198"/>
      <c r="E15" s="198"/>
      <c r="F15" s="199" t="s">
        <v>1629</v>
      </c>
      <c r="G15" s="200" t="s">
        <v>1438</v>
      </c>
      <c r="H15" s="196"/>
      <c r="I15" s="201" t="str">
        <f t="shared" si="0"/>
        <v>m2 s-1</v>
      </c>
      <c r="J15" s="201" t="s">
        <v>1166</v>
      </c>
      <c r="K15" s="201"/>
      <c r="L15" s="201"/>
      <c r="M15" s="201"/>
      <c r="N15" s="201"/>
      <c r="O15" s="201"/>
      <c r="P15" s="201" t="s">
        <v>1056</v>
      </c>
      <c r="Q15" s="201" t="s">
        <v>1429</v>
      </c>
      <c r="R15" s="202" t="str">
        <f t="shared" si="1"/>
        <v>difvtrbo</v>
      </c>
      <c r="S15" s="202" t="s">
        <v>1324</v>
      </c>
    </row>
    <row r="16" spans="1:19" s="23" customFormat="1" ht="38.25">
      <c r="A16" s="10">
        <v>3</v>
      </c>
      <c r="B16" s="14" t="s">
        <v>2440</v>
      </c>
      <c r="C16" s="10" t="s">
        <v>314</v>
      </c>
      <c r="D16" s="4"/>
      <c r="E16" s="4"/>
      <c r="F16" s="90" t="s">
        <v>1630</v>
      </c>
      <c r="G16" s="192" t="s">
        <v>1441</v>
      </c>
      <c r="H16" s="10"/>
      <c r="I16" s="97" t="str">
        <f t="shared" si="0"/>
        <v>m2 s-1</v>
      </c>
      <c r="J16" s="97" t="s">
        <v>1166</v>
      </c>
      <c r="K16" s="97"/>
      <c r="L16" s="97"/>
      <c r="M16" s="97"/>
      <c r="N16" s="97"/>
      <c r="O16" s="97"/>
      <c r="P16" s="97" t="s">
        <v>1056</v>
      </c>
      <c r="Q16" s="97" t="s">
        <v>1429</v>
      </c>
      <c r="R16" s="143" t="str">
        <f t="shared" si="1"/>
        <v>difvtrto</v>
      </c>
      <c r="S16" s="143" t="s">
        <v>1324</v>
      </c>
    </row>
    <row r="17" spans="1:19" s="23" customFormat="1" ht="38.25">
      <c r="A17" s="196">
        <v>3</v>
      </c>
      <c r="B17" s="197" t="s">
        <v>1942</v>
      </c>
      <c r="C17" s="196" t="s">
        <v>149</v>
      </c>
      <c r="D17" s="198"/>
      <c r="E17" s="198"/>
      <c r="F17" s="199" t="s">
        <v>1631</v>
      </c>
      <c r="G17" s="200" t="s">
        <v>1442</v>
      </c>
      <c r="H17" s="196"/>
      <c r="I17" s="201" t="str">
        <f t="shared" si="0"/>
        <v>W m-2</v>
      </c>
      <c r="J17" s="201" t="s">
        <v>1166</v>
      </c>
      <c r="K17" s="201"/>
      <c r="L17" s="201"/>
      <c r="M17" s="201"/>
      <c r="N17" s="201"/>
      <c r="O17" s="201"/>
      <c r="P17" s="201" t="s">
        <v>1056</v>
      </c>
      <c r="Q17" s="201" t="s">
        <v>1429</v>
      </c>
      <c r="R17" s="202" t="str">
        <f t="shared" si="1"/>
        <v>tnpeo</v>
      </c>
      <c r="S17" s="202" t="s">
        <v>1324</v>
      </c>
    </row>
    <row r="18" spans="1:19" s="23" customFormat="1" ht="38.25">
      <c r="A18" s="10">
        <v>3</v>
      </c>
      <c r="B18" s="14" t="s">
        <v>2441</v>
      </c>
      <c r="C18" s="10" t="s">
        <v>149</v>
      </c>
      <c r="D18" s="4"/>
      <c r="E18" s="4"/>
      <c r="F18" s="90" t="s">
        <v>1632</v>
      </c>
      <c r="G18" s="192" t="s">
        <v>1443</v>
      </c>
      <c r="H18" s="10"/>
      <c r="I18" s="97" t="str">
        <f t="shared" si="0"/>
        <v>W m-2</v>
      </c>
      <c r="J18" s="97" t="s">
        <v>1166</v>
      </c>
      <c r="K18" s="97"/>
      <c r="L18" s="97"/>
      <c r="M18" s="97"/>
      <c r="N18" s="97"/>
      <c r="O18" s="97"/>
      <c r="P18" s="97" t="s">
        <v>1056</v>
      </c>
      <c r="Q18" s="97" t="s">
        <v>1429</v>
      </c>
      <c r="R18" s="143" t="str">
        <f t="shared" si="1"/>
        <v>tnpeot</v>
      </c>
      <c r="S18" s="143" t="s">
        <v>1324</v>
      </c>
    </row>
    <row r="19" spans="1:19" s="23" customFormat="1" ht="38.25">
      <c r="A19" s="196">
        <v>3</v>
      </c>
      <c r="B19" s="198" t="s">
        <v>2442</v>
      </c>
      <c r="C19" s="196" t="s">
        <v>149</v>
      </c>
      <c r="D19" s="198"/>
      <c r="E19" s="198"/>
      <c r="F19" s="199" t="s">
        <v>1633</v>
      </c>
      <c r="G19" s="200" t="s">
        <v>601</v>
      </c>
      <c r="H19" s="196"/>
      <c r="I19" s="201" t="str">
        <f t="shared" si="0"/>
        <v>W m-2</v>
      </c>
      <c r="J19" s="201" t="s">
        <v>1166</v>
      </c>
      <c r="K19" s="201"/>
      <c r="L19" s="201"/>
      <c r="M19" s="201"/>
      <c r="N19" s="201"/>
      <c r="O19" s="201"/>
      <c r="P19" s="201" t="s">
        <v>1056</v>
      </c>
      <c r="Q19" s="201" t="s">
        <v>1429</v>
      </c>
      <c r="R19" s="202" t="str">
        <f t="shared" si="1"/>
        <v>tnpeotb</v>
      </c>
      <c r="S19" s="202" t="s">
        <v>1324</v>
      </c>
    </row>
    <row r="20" spans="1:19" s="23" customFormat="1" ht="38.25">
      <c r="A20" s="10">
        <v>3</v>
      </c>
      <c r="B20" s="14" t="s">
        <v>2083</v>
      </c>
      <c r="C20" s="10" t="s">
        <v>314</v>
      </c>
      <c r="D20" s="4"/>
      <c r="E20" s="4"/>
      <c r="F20" s="90" t="s">
        <v>1634</v>
      </c>
      <c r="G20" s="192" t="s">
        <v>602</v>
      </c>
      <c r="H20" s="10"/>
      <c r="I20" s="97" t="str">
        <f t="shared" si="0"/>
        <v>m2 s-1</v>
      </c>
      <c r="J20" s="97" t="s">
        <v>1166</v>
      </c>
      <c r="K20" s="97"/>
      <c r="L20" s="97"/>
      <c r="M20" s="97"/>
      <c r="N20" s="97"/>
      <c r="O20" s="97"/>
      <c r="P20" s="97" t="s">
        <v>1056</v>
      </c>
      <c r="Q20" s="97" t="s">
        <v>1429</v>
      </c>
      <c r="R20" s="143" t="str">
        <f t="shared" si="1"/>
        <v>difvmo</v>
      </c>
      <c r="S20" s="143" t="s">
        <v>1324</v>
      </c>
    </row>
    <row r="21" spans="1:19" s="23" customFormat="1" ht="38.25">
      <c r="A21" s="196">
        <v>3</v>
      </c>
      <c r="B21" s="197" t="s">
        <v>2443</v>
      </c>
      <c r="C21" s="196" t="s">
        <v>314</v>
      </c>
      <c r="D21" s="198"/>
      <c r="E21" s="198"/>
      <c r="F21" s="199" t="s">
        <v>1635</v>
      </c>
      <c r="G21" s="200" t="s">
        <v>603</v>
      </c>
      <c r="H21" s="196"/>
      <c r="I21" s="201" t="str">
        <f t="shared" si="0"/>
        <v>m2 s-1</v>
      </c>
      <c r="J21" s="201" t="s">
        <v>1166</v>
      </c>
      <c r="K21" s="201"/>
      <c r="L21" s="201"/>
      <c r="M21" s="201"/>
      <c r="N21" s="201"/>
      <c r="O21" s="201"/>
      <c r="P21" s="201" t="s">
        <v>1056</v>
      </c>
      <c r="Q21" s="201" t="s">
        <v>1429</v>
      </c>
      <c r="R21" s="202" t="str">
        <f t="shared" si="1"/>
        <v>difvmbo</v>
      </c>
      <c r="S21" s="202" t="s">
        <v>1324</v>
      </c>
    </row>
    <row r="22" spans="1:19" s="23" customFormat="1" ht="38.25">
      <c r="A22" s="10">
        <v>3</v>
      </c>
      <c r="B22" s="14" t="s">
        <v>2444</v>
      </c>
      <c r="C22" s="10" t="s">
        <v>314</v>
      </c>
      <c r="D22" s="4"/>
      <c r="E22" s="4"/>
      <c r="F22" s="90" t="s">
        <v>1636</v>
      </c>
      <c r="G22" s="192" t="s">
        <v>604</v>
      </c>
      <c r="H22" s="10"/>
      <c r="I22" s="97" t="str">
        <f t="shared" si="0"/>
        <v>m2 s-1</v>
      </c>
      <c r="J22" s="97" t="s">
        <v>1166</v>
      </c>
      <c r="K22" s="97"/>
      <c r="L22" s="97"/>
      <c r="M22" s="97"/>
      <c r="N22" s="97"/>
      <c r="O22" s="97"/>
      <c r="P22" s="97" t="s">
        <v>1056</v>
      </c>
      <c r="Q22" s="97" t="s">
        <v>1429</v>
      </c>
      <c r="R22" s="143" t="str">
        <f t="shared" si="1"/>
        <v>difvmto</v>
      </c>
      <c r="S22" s="143" t="s">
        <v>1324</v>
      </c>
    </row>
    <row r="23" spans="1:19" s="23" customFormat="1" ht="38.25">
      <c r="A23" s="196">
        <v>3</v>
      </c>
      <c r="B23" s="197" t="s">
        <v>2445</v>
      </c>
      <c r="C23" s="196" t="s">
        <v>314</v>
      </c>
      <c r="D23" s="198"/>
      <c r="E23" s="198"/>
      <c r="F23" s="199" t="s">
        <v>1637</v>
      </c>
      <c r="G23" s="200" t="s">
        <v>605</v>
      </c>
      <c r="H23" s="196"/>
      <c r="I23" s="201" t="str">
        <f t="shared" si="0"/>
        <v>m2 s-1</v>
      </c>
      <c r="J23" s="201" t="s">
        <v>1166</v>
      </c>
      <c r="K23" s="201"/>
      <c r="L23" s="201"/>
      <c r="M23" s="201"/>
      <c r="N23" s="201"/>
      <c r="O23" s="201"/>
      <c r="P23" s="201" t="s">
        <v>1056</v>
      </c>
      <c r="Q23" s="201" t="s">
        <v>1429</v>
      </c>
      <c r="R23" s="202" t="str">
        <f t="shared" si="1"/>
        <v>difvmfdo</v>
      </c>
      <c r="S23" s="202" t="s">
        <v>1324</v>
      </c>
    </row>
    <row r="24" spans="1:19" ht="51.75" customHeight="1">
      <c r="A24" s="130">
        <v>3</v>
      </c>
      <c r="B24" s="156" t="s">
        <v>2446</v>
      </c>
      <c r="C24" s="130" t="s">
        <v>149</v>
      </c>
      <c r="D24" s="138"/>
      <c r="E24" s="138"/>
      <c r="F24" s="195" t="s">
        <v>1638</v>
      </c>
      <c r="G24" s="194" t="s">
        <v>606</v>
      </c>
      <c r="H24" s="130"/>
      <c r="I24" s="135" t="str">
        <f t="shared" si="0"/>
        <v>W m-2</v>
      </c>
      <c r="J24" s="135" t="s">
        <v>1166</v>
      </c>
      <c r="K24" s="135"/>
      <c r="L24" s="135"/>
      <c r="M24" s="135"/>
      <c r="N24" s="135"/>
      <c r="O24" s="135"/>
      <c r="P24" s="135" t="s">
        <v>1056</v>
      </c>
      <c r="Q24" s="135" t="s">
        <v>1429</v>
      </c>
      <c r="R24" s="144" t="str">
        <f t="shared" si="1"/>
        <v>dispkevfo</v>
      </c>
      <c r="S24" s="144" t="s">
        <v>1324</v>
      </c>
    </row>
    <row r="25" spans="1:19" ht="52.5" customHeight="1">
      <c r="A25" s="491" t="s">
        <v>1624</v>
      </c>
      <c r="B25" s="491"/>
      <c r="C25" s="491"/>
      <c r="D25" s="491"/>
      <c r="E25" s="491"/>
      <c r="F25" s="65"/>
      <c r="I25" s="102"/>
    </row>
    <row r="26" spans="1:19" s="23" customFormat="1" ht="57" customHeight="1">
      <c r="A26" s="47" t="str">
        <f>fx!A$12</f>
        <v>priority</v>
      </c>
      <c r="B26" s="44" t="str">
        <f>fx!B$12</f>
        <v>long name</v>
      </c>
      <c r="C26" s="44" t="str">
        <f>fx!C$12</f>
        <v xml:space="preserve">units </v>
      </c>
      <c r="D26" s="44" t="str">
        <f>fx!D$12</f>
        <v xml:space="preserve">comment </v>
      </c>
      <c r="E26" s="44" t="str">
        <f>fx!E$12</f>
        <v>questions</v>
      </c>
      <c r="F26" s="44" t="str">
        <f>fx!F$12</f>
        <v xml:space="preserve">output variable name </v>
      </c>
      <c r="G26" s="44" t="str">
        <f>fx!G$12</f>
        <v>confirmed or likely to be confirmed standard name</v>
      </c>
      <c r="H26" s="44" t="str">
        <f>fx!H$12</f>
        <v>unconfirmed or proposed standard name</v>
      </c>
      <c r="I26" s="44" t="str">
        <f>fx!I$12</f>
        <v>unformatted units</v>
      </c>
      <c r="J26" s="44" t="str">
        <f>fx!J$12</f>
        <v>cell_methods</v>
      </c>
      <c r="K26" s="44" t="str">
        <f>fx!K$12</f>
        <v>valid min</v>
      </c>
      <c r="L26" s="44" t="str">
        <f>fx!L$12</f>
        <v>valid max</v>
      </c>
      <c r="M26" s="44" t="str">
        <f>fx!M$12</f>
        <v>mean absolute min</v>
      </c>
      <c r="N26" s="44" t="str">
        <f>fx!N$12</f>
        <v>mean absolute max</v>
      </c>
      <c r="O26" s="44" t="str">
        <f>fx!O$12</f>
        <v>positive</v>
      </c>
      <c r="P26" s="44" t="str">
        <f>fx!P$12</f>
        <v>type</v>
      </c>
      <c r="Q26" s="44" t="str">
        <f>fx!Q$12</f>
        <v>CMOR dimensions</v>
      </c>
      <c r="R26" s="44" t="str">
        <f>fx!R$12</f>
        <v>CMOR variable name</v>
      </c>
      <c r="S26" s="44" t="str">
        <f>fx!S$12</f>
        <v>realm</v>
      </c>
    </row>
    <row r="27" spans="1:19" s="23" customFormat="1" ht="38.25">
      <c r="A27" s="196">
        <v>3</v>
      </c>
      <c r="B27" s="197" t="s">
        <v>2084</v>
      </c>
      <c r="C27" s="196" t="s">
        <v>314</v>
      </c>
      <c r="D27" s="198"/>
      <c r="E27" s="198"/>
      <c r="F27" s="199" t="s">
        <v>1639</v>
      </c>
      <c r="G27" s="200" t="s">
        <v>1444</v>
      </c>
      <c r="H27" s="196"/>
      <c r="I27" s="201" t="str">
        <f t="shared" ref="I27:I36" si="2">C27</f>
        <v>m2 s-1</v>
      </c>
      <c r="J27" s="201" t="s">
        <v>1166</v>
      </c>
      <c r="K27" s="201"/>
      <c r="L27" s="201"/>
      <c r="M27" s="201"/>
      <c r="N27" s="201"/>
      <c r="O27" s="201"/>
      <c r="P27" s="201" t="s">
        <v>1056</v>
      </c>
      <c r="Q27" s="201" t="s">
        <v>1429</v>
      </c>
      <c r="R27" s="202" t="str">
        <f>F27</f>
        <v>diftrblo</v>
      </c>
      <c r="S27" s="202" t="s">
        <v>1324</v>
      </c>
    </row>
    <row r="28" spans="1:19" s="23" customFormat="1" ht="38.25">
      <c r="A28" s="10">
        <v>3</v>
      </c>
      <c r="B28" s="14" t="s">
        <v>2085</v>
      </c>
      <c r="C28" s="10" t="s">
        <v>315</v>
      </c>
      <c r="D28" s="4"/>
      <c r="E28" s="4"/>
      <c r="F28" s="90" t="s">
        <v>1640</v>
      </c>
      <c r="G28" s="192" t="s">
        <v>1445</v>
      </c>
      <c r="H28" s="10"/>
      <c r="I28" s="97" t="str">
        <f t="shared" si="2"/>
        <v>m4 s-1</v>
      </c>
      <c r="J28" s="97" t="s">
        <v>1166</v>
      </c>
      <c r="K28" s="97"/>
      <c r="L28" s="97"/>
      <c r="M28" s="97"/>
      <c r="N28" s="97"/>
      <c r="O28" s="97"/>
      <c r="P28" s="97" t="s">
        <v>1056</v>
      </c>
      <c r="Q28" s="97" t="s">
        <v>1429</v>
      </c>
      <c r="R28" s="143" t="str">
        <f t="shared" ref="R28:R36" si="3">F28</f>
        <v>diftrbbo</v>
      </c>
      <c r="S28" s="143" t="s">
        <v>1324</v>
      </c>
    </row>
    <row r="29" spans="1:19" s="23" customFormat="1" ht="38.25">
      <c r="A29" s="196">
        <v>3</v>
      </c>
      <c r="B29" s="197" t="s">
        <v>2086</v>
      </c>
      <c r="C29" s="196" t="s">
        <v>314</v>
      </c>
      <c r="D29" s="198"/>
      <c r="E29" s="198"/>
      <c r="F29" s="199" t="s">
        <v>1642</v>
      </c>
      <c r="G29" s="200" t="s">
        <v>1446</v>
      </c>
      <c r="H29" s="196"/>
      <c r="I29" s="201" t="str">
        <f t="shared" si="2"/>
        <v>m2 s-1</v>
      </c>
      <c r="J29" s="201" t="s">
        <v>1166</v>
      </c>
      <c r="K29" s="201"/>
      <c r="L29" s="201"/>
      <c r="M29" s="201"/>
      <c r="N29" s="201"/>
      <c r="O29" s="201"/>
      <c r="P29" s="201" t="s">
        <v>1056</v>
      </c>
      <c r="Q29" s="201" t="s">
        <v>1429</v>
      </c>
      <c r="R29" s="202" t="str">
        <f t="shared" si="3"/>
        <v>diftrelo</v>
      </c>
      <c r="S29" s="202" t="s">
        <v>1324</v>
      </c>
    </row>
    <row r="30" spans="1:19" s="23" customFormat="1" ht="38.25">
      <c r="A30" s="10">
        <v>3</v>
      </c>
      <c r="B30" s="14" t="s">
        <v>2087</v>
      </c>
      <c r="C30" s="10" t="s">
        <v>314</v>
      </c>
      <c r="D30" s="4"/>
      <c r="E30" s="4"/>
      <c r="F30" s="90" t="s">
        <v>1643</v>
      </c>
      <c r="G30" s="192" t="s">
        <v>1447</v>
      </c>
      <c r="H30" s="10"/>
      <c r="I30" s="97" t="str">
        <f t="shared" si="2"/>
        <v>m2 s-1</v>
      </c>
      <c r="J30" s="97" t="s">
        <v>1166</v>
      </c>
      <c r="K30" s="97"/>
      <c r="L30" s="97"/>
      <c r="M30" s="97"/>
      <c r="N30" s="97"/>
      <c r="O30" s="97"/>
      <c r="P30" s="97" t="s">
        <v>1056</v>
      </c>
      <c r="Q30" s="97" t="s">
        <v>1429</v>
      </c>
      <c r="R30" s="143" t="str">
        <f t="shared" si="3"/>
        <v>diftrebo</v>
      </c>
      <c r="S30" s="143" t="s">
        <v>1324</v>
      </c>
    </row>
    <row r="31" spans="1:19" s="23" customFormat="1" ht="38.25">
      <c r="A31" s="196">
        <v>3</v>
      </c>
      <c r="B31" s="197" t="s">
        <v>2412</v>
      </c>
      <c r="C31" s="196" t="s">
        <v>314</v>
      </c>
      <c r="D31" s="198"/>
      <c r="E31" s="198"/>
      <c r="F31" s="199" t="s">
        <v>1641</v>
      </c>
      <c r="G31" s="200" t="s">
        <v>1448</v>
      </c>
      <c r="H31" s="196"/>
      <c r="I31" s="201" t="str">
        <f t="shared" si="2"/>
        <v>m2 s-1</v>
      </c>
      <c r="J31" s="201" t="s">
        <v>1166</v>
      </c>
      <c r="K31" s="201"/>
      <c r="L31" s="201"/>
      <c r="M31" s="201"/>
      <c r="N31" s="201"/>
      <c r="O31" s="201"/>
      <c r="P31" s="201" t="s">
        <v>1056</v>
      </c>
      <c r="Q31" s="201" t="s">
        <v>1429</v>
      </c>
      <c r="R31" s="202" t="str">
        <f t="shared" si="3"/>
        <v>diftrxylo</v>
      </c>
      <c r="S31" s="202" t="s">
        <v>1324</v>
      </c>
    </row>
    <row r="32" spans="1:19" s="23" customFormat="1" ht="38.25">
      <c r="A32" s="10">
        <v>3</v>
      </c>
      <c r="B32" s="14" t="s">
        <v>2413</v>
      </c>
      <c r="C32" s="10" t="s">
        <v>314</v>
      </c>
      <c r="D32" s="4"/>
      <c r="E32" s="4"/>
      <c r="F32" s="90" t="s">
        <v>1644</v>
      </c>
      <c r="G32" s="192" t="s">
        <v>1449</v>
      </c>
      <c r="H32" s="10"/>
      <c r="I32" s="97" t="str">
        <f t="shared" si="2"/>
        <v>m2 s-1</v>
      </c>
      <c r="J32" s="97" t="s">
        <v>1166</v>
      </c>
      <c r="K32" s="97"/>
      <c r="L32" s="97"/>
      <c r="M32" s="97"/>
      <c r="N32" s="97"/>
      <c r="O32" s="97"/>
      <c r="P32" s="97" t="s">
        <v>1056</v>
      </c>
      <c r="Q32" s="97" t="s">
        <v>1429</v>
      </c>
      <c r="R32" s="143" t="str">
        <f t="shared" si="3"/>
        <v>diftrxybo</v>
      </c>
      <c r="S32" s="143" t="s">
        <v>1324</v>
      </c>
    </row>
    <row r="33" spans="1:19" s="23" customFormat="1" ht="38.25">
      <c r="A33" s="196">
        <v>3</v>
      </c>
      <c r="B33" s="197" t="s">
        <v>2437</v>
      </c>
      <c r="C33" s="196" t="s">
        <v>149</v>
      </c>
      <c r="D33" s="198"/>
      <c r="E33" s="198"/>
      <c r="F33" s="199" t="s">
        <v>1645</v>
      </c>
      <c r="G33" s="200" t="s">
        <v>1450</v>
      </c>
      <c r="H33" s="196"/>
      <c r="I33" s="201" t="str">
        <f t="shared" si="2"/>
        <v>W m-2</v>
      </c>
      <c r="J33" s="201" t="s">
        <v>1166</v>
      </c>
      <c r="K33" s="201"/>
      <c r="L33" s="201"/>
      <c r="M33" s="201"/>
      <c r="N33" s="201"/>
      <c r="O33" s="201"/>
      <c r="P33" s="201" t="s">
        <v>1056</v>
      </c>
      <c r="Q33" s="201" t="s">
        <v>1429</v>
      </c>
      <c r="R33" s="202" t="str">
        <f t="shared" si="3"/>
        <v>tnkebto</v>
      </c>
      <c r="S33" s="202" t="s">
        <v>1324</v>
      </c>
    </row>
    <row r="34" spans="1:19" ht="38.25">
      <c r="A34" s="10">
        <v>3</v>
      </c>
      <c r="B34" s="14" t="s">
        <v>2414</v>
      </c>
      <c r="C34" s="10" t="s">
        <v>314</v>
      </c>
      <c r="D34" s="4"/>
      <c r="E34" s="4"/>
      <c r="F34" s="90" t="s">
        <v>1646</v>
      </c>
      <c r="G34" s="192" t="s">
        <v>607</v>
      </c>
      <c r="H34" s="10"/>
      <c r="I34" s="97" t="str">
        <f t="shared" si="2"/>
        <v>m2 s-1</v>
      </c>
      <c r="J34" s="97" t="s">
        <v>1166</v>
      </c>
      <c r="K34" s="97"/>
      <c r="L34" s="97"/>
      <c r="M34" s="97"/>
      <c r="N34" s="97"/>
      <c r="O34" s="97"/>
      <c r="P34" s="97" t="s">
        <v>1056</v>
      </c>
      <c r="Q34" s="97" t="s">
        <v>1429</v>
      </c>
      <c r="R34" s="143" t="str">
        <f t="shared" si="3"/>
        <v>difmxylo</v>
      </c>
      <c r="S34" s="143" t="s">
        <v>1324</v>
      </c>
    </row>
    <row r="35" spans="1:19" ht="38.25">
      <c r="A35" s="196">
        <v>3</v>
      </c>
      <c r="B35" s="197" t="s">
        <v>2415</v>
      </c>
      <c r="C35" s="196" t="s">
        <v>314</v>
      </c>
      <c r="D35" s="198"/>
      <c r="E35" s="198"/>
      <c r="F35" s="199" t="s">
        <v>1647</v>
      </c>
      <c r="G35" s="200" t="s">
        <v>608</v>
      </c>
      <c r="H35" s="196"/>
      <c r="I35" s="201" t="str">
        <f t="shared" si="2"/>
        <v>m2 s-1</v>
      </c>
      <c r="J35" s="201" t="s">
        <v>1166</v>
      </c>
      <c r="K35" s="201"/>
      <c r="L35" s="201"/>
      <c r="M35" s="201"/>
      <c r="N35" s="201"/>
      <c r="O35" s="201"/>
      <c r="P35" s="201" t="s">
        <v>1056</v>
      </c>
      <c r="Q35" s="201" t="s">
        <v>1429</v>
      </c>
      <c r="R35" s="202" t="str">
        <f t="shared" si="3"/>
        <v>difmxybo</v>
      </c>
      <c r="S35" s="202" t="s">
        <v>1324</v>
      </c>
    </row>
    <row r="36" spans="1:19" ht="38.25">
      <c r="A36" s="130">
        <v>3</v>
      </c>
      <c r="B36" s="156" t="s">
        <v>2438</v>
      </c>
      <c r="C36" s="130" t="s">
        <v>149</v>
      </c>
      <c r="D36" s="138"/>
      <c r="E36" s="138"/>
      <c r="F36" s="195" t="s">
        <v>1648</v>
      </c>
      <c r="G36" s="194" t="s">
        <v>609</v>
      </c>
      <c r="H36" s="130"/>
      <c r="I36" s="135" t="str">
        <f t="shared" si="2"/>
        <v>W m-2</v>
      </c>
      <c r="J36" s="135" t="s">
        <v>1166</v>
      </c>
      <c r="K36" s="135"/>
      <c r="L36" s="135"/>
      <c r="M36" s="135"/>
      <c r="N36" s="135"/>
      <c r="O36" s="135"/>
      <c r="P36" s="135" t="s">
        <v>1056</v>
      </c>
      <c r="Q36" s="135" t="s">
        <v>1429</v>
      </c>
      <c r="R36" s="144" t="str">
        <f t="shared" si="3"/>
        <v>dispkexyfo</v>
      </c>
      <c r="S36" s="144" t="s">
        <v>1324</v>
      </c>
    </row>
    <row r="37" spans="1:19">
      <c r="I37" s="102"/>
    </row>
  </sheetData>
  <customSheetViews>
    <customSheetView guid="{BF51CD35-8C2E-49E8-B3B8-D684D98F63B1}" hiddenColumns="1">
      <selection activeCell="M5" sqref="M5"/>
      <rowBreaks count="1" manualBreakCount="1">
        <brk id="17" max="16383" man="1"/>
      </rowBreaks>
      <pageMargins left="0.7" right="0.7" top="0.75" bottom="0.75" header="0.3" footer="0.3"/>
      <pageSetup orientation="landscape" r:id="rId1"/>
      <headerFooter>
        <oddHeader>&amp;A</oddHeader>
      </headerFooter>
    </customSheetView>
  </customSheetViews>
  <mergeCells count="12">
    <mergeCell ref="A1:E1"/>
    <mergeCell ref="A2:E2"/>
    <mergeCell ref="A3:E3"/>
    <mergeCell ref="A25:E25"/>
    <mergeCell ref="A4:F4"/>
    <mergeCell ref="A5:F5"/>
    <mergeCell ref="A6:F6"/>
    <mergeCell ref="A7:F7"/>
    <mergeCell ref="A8:F8"/>
    <mergeCell ref="A9:F9"/>
    <mergeCell ref="A10:F10"/>
    <mergeCell ref="A11:F11"/>
  </mergeCells>
  <pageMargins left="0.7" right="0.7" top="0.75" bottom="0.75" header="0.3" footer="0.3"/>
  <pageSetup scale="60" fitToHeight="0" orientation="landscape" r:id="rId2"/>
  <headerFooter>
    <oddHeader>&amp;C&amp;A</oddHeader>
    <oddFooter>&amp;LKarl Taylor&amp;CPage &amp;P&amp;R&amp;D</oddFooter>
  </headerFooter>
  <rowBreaks count="1" manualBreakCount="1">
    <brk id="28" max="16383" man="1"/>
  </rowBreaks>
</worksheet>
</file>

<file path=xl/worksheets/sheet5.xml><?xml version="1.0" encoding="utf-8"?>
<worksheet xmlns="http://schemas.openxmlformats.org/spreadsheetml/2006/main" xmlns:r="http://schemas.openxmlformats.org/officeDocument/2006/relationships">
  <dimension ref="A1:S72"/>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30.75" customHeight="1">
      <c r="A1" s="483" t="s">
        <v>1620</v>
      </c>
      <c r="B1" s="483"/>
      <c r="C1" s="483"/>
      <c r="D1" s="483"/>
      <c r="E1" s="483"/>
      <c r="F1" s="444" t="s">
        <v>1066</v>
      </c>
      <c r="G1" s="444"/>
      <c r="H1" s="444"/>
      <c r="I1" s="444"/>
      <c r="J1" s="444"/>
      <c r="K1" s="444"/>
      <c r="L1" s="444"/>
    </row>
    <row r="2" spans="1:19" ht="36" customHeight="1">
      <c r="A2" s="489" t="s">
        <v>279</v>
      </c>
      <c r="B2" s="489"/>
      <c r="C2" s="489"/>
      <c r="D2" s="489"/>
      <c r="E2" s="489"/>
      <c r="F2" s="445"/>
      <c r="G2" s="445"/>
      <c r="H2" s="445"/>
      <c r="I2" s="445"/>
      <c r="J2" s="445"/>
      <c r="K2" s="445"/>
      <c r="L2" s="445"/>
    </row>
    <row r="3" spans="1:19" ht="18" hidden="1" customHeight="1">
      <c r="A3" s="446"/>
      <c r="B3" s="446"/>
      <c r="C3" s="446"/>
      <c r="D3" s="446"/>
      <c r="E3" s="446"/>
      <c r="F3" s="446"/>
    </row>
    <row r="4" spans="1:19" ht="18.75" hidden="1" customHeight="1">
      <c r="A4" s="446"/>
      <c r="B4" s="446"/>
      <c r="C4" s="446"/>
      <c r="D4" s="446"/>
      <c r="E4" s="446"/>
      <c r="F4" s="446"/>
    </row>
    <row r="5" spans="1:19" ht="18.75" hidden="1" customHeight="1">
      <c r="A5" s="446"/>
      <c r="B5" s="446"/>
      <c r="C5" s="446"/>
      <c r="D5" s="446"/>
      <c r="E5" s="446"/>
      <c r="F5" s="446"/>
    </row>
    <row r="6" spans="1:19" ht="18.75" hidden="1" customHeight="1">
      <c r="A6" s="446"/>
      <c r="B6" s="446"/>
      <c r="C6" s="446"/>
      <c r="D6" s="446"/>
      <c r="E6" s="446"/>
      <c r="F6" s="446"/>
    </row>
    <row r="7" spans="1:19" ht="18.75" hidden="1" customHeight="1">
      <c r="A7" s="446"/>
      <c r="B7" s="446"/>
      <c r="C7" s="446"/>
      <c r="D7" s="446"/>
      <c r="E7" s="446"/>
      <c r="F7" s="446"/>
    </row>
    <row r="8" spans="1:19" ht="18.75" hidden="1" customHeight="1">
      <c r="A8" s="446"/>
      <c r="B8" s="446"/>
      <c r="C8" s="446"/>
      <c r="D8" s="446"/>
      <c r="E8" s="446"/>
      <c r="F8" s="446"/>
    </row>
    <row r="9" spans="1:19" ht="18.75" hidden="1" customHeight="1">
      <c r="A9" s="446"/>
      <c r="B9" s="446"/>
      <c r="C9" s="446"/>
      <c r="D9" s="446"/>
      <c r="E9" s="446"/>
      <c r="F9" s="446"/>
    </row>
    <row r="10" spans="1:19" ht="18.75" hidden="1" customHeight="1">
      <c r="A10" s="446"/>
      <c r="B10" s="446"/>
      <c r="C10" s="446"/>
      <c r="D10" s="446"/>
      <c r="E10" s="446"/>
      <c r="F10" s="446"/>
    </row>
    <row r="11" spans="1:19" ht="57" customHeight="1">
      <c r="A11" s="492" t="s">
        <v>1621</v>
      </c>
      <c r="B11" s="492"/>
      <c r="C11" s="492"/>
      <c r="D11" s="492"/>
      <c r="E11" s="492"/>
      <c r="F11" s="447"/>
      <c r="G11" s="447"/>
      <c r="H11" s="447"/>
      <c r="I11" s="447"/>
      <c r="J11" s="447"/>
      <c r="K11" s="447"/>
      <c r="L11" s="447"/>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1" customFormat="1" ht="25.5">
      <c r="A13" s="196">
        <v>1</v>
      </c>
      <c r="B13" s="206" t="s">
        <v>2088</v>
      </c>
      <c r="C13" s="196" t="s">
        <v>286</v>
      </c>
      <c r="D13" s="198" t="s">
        <v>154</v>
      </c>
      <c r="E13" s="198"/>
      <c r="F13" s="196" t="s">
        <v>1649</v>
      </c>
      <c r="G13" s="431"/>
      <c r="H13" s="196" t="s">
        <v>611</v>
      </c>
      <c r="I13" s="201" t="str">
        <f>C13</f>
        <v>mol C m-3</v>
      </c>
      <c r="J13" s="201" t="s">
        <v>1209</v>
      </c>
      <c r="K13" s="201"/>
      <c r="L13" s="201"/>
      <c r="M13" s="201"/>
      <c r="N13" s="201"/>
      <c r="O13" s="201"/>
      <c r="P13" s="201" t="s">
        <v>1056</v>
      </c>
      <c r="Q13" s="201" t="s">
        <v>1167</v>
      </c>
      <c r="R13" s="202" t="str">
        <f>F13</f>
        <v>dissic</v>
      </c>
      <c r="S13" s="217" t="s">
        <v>1328</v>
      </c>
    </row>
    <row r="14" spans="1:19" s="1" customFormat="1" ht="25.5">
      <c r="A14" s="10">
        <v>2</v>
      </c>
      <c r="B14" s="153" t="s">
        <v>2089</v>
      </c>
      <c r="C14" s="10" t="s">
        <v>286</v>
      </c>
      <c r="D14" s="4" t="s">
        <v>155</v>
      </c>
      <c r="E14" s="4"/>
      <c r="F14" s="10" t="s">
        <v>1650</v>
      </c>
      <c r="G14" s="431"/>
      <c r="H14" s="10" t="s">
        <v>612</v>
      </c>
      <c r="I14" s="97" t="str">
        <f t="shared" ref="I14:I43" si="0">C14</f>
        <v>mol C m-3</v>
      </c>
      <c r="J14" s="97" t="s">
        <v>1209</v>
      </c>
      <c r="K14" s="97"/>
      <c r="L14" s="97"/>
      <c r="M14" s="97"/>
      <c r="N14" s="97"/>
      <c r="O14" s="97"/>
      <c r="P14" s="97" t="s">
        <v>1056</v>
      </c>
      <c r="Q14" s="97" t="s">
        <v>1167</v>
      </c>
      <c r="R14" s="143" t="str">
        <f t="shared" ref="R14:R43" si="1">F14</f>
        <v>dissoc</v>
      </c>
      <c r="S14" s="111" t="s">
        <v>1328</v>
      </c>
    </row>
    <row r="15" spans="1:19" s="1" customFormat="1" ht="25.5">
      <c r="A15" s="196">
        <v>2</v>
      </c>
      <c r="B15" s="206" t="s">
        <v>2090</v>
      </c>
      <c r="C15" s="196" t="s">
        <v>286</v>
      </c>
      <c r="D15" s="198" t="s">
        <v>156</v>
      </c>
      <c r="E15" s="198"/>
      <c r="F15" s="196" t="s">
        <v>808</v>
      </c>
      <c r="G15" s="431"/>
      <c r="H15" s="196" t="s">
        <v>613</v>
      </c>
      <c r="I15" s="201" t="str">
        <f t="shared" si="0"/>
        <v>mol C m-3</v>
      </c>
      <c r="J15" s="201" t="s">
        <v>1209</v>
      </c>
      <c r="K15" s="201"/>
      <c r="L15" s="201"/>
      <c r="M15" s="201"/>
      <c r="N15" s="201"/>
      <c r="O15" s="201"/>
      <c r="P15" s="201" t="s">
        <v>1056</v>
      </c>
      <c r="Q15" s="201" t="s">
        <v>1167</v>
      </c>
      <c r="R15" s="202" t="str">
        <f t="shared" si="1"/>
        <v>phyc</v>
      </c>
      <c r="S15" s="217" t="s">
        <v>1328</v>
      </c>
    </row>
    <row r="16" spans="1:19" s="1" customFormat="1" ht="25.5">
      <c r="A16" s="10">
        <v>2</v>
      </c>
      <c r="B16" s="153" t="s">
        <v>2091</v>
      </c>
      <c r="C16" s="10" t="s">
        <v>286</v>
      </c>
      <c r="D16" s="4" t="s">
        <v>157</v>
      </c>
      <c r="E16" s="4"/>
      <c r="F16" s="10" t="s">
        <v>809</v>
      </c>
      <c r="G16" s="431"/>
      <c r="H16" s="10" t="s">
        <v>614</v>
      </c>
      <c r="I16" s="97" t="str">
        <f t="shared" si="0"/>
        <v>mol C m-3</v>
      </c>
      <c r="J16" s="97" t="s">
        <v>1209</v>
      </c>
      <c r="K16" s="97"/>
      <c r="L16" s="97"/>
      <c r="M16" s="97"/>
      <c r="N16" s="97"/>
      <c r="O16" s="97"/>
      <c r="P16" s="97" t="s">
        <v>1056</v>
      </c>
      <c r="Q16" s="97" t="s">
        <v>1167</v>
      </c>
      <c r="R16" s="143" t="str">
        <f t="shared" si="1"/>
        <v>zooc</v>
      </c>
      <c r="S16" s="111" t="s">
        <v>1328</v>
      </c>
    </row>
    <row r="17" spans="1:19" s="1" customFormat="1" ht="25.5">
      <c r="A17" s="196">
        <v>3</v>
      </c>
      <c r="B17" s="206" t="s">
        <v>2092</v>
      </c>
      <c r="C17" s="196" t="s">
        <v>286</v>
      </c>
      <c r="D17" s="198" t="s">
        <v>158</v>
      </c>
      <c r="E17" s="198"/>
      <c r="F17" s="196" t="s">
        <v>810</v>
      </c>
      <c r="G17" s="431"/>
      <c r="H17" s="196" t="s">
        <v>615</v>
      </c>
      <c r="I17" s="201" t="str">
        <f t="shared" si="0"/>
        <v>mol C m-3</v>
      </c>
      <c r="J17" s="201" t="s">
        <v>1209</v>
      </c>
      <c r="K17" s="201"/>
      <c r="L17" s="201"/>
      <c r="M17" s="201"/>
      <c r="N17" s="201"/>
      <c r="O17" s="201"/>
      <c r="P17" s="201" t="s">
        <v>1056</v>
      </c>
      <c r="Q17" s="201" t="s">
        <v>1167</v>
      </c>
      <c r="R17" s="202" t="str">
        <f t="shared" si="1"/>
        <v>bacc</v>
      </c>
      <c r="S17" s="217" t="s">
        <v>1328</v>
      </c>
    </row>
    <row r="18" spans="1:19" s="1" customFormat="1" ht="25.5">
      <c r="A18" s="10">
        <v>2</v>
      </c>
      <c r="B18" s="153" t="s">
        <v>2093</v>
      </c>
      <c r="C18" s="10" t="s">
        <v>286</v>
      </c>
      <c r="D18" s="4" t="s">
        <v>159</v>
      </c>
      <c r="E18" s="4"/>
      <c r="F18" s="10" t="s">
        <v>811</v>
      </c>
      <c r="G18" s="431"/>
      <c r="H18" s="10" t="s">
        <v>616</v>
      </c>
      <c r="I18" s="97" t="str">
        <f t="shared" si="0"/>
        <v>mol C m-3</v>
      </c>
      <c r="J18" s="97" t="s">
        <v>1209</v>
      </c>
      <c r="K18" s="97"/>
      <c r="L18" s="97"/>
      <c r="M18" s="97"/>
      <c r="N18" s="97"/>
      <c r="O18" s="97"/>
      <c r="P18" s="97" t="s">
        <v>1056</v>
      </c>
      <c r="Q18" s="97" t="s">
        <v>1167</v>
      </c>
      <c r="R18" s="143" t="str">
        <f t="shared" si="1"/>
        <v>detoc</v>
      </c>
      <c r="S18" s="111" t="s">
        <v>1328</v>
      </c>
    </row>
    <row r="19" spans="1:19" s="1" customFormat="1" ht="25.5">
      <c r="A19" s="196">
        <v>2</v>
      </c>
      <c r="B19" s="206" t="s">
        <v>2094</v>
      </c>
      <c r="C19" s="196" t="s">
        <v>286</v>
      </c>
      <c r="D19" s="198" t="s">
        <v>161</v>
      </c>
      <c r="E19" s="198"/>
      <c r="F19" s="196" t="s">
        <v>812</v>
      </c>
      <c r="G19" s="431"/>
      <c r="H19" s="196" t="s">
        <v>160</v>
      </c>
      <c r="I19" s="201" t="str">
        <f t="shared" si="0"/>
        <v>mol C m-3</v>
      </c>
      <c r="J19" s="201" t="s">
        <v>1209</v>
      </c>
      <c r="K19" s="201"/>
      <c r="L19" s="201"/>
      <c r="M19" s="201"/>
      <c r="N19" s="201"/>
      <c r="O19" s="201"/>
      <c r="P19" s="201" t="s">
        <v>1056</v>
      </c>
      <c r="Q19" s="201" t="s">
        <v>1167</v>
      </c>
      <c r="R19" s="202" t="str">
        <f t="shared" si="1"/>
        <v>calc</v>
      </c>
      <c r="S19" s="217" t="s">
        <v>1328</v>
      </c>
    </row>
    <row r="20" spans="1:19" s="1" customFormat="1" ht="25.5">
      <c r="A20" s="10">
        <v>2</v>
      </c>
      <c r="B20" s="153" t="s">
        <v>2095</v>
      </c>
      <c r="C20" s="10" t="s">
        <v>286</v>
      </c>
      <c r="D20" s="4" t="s">
        <v>163</v>
      </c>
      <c r="E20" s="4"/>
      <c r="F20" s="10" t="s">
        <v>813</v>
      </c>
      <c r="G20" s="431"/>
      <c r="H20" s="10" t="s">
        <v>162</v>
      </c>
      <c r="I20" s="97" t="str">
        <f t="shared" si="0"/>
        <v>mol C m-3</v>
      </c>
      <c r="J20" s="97" t="s">
        <v>1209</v>
      </c>
      <c r="K20" s="97"/>
      <c r="L20" s="97"/>
      <c r="M20" s="97"/>
      <c r="N20" s="97"/>
      <c r="O20" s="97"/>
      <c r="P20" s="97" t="s">
        <v>1056</v>
      </c>
      <c r="Q20" s="97" t="s">
        <v>1167</v>
      </c>
      <c r="R20" s="143" t="str">
        <f t="shared" si="1"/>
        <v>arag</v>
      </c>
      <c r="S20" s="111" t="s">
        <v>1328</v>
      </c>
    </row>
    <row r="21" spans="1:19" s="1" customFormat="1" ht="25.5">
      <c r="A21" s="196">
        <v>3</v>
      </c>
      <c r="B21" s="206" t="s">
        <v>2096</v>
      </c>
      <c r="C21" s="196" t="s">
        <v>286</v>
      </c>
      <c r="D21" s="198" t="s">
        <v>164</v>
      </c>
      <c r="E21" s="198"/>
      <c r="F21" s="196" t="s">
        <v>814</v>
      </c>
      <c r="G21" s="431"/>
      <c r="H21" s="196" t="s">
        <v>617</v>
      </c>
      <c r="I21" s="201" t="str">
        <f t="shared" si="0"/>
        <v>mol C m-3</v>
      </c>
      <c r="J21" s="201" t="s">
        <v>1209</v>
      </c>
      <c r="K21" s="201"/>
      <c r="L21" s="201"/>
      <c r="M21" s="201"/>
      <c r="N21" s="201"/>
      <c r="O21" s="201"/>
      <c r="P21" s="201" t="s">
        <v>1056</v>
      </c>
      <c r="Q21" s="201" t="s">
        <v>1167</v>
      </c>
      <c r="R21" s="202" t="str">
        <f t="shared" si="1"/>
        <v>phycdiat</v>
      </c>
      <c r="S21" s="217" t="s">
        <v>1328</v>
      </c>
    </row>
    <row r="22" spans="1:19" s="1" customFormat="1" ht="25.5">
      <c r="A22" s="10">
        <v>3</v>
      </c>
      <c r="B22" s="153" t="s">
        <v>2097</v>
      </c>
      <c r="C22" s="10" t="s">
        <v>286</v>
      </c>
      <c r="D22" s="4" t="s">
        <v>165</v>
      </c>
      <c r="E22" s="4"/>
      <c r="F22" s="10" t="s">
        <v>1651</v>
      </c>
      <c r="G22" s="431"/>
      <c r="H22" s="10" t="s">
        <v>618</v>
      </c>
      <c r="I22" s="97" t="str">
        <f t="shared" si="0"/>
        <v>mol C m-3</v>
      </c>
      <c r="J22" s="97" t="s">
        <v>1209</v>
      </c>
      <c r="K22" s="97"/>
      <c r="L22" s="97"/>
      <c r="M22" s="97"/>
      <c r="N22" s="97"/>
      <c r="O22" s="97"/>
      <c r="P22" s="97" t="s">
        <v>1056</v>
      </c>
      <c r="Q22" s="97" t="s">
        <v>1167</v>
      </c>
      <c r="R22" s="143" t="str">
        <f t="shared" si="1"/>
        <v>phycmisc</v>
      </c>
      <c r="S22" s="111" t="s">
        <v>1328</v>
      </c>
    </row>
    <row r="23" spans="1:19" s="1" customFormat="1" ht="38.25">
      <c r="A23" s="196">
        <v>3</v>
      </c>
      <c r="B23" s="442" t="s">
        <v>2099</v>
      </c>
      <c r="C23" s="196" t="s">
        <v>286</v>
      </c>
      <c r="D23" s="198" t="s">
        <v>166</v>
      </c>
      <c r="E23" s="389" t="s">
        <v>2098</v>
      </c>
      <c r="F23" s="196" t="s">
        <v>1652</v>
      </c>
      <c r="G23" s="431"/>
      <c r="H23" s="196" t="s">
        <v>619</v>
      </c>
      <c r="I23" s="201" t="str">
        <f t="shared" si="0"/>
        <v>mol C m-3</v>
      </c>
      <c r="J23" s="201" t="s">
        <v>1209</v>
      </c>
      <c r="K23" s="201"/>
      <c r="L23" s="201"/>
      <c r="M23" s="201"/>
      <c r="N23" s="201"/>
      <c r="O23" s="201"/>
      <c r="P23" s="201" t="s">
        <v>1056</v>
      </c>
      <c r="Q23" s="201" t="s">
        <v>1167</v>
      </c>
      <c r="R23" s="202" t="str">
        <f t="shared" si="1"/>
        <v>zoocmisc</v>
      </c>
      <c r="S23" s="217" t="s">
        <v>1328</v>
      </c>
    </row>
    <row r="24" spans="1:19" s="1" customFormat="1" ht="51">
      <c r="A24" s="10">
        <v>1</v>
      </c>
      <c r="B24" s="14" t="s">
        <v>2100</v>
      </c>
      <c r="C24" s="205" t="s">
        <v>475</v>
      </c>
      <c r="D24" s="4" t="s">
        <v>167</v>
      </c>
      <c r="E24" s="60" t="s">
        <v>2204</v>
      </c>
      <c r="F24" s="10" t="s">
        <v>815</v>
      </c>
      <c r="G24" s="431"/>
      <c r="H24" s="10" t="s">
        <v>620</v>
      </c>
      <c r="I24" s="97" t="str">
        <f t="shared" si="0"/>
        <v>eq m-3</v>
      </c>
      <c r="J24" s="97" t="s">
        <v>1209</v>
      </c>
      <c r="K24" s="97"/>
      <c r="L24" s="97"/>
      <c r="M24" s="97"/>
      <c r="N24" s="97"/>
      <c r="O24" s="97"/>
      <c r="P24" s="97" t="s">
        <v>1056</v>
      </c>
      <c r="Q24" s="97" t="s">
        <v>1167</v>
      </c>
      <c r="R24" s="143" t="str">
        <f t="shared" si="1"/>
        <v>talk</v>
      </c>
      <c r="S24" s="111" t="s">
        <v>1328</v>
      </c>
    </row>
    <row r="25" spans="1:19" s="1" customFormat="1" ht="25.5">
      <c r="A25" s="196">
        <v>1</v>
      </c>
      <c r="B25" s="197" t="s">
        <v>168</v>
      </c>
      <c r="C25" s="56" t="s">
        <v>283</v>
      </c>
      <c r="D25" s="198" t="s">
        <v>1329</v>
      </c>
      <c r="E25" s="198"/>
      <c r="F25" s="196" t="s">
        <v>610</v>
      </c>
      <c r="G25" s="431"/>
      <c r="H25" s="196" t="s">
        <v>610</v>
      </c>
      <c r="I25" s="201" t="str">
        <f t="shared" si="0"/>
        <v>?</v>
      </c>
      <c r="J25" s="201" t="s">
        <v>1209</v>
      </c>
      <c r="K25" s="201"/>
      <c r="L25" s="201"/>
      <c r="M25" s="201"/>
      <c r="N25" s="201"/>
      <c r="O25" s="201"/>
      <c r="P25" s="201" t="s">
        <v>1056</v>
      </c>
      <c r="Q25" s="201" t="s">
        <v>1167</v>
      </c>
      <c r="R25" s="202" t="str">
        <f t="shared" si="1"/>
        <v>ph</v>
      </c>
      <c r="S25" s="217" t="s">
        <v>1328</v>
      </c>
    </row>
    <row r="26" spans="1:19" s="1" customFormat="1" ht="25.5">
      <c r="A26" s="10">
        <v>1</v>
      </c>
      <c r="B26" s="14" t="s">
        <v>2107</v>
      </c>
      <c r="C26" s="205" t="s">
        <v>305</v>
      </c>
      <c r="D26" s="4" t="s">
        <v>2101</v>
      </c>
      <c r="E26" s="4"/>
      <c r="F26" s="10" t="s">
        <v>816</v>
      </c>
      <c r="G26" s="431"/>
      <c r="H26" s="10" t="s">
        <v>169</v>
      </c>
      <c r="I26" s="97" t="str">
        <f t="shared" si="0"/>
        <v>mol O2 m-3</v>
      </c>
      <c r="J26" s="97" t="s">
        <v>1209</v>
      </c>
      <c r="K26" s="97"/>
      <c r="L26" s="97"/>
      <c r="M26" s="97"/>
      <c r="N26" s="97"/>
      <c r="O26" s="97"/>
      <c r="P26" s="97" t="s">
        <v>1056</v>
      </c>
      <c r="Q26" s="97" t="s">
        <v>1167</v>
      </c>
      <c r="R26" s="143" t="str">
        <f t="shared" si="1"/>
        <v>o2</v>
      </c>
      <c r="S26" s="111" t="s">
        <v>1328</v>
      </c>
    </row>
    <row r="27" spans="1:19" s="1" customFormat="1" ht="25.5">
      <c r="A27" s="196">
        <v>1</v>
      </c>
      <c r="B27" s="197" t="s">
        <v>2108</v>
      </c>
      <c r="C27" s="196" t="s">
        <v>287</v>
      </c>
      <c r="D27" s="198" t="s">
        <v>2106</v>
      </c>
      <c r="E27" s="198"/>
      <c r="F27" s="196" t="s">
        <v>817</v>
      </c>
      <c r="G27" s="431"/>
      <c r="H27" s="196" t="s">
        <v>170</v>
      </c>
      <c r="I27" s="201" t="str">
        <f t="shared" si="0"/>
        <v>mol N m-3</v>
      </c>
      <c r="J27" s="201" t="s">
        <v>1209</v>
      </c>
      <c r="K27" s="201"/>
      <c r="L27" s="201"/>
      <c r="M27" s="201"/>
      <c r="N27" s="201"/>
      <c r="O27" s="201"/>
      <c r="P27" s="201" t="s">
        <v>1056</v>
      </c>
      <c r="Q27" s="201" t="s">
        <v>1167</v>
      </c>
      <c r="R27" s="202" t="str">
        <f t="shared" si="1"/>
        <v>no3</v>
      </c>
      <c r="S27" s="217" t="s">
        <v>1328</v>
      </c>
    </row>
    <row r="28" spans="1:19" s="1" customFormat="1" ht="25.5">
      <c r="A28" s="10">
        <v>2</v>
      </c>
      <c r="B28" s="14" t="s">
        <v>2109</v>
      </c>
      <c r="C28" s="10" t="s">
        <v>287</v>
      </c>
      <c r="D28" s="4" t="s">
        <v>2105</v>
      </c>
      <c r="E28" s="4"/>
      <c r="F28" s="10" t="s">
        <v>818</v>
      </c>
      <c r="G28" s="431"/>
      <c r="H28" s="10" t="s">
        <v>171</v>
      </c>
      <c r="I28" s="97" t="str">
        <f t="shared" si="0"/>
        <v>mol N m-3</v>
      </c>
      <c r="J28" s="97" t="s">
        <v>1209</v>
      </c>
      <c r="K28" s="97"/>
      <c r="L28" s="97"/>
      <c r="M28" s="97"/>
      <c r="N28" s="97"/>
      <c r="O28" s="97"/>
      <c r="P28" s="97" t="s">
        <v>1056</v>
      </c>
      <c r="Q28" s="97" t="s">
        <v>1167</v>
      </c>
      <c r="R28" s="143" t="str">
        <f t="shared" si="1"/>
        <v>nh4</v>
      </c>
      <c r="S28" s="111" t="s">
        <v>1328</v>
      </c>
    </row>
    <row r="29" spans="1:19" s="1" customFormat="1" ht="25.5">
      <c r="A29" s="196">
        <v>1</v>
      </c>
      <c r="B29" s="197" t="s">
        <v>2110</v>
      </c>
      <c r="C29" s="196" t="s">
        <v>288</v>
      </c>
      <c r="D29" s="198" t="s">
        <v>2104</v>
      </c>
      <c r="E29" s="198"/>
      <c r="F29" s="196" t="s">
        <v>819</v>
      </c>
      <c r="G29" s="431"/>
      <c r="H29" s="196" t="s">
        <v>172</v>
      </c>
      <c r="I29" s="201" t="str">
        <f t="shared" si="0"/>
        <v>mol P m-3</v>
      </c>
      <c r="J29" s="201" t="s">
        <v>1209</v>
      </c>
      <c r="K29" s="201"/>
      <c r="L29" s="201"/>
      <c r="M29" s="201"/>
      <c r="N29" s="201"/>
      <c r="O29" s="201"/>
      <c r="P29" s="201" t="s">
        <v>1056</v>
      </c>
      <c r="Q29" s="201" t="s">
        <v>1167</v>
      </c>
      <c r="R29" s="202" t="str">
        <f t="shared" si="1"/>
        <v>po4</v>
      </c>
      <c r="S29" s="217" t="s">
        <v>1328</v>
      </c>
    </row>
    <row r="30" spans="1:19" s="1" customFormat="1" ht="25.5">
      <c r="A30" s="10">
        <v>1</v>
      </c>
      <c r="B30" s="14" t="s">
        <v>2111</v>
      </c>
      <c r="C30" s="10" t="s">
        <v>289</v>
      </c>
      <c r="D30" s="4" t="s">
        <v>2103</v>
      </c>
      <c r="E30" s="4"/>
      <c r="F30" s="10" t="s">
        <v>820</v>
      </c>
      <c r="G30" s="431"/>
      <c r="H30" s="10" t="s">
        <v>173</v>
      </c>
      <c r="I30" s="97" t="str">
        <f t="shared" si="0"/>
        <v>mol Fe m-3</v>
      </c>
      <c r="J30" s="97" t="s">
        <v>1209</v>
      </c>
      <c r="K30" s="97"/>
      <c r="L30" s="97"/>
      <c r="M30" s="97"/>
      <c r="N30" s="97"/>
      <c r="O30" s="97"/>
      <c r="P30" s="97" t="s">
        <v>1056</v>
      </c>
      <c r="Q30" s="97" t="s">
        <v>1167</v>
      </c>
      <c r="R30" s="143" t="str">
        <f t="shared" si="1"/>
        <v>dfe</v>
      </c>
      <c r="S30" s="111" t="s">
        <v>1328</v>
      </c>
    </row>
    <row r="31" spans="1:19" s="1" customFormat="1" ht="25.5">
      <c r="A31" s="196">
        <v>1</v>
      </c>
      <c r="B31" s="197" t="s">
        <v>2112</v>
      </c>
      <c r="C31" s="196" t="s">
        <v>290</v>
      </c>
      <c r="D31" s="198" t="s">
        <v>2102</v>
      </c>
      <c r="E31" s="198"/>
      <c r="F31" s="196" t="s">
        <v>821</v>
      </c>
      <c r="G31" s="431"/>
      <c r="H31" s="196" t="s">
        <v>174</v>
      </c>
      <c r="I31" s="201" t="str">
        <f t="shared" si="0"/>
        <v>mol Si m-3</v>
      </c>
      <c r="J31" s="201" t="s">
        <v>1209</v>
      </c>
      <c r="K31" s="201"/>
      <c r="L31" s="201"/>
      <c r="M31" s="201"/>
      <c r="N31" s="201"/>
      <c r="O31" s="201"/>
      <c r="P31" s="201" t="s">
        <v>1056</v>
      </c>
      <c r="Q31" s="201" t="s">
        <v>1167</v>
      </c>
      <c r="R31" s="202" t="str">
        <f t="shared" si="1"/>
        <v>si</v>
      </c>
      <c r="S31" s="217" t="s">
        <v>1328</v>
      </c>
    </row>
    <row r="32" spans="1:19" s="1" customFormat="1" ht="25.5">
      <c r="A32" s="10">
        <v>1</v>
      </c>
      <c r="B32" s="14" t="s">
        <v>2113</v>
      </c>
      <c r="C32" s="10" t="s">
        <v>291</v>
      </c>
      <c r="D32" s="4" t="s">
        <v>175</v>
      </c>
      <c r="E32" s="4"/>
      <c r="F32" s="10" t="s">
        <v>822</v>
      </c>
      <c r="G32" s="431"/>
      <c r="H32" s="10" t="s">
        <v>621</v>
      </c>
      <c r="I32" s="97" t="str">
        <f t="shared" si="0"/>
        <v>mg Chl m-3</v>
      </c>
      <c r="J32" s="97" t="s">
        <v>1209</v>
      </c>
      <c r="K32" s="97"/>
      <c r="L32" s="97"/>
      <c r="M32" s="97"/>
      <c r="N32" s="97"/>
      <c r="O32" s="97"/>
      <c r="P32" s="97" t="s">
        <v>1056</v>
      </c>
      <c r="Q32" s="97" t="s">
        <v>1167</v>
      </c>
      <c r="R32" s="143" t="str">
        <f t="shared" si="1"/>
        <v>chl</v>
      </c>
      <c r="S32" s="111" t="s">
        <v>1328</v>
      </c>
    </row>
    <row r="33" spans="1:19" s="1" customFormat="1" ht="25.5">
      <c r="A33" s="196">
        <v>3</v>
      </c>
      <c r="B33" s="197" t="s">
        <v>2114</v>
      </c>
      <c r="C33" s="196" t="s">
        <v>291</v>
      </c>
      <c r="D33" s="198" t="s">
        <v>176</v>
      </c>
      <c r="E33" s="198"/>
      <c r="F33" s="196" t="s">
        <v>823</v>
      </c>
      <c r="G33" s="431"/>
      <c r="H33" s="196" t="s">
        <v>622</v>
      </c>
      <c r="I33" s="201" t="str">
        <f t="shared" si="0"/>
        <v>mg Chl m-3</v>
      </c>
      <c r="J33" s="201" t="s">
        <v>1209</v>
      </c>
      <c r="K33" s="201"/>
      <c r="L33" s="201"/>
      <c r="M33" s="201"/>
      <c r="N33" s="201"/>
      <c r="O33" s="201"/>
      <c r="P33" s="201" t="s">
        <v>1056</v>
      </c>
      <c r="Q33" s="201" t="s">
        <v>1167</v>
      </c>
      <c r="R33" s="202" t="str">
        <f t="shared" si="1"/>
        <v>chldiat</v>
      </c>
      <c r="S33" s="217" t="s">
        <v>1328</v>
      </c>
    </row>
    <row r="34" spans="1:19" s="1" customFormat="1" ht="25.5">
      <c r="A34" s="10">
        <v>3</v>
      </c>
      <c r="B34" s="14" t="s">
        <v>2115</v>
      </c>
      <c r="C34" s="10" t="s">
        <v>291</v>
      </c>
      <c r="D34" s="4" t="s">
        <v>177</v>
      </c>
      <c r="E34" s="4"/>
      <c r="F34" s="10" t="s">
        <v>1653</v>
      </c>
      <c r="G34" s="431"/>
      <c r="H34" s="10" t="s">
        <v>623</v>
      </c>
      <c r="I34" s="97" t="str">
        <f t="shared" si="0"/>
        <v>mg Chl m-3</v>
      </c>
      <c r="J34" s="97" t="s">
        <v>1209</v>
      </c>
      <c r="K34" s="97"/>
      <c r="L34" s="97"/>
      <c r="M34" s="97"/>
      <c r="N34" s="97"/>
      <c r="O34" s="97"/>
      <c r="P34" s="97" t="s">
        <v>1056</v>
      </c>
      <c r="Q34" s="97" t="s">
        <v>1167</v>
      </c>
      <c r="R34" s="143" t="str">
        <f t="shared" si="1"/>
        <v>chlmisc</v>
      </c>
      <c r="S34" s="111" t="s">
        <v>1328</v>
      </c>
    </row>
    <row r="35" spans="1:19" s="1" customFormat="1" ht="25.5">
      <c r="A35" s="196">
        <v>3</v>
      </c>
      <c r="B35" s="197" t="s">
        <v>2116</v>
      </c>
      <c r="C35" s="196" t="s">
        <v>287</v>
      </c>
      <c r="D35" s="198" t="s">
        <v>178</v>
      </c>
      <c r="E35" s="198"/>
      <c r="F35" s="196" t="s">
        <v>824</v>
      </c>
      <c r="G35" s="431"/>
      <c r="H35" s="196" t="s">
        <v>624</v>
      </c>
      <c r="I35" s="201" t="str">
        <f t="shared" si="0"/>
        <v>mol N m-3</v>
      </c>
      <c r="J35" s="201" t="s">
        <v>1209</v>
      </c>
      <c r="K35" s="201"/>
      <c r="L35" s="201"/>
      <c r="M35" s="201"/>
      <c r="N35" s="201"/>
      <c r="O35" s="201"/>
      <c r="P35" s="201" t="s">
        <v>1056</v>
      </c>
      <c r="Q35" s="201" t="s">
        <v>1167</v>
      </c>
      <c r="R35" s="202" t="str">
        <f t="shared" si="1"/>
        <v>pon</v>
      </c>
      <c r="S35" s="217" t="s">
        <v>1328</v>
      </c>
    </row>
    <row r="36" spans="1:19" s="1" customFormat="1" ht="25.5">
      <c r="A36" s="10">
        <v>3</v>
      </c>
      <c r="B36" s="14" t="s">
        <v>2118</v>
      </c>
      <c r="C36" s="10" t="s">
        <v>288</v>
      </c>
      <c r="D36" s="4" t="s">
        <v>179</v>
      </c>
      <c r="E36" s="4"/>
      <c r="F36" s="10" t="s">
        <v>825</v>
      </c>
      <c r="G36" s="431"/>
      <c r="H36" s="10" t="s">
        <v>625</v>
      </c>
      <c r="I36" s="97" t="str">
        <f t="shared" si="0"/>
        <v>mol P m-3</v>
      </c>
      <c r="J36" s="97" t="s">
        <v>1209</v>
      </c>
      <c r="K36" s="97"/>
      <c r="L36" s="97"/>
      <c r="M36" s="97"/>
      <c r="N36" s="97"/>
      <c r="O36" s="97"/>
      <c r="P36" s="97" t="s">
        <v>1056</v>
      </c>
      <c r="Q36" s="97" t="s">
        <v>1167</v>
      </c>
      <c r="R36" s="143" t="str">
        <f t="shared" si="1"/>
        <v>pop</v>
      </c>
      <c r="S36" s="111" t="s">
        <v>1328</v>
      </c>
    </row>
    <row r="37" spans="1:19" s="1" customFormat="1" ht="25.5">
      <c r="A37" s="196">
        <v>3</v>
      </c>
      <c r="B37" s="197" t="s">
        <v>2119</v>
      </c>
      <c r="C37" s="196" t="s">
        <v>289</v>
      </c>
      <c r="D37" s="198" t="s">
        <v>180</v>
      </c>
      <c r="E37" s="198"/>
      <c r="F37" s="196" t="s">
        <v>826</v>
      </c>
      <c r="G37" s="431"/>
      <c r="H37" s="196" t="s">
        <v>626</v>
      </c>
      <c r="I37" s="201" t="str">
        <f t="shared" si="0"/>
        <v>mol Fe m-3</v>
      </c>
      <c r="J37" s="201" t="s">
        <v>1209</v>
      </c>
      <c r="K37" s="201"/>
      <c r="L37" s="201"/>
      <c r="M37" s="201"/>
      <c r="N37" s="201"/>
      <c r="O37" s="201"/>
      <c r="P37" s="201" t="s">
        <v>1056</v>
      </c>
      <c r="Q37" s="201" t="s">
        <v>1167</v>
      </c>
      <c r="R37" s="202" t="str">
        <f t="shared" si="1"/>
        <v>bfe</v>
      </c>
      <c r="S37" s="217" t="s">
        <v>1328</v>
      </c>
    </row>
    <row r="38" spans="1:19" s="1" customFormat="1" ht="25.5">
      <c r="A38" s="10">
        <v>3</v>
      </c>
      <c r="B38" s="14" t="s">
        <v>2120</v>
      </c>
      <c r="C38" s="10" t="s">
        <v>290</v>
      </c>
      <c r="D38" s="4" t="s">
        <v>181</v>
      </c>
      <c r="E38" s="4"/>
      <c r="F38" s="10" t="s">
        <v>827</v>
      </c>
      <c r="G38" s="431"/>
      <c r="H38" s="10" t="s">
        <v>627</v>
      </c>
      <c r="I38" s="97" t="str">
        <f t="shared" si="0"/>
        <v>mol Si m-3</v>
      </c>
      <c r="J38" s="97" t="s">
        <v>1209</v>
      </c>
      <c r="K38" s="97"/>
      <c r="L38" s="97"/>
      <c r="M38" s="97"/>
      <c r="N38" s="97"/>
      <c r="O38" s="97"/>
      <c r="P38" s="97" t="s">
        <v>1056</v>
      </c>
      <c r="Q38" s="97" t="s">
        <v>1167</v>
      </c>
      <c r="R38" s="143" t="str">
        <f t="shared" si="1"/>
        <v>bsi</v>
      </c>
      <c r="S38" s="111" t="s">
        <v>1328</v>
      </c>
    </row>
    <row r="39" spans="1:19" s="1" customFormat="1" ht="25.5">
      <c r="A39" s="196">
        <v>3</v>
      </c>
      <c r="B39" s="197" t="s">
        <v>2121</v>
      </c>
      <c r="C39" s="196" t="s">
        <v>287</v>
      </c>
      <c r="D39" s="198" t="s">
        <v>182</v>
      </c>
      <c r="E39" s="198"/>
      <c r="F39" s="196" t="s">
        <v>828</v>
      </c>
      <c r="G39" s="431"/>
      <c r="H39" s="196" t="s">
        <v>628</v>
      </c>
      <c r="I39" s="201" t="str">
        <f t="shared" si="0"/>
        <v>mol N m-3</v>
      </c>
      <c r="J39" s="201" t="s">
        <v>1209</v>
      </c>
      <c r="K39" s="201"/>
      <c r="L39" s="201"/>
      <c r="M39" s="201"/>
      <c r="N39" s="201"/>
      <c r="O39" s="201"/>
      <c r="P39" s="201" t="s">
        <v>1056</v>
      </c>
      <c r="Q39" s="201" t="s">
        <v>1167</v>
      </c>
      <c r="R39" s="202" t="str">
        <f t="shared" si="1"/>
        <v>phyn</v>
      </c>
      <c r="S39" s="217" t="s">
        <v>1328</v>
      </c>
    </row>
    <row r="40" spans="1:19" s="1" customFormat="1" ht="25.5">
      <c r="A40" s="10">
        <v>3</v>
      </c>
      <c r="B40" s="14" t="s">
        <v>2122</v>
      </c>
      <c r="C40" s="10" t="s">
        <v>288</v>
      </c>
      <c r="D40" s="4" t="s">
        <v>183</v>
      </c>
      <c r="E40" s="4"/>
      <c r="F40" s="10" t="s">
        <v>829</v>
      </c>
      <c r="G40" s="431"/>
      <c r="H40" s="10" t="s">
        <v>629</v>
      </c>
      <c r="I40" s="97" t="str">
        <f t="shared" si="0"/>
        <v>mol P m-3</v>
      </c>
      <c r="J40" s="97" t="s">
        <v>1209</v>
      </c>
      <c r="K40" s="97"/>
      <c r="L40" s="97"/>
      <c r="M40" s="97"/>
      <c r="N40" s="97"/>
      <c r="O40" s="97"/>
      <c r="P40" s="97" t="s">
        <v>1056</v>
      </c>
      <c r="Q40" s="97" t="s">
        <v>1167</v>
      </c>
      <c r="R40" s="143" t="str">
        <f t="shared" si="1"/>
        <v>phyp</v>
      </c>
      <c r="S40" s="111" t="s">
        <v>1328</v>
      </c>
    </row>
    <row r="41" spans="1:19" s="1" customFormat="1" ht="25.5">
      <c r="A41" s="196">
        <v>3</v>
      </c>
      <c r="B41" s="197" t="s">
        <v>2123</v>
      </c>
      <c r="C41" s="196" t="s">
        <v>289</v>
      </c>
      <c r="D41" s="198" t="s">
        <v>184</v>
      </c>
      <c r="E41" s="198"/>
      <c r="F41" s="196" t="s">
        <v>830</v>
      </c>
      <c r="G41" s="431"/>
      <c r="H41" s="196" t="s">
        <v>630</v>
      </c>
      <c r="I41" s="201" t="str">
        <f t="shared" si="0"/>
        <v>mol Fe m-3</v>
      </c>
      <c r="J41" s="201" t="s">
        <v>1209</v>
      </c>
      <c r="K41" s="201"/>
      <c r="L41" s="201"/>
      <c r="M41" s="201"/>
      <c r="N41" s="201"/>
      <c r="O41" s="201"/>
      <c r="P41" s="201" t="s">
        <v>1056</v>
      </c>
      <c r="Q41" s="201" t="s">
        <v>1167</v>
      </c>
      <c r="R41" s="202" t="str">
        <f t="shared" si="1"/>
        <v>phyfe</v>
      </c>
      <c r="S41" s="217" t="s">
        <v>1328</v>
      </c>
    </row>
    <row r="42" spans="1:19" s="1" customFormat="1" ht="25.5">
      <c r="A42" s="10">
        <v>3</v>
      </c>
      <c r="B42" s="14" t="s">
        <v>2124</v>
      </c>
      <c r="C42" s="10" t="s">
        <v>290</v>
      </c>
      <c r="D42" s="4" t="s">
        <v>185</v>
      </c>
      <c r="E42" s="4"/>
      <c r="F42" s="10" t="s">
        <v>831</v>
      </c>
      <c r="G42" s="431"/>
      <c r="H42" s="10" t="s">
        <v>631</v>
      </c>
      <c r="I42" s="97" t="str">
        <f t="shared" si="0"/>
        <v>mol Si m-3</v>
      </c>
      <c r="J42" s="97" t="s">
        <v>1209</v>
      </c>
      <c r="K42" s="97"/>
      <c r="L42" s="97"/>
      <c r="M42" s="97"/>
      <c r="N42" s="97"/>
      <c r="O42" s="97"/>
      <c r="P42" s="97" t="s">
        <v>1056</v>
      </c>
      <c r="Q42" s="97" t="s">
        <v>1167</v>
      </c>
      <c r="R42" s="143" t="str">
        <f t="shared" si="1"/>
        <v>physi</v>
      </c>
      <c r="S42" s="111" t="s">
        <v>1328</v>
      </c>
    </row>
    <row r="43" spans="1:19" ht="57" customHeight="1">
      <c r="A43" s="207">
        <v>3</v>
      </c>
      <c r="B43" s="209" t="s">
        <v>2125</v>
      </c>
      <c r="C43" s="207" t="s">
        <v>292</v>
      </c>
      <c r="D43" s="209" t="s">
        <v>187</v>
      </c>
      <c r="E43" s="209"/>
      <c r="F43" s="207" t="s">
        <v>351</v>
      </c>
      <c r="G43" s="432"/>
      <c r="H43" s="207" t="s">
        <v>186</v>
      </c>
      <c r="I43" s="210" t="str">
        <f t="shared" si="0"/>
        <v>mol DMS m-3</v>
      </c>
      <c r="J43" s="210" t="s">
        <v>1209</v>
      </c>
      <c r="K43" s="210"/>
      <c r="L43" s="210"/>
      <c r="M43" s="210"/>
      <c r="N43" s="210"/>
      <c r="O43" s="210"/>
      <c r="P43" s="210" t="s">
        <v>1056</v>
      </c>
      <c r="Q43" s="210" t="s">
        <v>1167</v>
      </c>
      <c r="R43" s="211" t="str">
        <f t="shared" si="1"/>
        <v>dms</v>
      </c>
      <c r="S43" s="390" t="s">
        <v>1328</v>
      </c>
    </row>
    <row r="44" spans="1:19" ht="56.25" customHeight="1">
      <c r="A44" s="491" t="s">
        <v>1622</v>
      </c>
      <c r="B44" s="491"/>
      <c r="C44" s="491"/>
      <c r="D44" s="491"/>
      <c r="E44" s="491"/>
      <c r="F44" s="65"/>
      <c r="I44" s="102"/>
    </row>
    <row r="45" spans="1:19" ht="55.5" customHeight="1">
      <c r="A45" s="47" t="str">
        <f>fx!A$12</f>
        <v>priority</v>
      </c>
      <c r="B45" s="44" t="str">
        <f>fx!B$12</f>
        <v>long name</v>
      </c>
      <c r="C45" s="44" t="str">
        <f>fx!C$12</f>
        <v xml:space="preserve">units </v>
      </c>
      <c r="D45" s="44" t="str">
        <f>fx!D$12</f>
        <v xml:space="preserve">comment </v>
      </c>
      <c r="E45" s="44" t="str">
        <f>fx!E$12</f>
        <v>questions</v>
      </c>
      <c r="F45" s="44" t="str">
        <f>fx!F$12</f>
        <v xml:space="preserve">output variable name </v>
      </c>
      <c r="G45" s="44" t="str">
        <f>fx!G$12</f>
        <v>confirmed or likely to be confirmed standard name</v>
      </c>
      <c r="H45" s="44" t="str">
        <f>fx!H$12</f>
        <v>unconfirmed or proposed standard name</v>
      </c>
      <c r="I45" s="44" t="str">
        <f>fx!I$12</f>
        <v>unformatted units</v>
      </c>
      <c r="J45" s="44" t="str">
        <f>fx!J$12</f>
        <v>cell_methods</v>
      </c>
      <c r="K45" s="44" t="str">
        <f>fx!K$12</f>
        <v>valid min</v>
      </c>
      <c r="L45" s="44" t="str">
        <f>fx!L$12</f>
        <v>valid max</v>
      </c>
      <c r="M45" s="44" t="str">
        <f>fx!M$12</f>
        <v>mean absolute min</v>
      </c>
      <c r="N45" s="44" t="str">
        <f>fx!N$12</f>
        <v>mean absolute max</v>
      </c>
      <c r="O45" s="44" t="str">
        <f>fx!O$12</f>
        <v>positive</v>
      </c>
      <c r="P45" s="44" t="str">
        <f>fx!P$12</f>
        <v>type</v>
      </c>
      <c r="Q45" s="44" t="str">
        <f>fx!Q$12</f>
        <v>CMOR dimensions</v>
      </c>
      <c r="R45" s="44" t="str">
        <f>fx!R$12</f>
        <v>CMOR variable name</v>
      </c>
      <c r="S45" s="44" t="str">
        <f>fx!S$12</f>
        <v>realm</v>
      </c>
    </row>
    <row r="46" spans="1:19" s="1" customFormat="1" ht="25.5">
      <c r="A46" s="196">
        <v>3</v>
      </c>
      <c r="B46" s="197" t="s">
        <v>2126</v>
      </c>
      <c r="C46" s="196" t="s">
        <v>293</v>
      </c>
      <c r="D46" s="198" t="s">
        <v>188</v>
      </c>
      <c r="E46" s="198"/>
      <c r="F46" s="196" t="s">
        <v>783</v>
      </c>
      <c r="G46" s="431"/>
      <c r="H46" s="196" t="s">
        <v>632</v>
      </c>
      <c r="I46" s="201" t="str">
        <f t="shared" ref="I46:I71" si="2">C46</f>
        <v>mol C m-3 s-1</v>
      </c>
      <c r="J46" s="201" t="s">
        <v>1209</v>
      </c>
      <c r="K46" s="212"/>
      <c r="L46" s="212"/>
      <c r="M46" s="212"/>
      <c r="N46" s="212"/>
      <c r="O46" s="212"/>
      <c r="P46" s="201" t="s">
        <v>1056</v>
      </c>
      <c r="Q46" s="201" t="s">
        <v>1167</v>
      </c>
      <c r="R46" s="202" t="str">
        <f t="shared" ref="R46:R71" si="3">F46</f>
        <v>pp</v>
      </c>
      <c r="S46" s="217" t="s">
        <v>1328</v>
      </c>
    </row>
    <row r="47" spans="1:19" s="1" customFormat="1" ht="25.5">
      <c r="A47" s="10">
        <v>3</v>
      </c>
      <c r="B47" s="14" t="s">
        <v>2127</v>
      </c>
      <c r="C47" s="10" t="s">
        <v>293</v>
      </c>
      <c r="D47" s="4" t="s">
        <v>189</v>
      </c>
      <c r="E47" s="4"/>
      <c r="F47" s="10" t="s">
        <v>784</v>
      </c>
      <c r="G47" s="431"/>
      <c r="H47" s="10" t="s">
        <v>633</v>
      </c>
      <c r="I47" s="97" t="str">
        <f t="shared" si="2"/>
        <v>mol C m-3 s-1</v>
      </c>
      <c r="J47" s="97" t="s">
        <v>1209</v>
      </c>
      <c r="K47" s="20"/>
      <c r="L47" s="20"/>
      <c r="M47" s="20"/>
      <c r="N47" s="20"/>
      <c r="O47" s="20"/>
      <c r="P47" s="97" t="s">
        <v>1056</v>
      </c>
      <c r="Q47" s="97" t="s">
        <v>1167</v>
      </c>
      <c r="R47" s="143" t="str">
        <f t="shared" si="3"/>
        <v>pnew</v>
      </c>
      <c r="S47" s="111" t="s">
        <v>1328</v>
      </c>
    </row>
    <row r="48" spans="1:19" s="1" customFormat="1" ht="25.5">
      <c r="A48" s="196">
        <v>3</v>
      </c>
      <c r="B48" s="197" t="s">
        <v>2128</v>
      </c>
      <c r="C48" s="196" t="s">
        <v>294</v>
      </c>
      <c r="D48" s="198" t="s">
        <v>190</v>
      </c>
      <c r="E48" s="198"/>
      <c r="F48" s="196" t="s">
        <v>785</v>
      </c>
      <c r="G48" s="431"/>
      <c r="H48" s="196" t="s">
        <v>634</v>
      </c>
      <c r="I48" s="201" t="str">
        <f t="shared" si="2"/>
        <v>mol Fe m-3 s-1</v>
      </c>
      <c r="J48" s="201" t="s">
        <v>1209</v>
      </c>
      <c r="K48" s="212"/>
      <c r="L48" s="212"/>
      <c r="M48" s="212"/>
      <c r="N48" s="212"/>
      <c r="O48" s="212"/>
      <c r="P48" s="201" t="s">
        <v>1056</v>
      </c>
      <c r="Q48" s="201" t="s">
        <v>1167</v>
      </c>
      <c r="R48" s="202" t="str">
        <f t="shared" si="3"/>
        <v>pbfe</v>
      </c>
      <c r="S48" s="217" t="s">
        <v>1328</v>
      </c>
    </row>
    <row r="49" spans="1:19" s="1" customFormat="1" ht="25.5">
      <c r="A49" s="10">
        <v>3</v>
      </c>
      <c r="B49" s="14" t="s">
        <v>2129</v>
      </c>
      <c r="C49" s="10" t="s">
        <v>295</v>
      </c>
      <c r="D49" s="4" t="s">
        <v>191</v>
      </c>
      <c r="E49" s="4"/>
      <c r="F49" s="10" t="s">
        <v>786</v>
      </c>
      <c r="G49" s="431"/>
      <c r="H49" s="10" t="s">
        <v>635</v>
      </c>
      <c r="I49" s="97" t="str">
        <f t="shared" si="2"/>
        <v>mol Si m-3 s-1</v>
      </c>
      <c r="J49" s="97" t="s">
        <v>1209</v>
      </c>
      <c r="K49" s="20"/>
      <c r="L49" s="20"/>
      <c r="M49" s="20"/>
      <c r="N49" s="20"/>
      <c r="O49" s="20"/>
      <c r="P49" s="97" t="s">
        <v>1056</v>
      </c>
      <c r="Q49" s="97" t="s">
        <v>1167</v>
      </c>
      <c r="R49" s="143" t="str">
        <f t="shared" si="3"/>
        <v>pbsi</v>
      </c>
      <c r="S49" s="111" t="s">
        <v>1328</v>
      </c>
    </row>
    <row r="50" spans="1:19" s="1" customFormat="1" ht="38.25">
      <c r="A50" s="196">
        <v>3</v>
      </c>
      <c r="B50" s="197" t="s">
        <v>2130</v>
      </c>
      <c r="C50" s="196" t="s">
        <v>293</v>
      </c>
      <c r="D50" s="198" t="s">
        <v>192</v>
      </c>
      <c r="E50" s="389" t="s">
        <v>2140</v>
      </c>
      <c r="F50" s="196" t="s">
        <v>787</v>
      </c>
      <c r="G50" s="431"/>
      <c r="H50" s="196" t="s">
        <v>636</v>
      </c>
      <c r="I50" s="201" t="str">
        <f t="shared" si="2"/>
        <v>mol C m-3 s-1</v>
      </c>
      <c r="J50" s="201" t="s">
        <v>1209</v>
      </c>
      <c r="K50" s="212"/>
      <c r="L50" s="212"/>
      <c r="M50" s="212"/>
      <c r="N50" s="212"/>
      <c r="O50" s="212"/>
      <c r="P50" s="201" t="s">
        <v>1056</v>
      </c>
      <c r="Q50" s="201" t="s">
        <v>1167</v>
      </c>
      <c r="R50" s="202" t="str">
        <f t="shared" si="3"/>
        <v>pcalc</v>
      </c>
      <c r="S50" s="217" t="s">
        <v>1328</v>
      </c>
    </row>
    <row r="51" spans="1:19" s="1" customFormat="1" ht="38.25">
      <c r="A51" s="10">
        <v>3</v>
      </c>
      <c r="B51" s="14" t="s">
        <v>2131</v>
      </c>
      <c r="C51" s="10" t="s">
        <v>293</v>
      </c>
      <c r="D51" s="4" t="s">
        <v>193</v>
      </c>
      <c r="E51" s="389" t="s">
        <v>2141</v>
      </c>
      <c r="F51" s="10" t="s">
        <v>788</v>
      </c>
      <c r="G51" s="431"/>
      <c r="H51" s="10" t="s">
        <v>637</v>
      </c>
      <c r="I51" s="97" t="str">
        <f t="shared" si="2"/>
        <v>mol C m-3 s-1</v>
      </c>
      <c r="J51" s="97" t="s">
        <v>1209</v>
      </c>
      <c r="K51" s="20"/>
      <c r="L51" s="20"/>
      <c r="M51" s="20"/>
      <c r="N51" s="20"/>
      <c r="O51" s="20"/>
      <c r="P51" s="97" t="s">
        <v>1056</v>
      </c>
      <c r="Q51" s="97" t="s">
        <v>1167</v>
      </c>
      <c r="R51" s="143" t="str">
        <f t="shared" si="3"/>
        <v>parag</v>
      </c>
      <c r="S51" s="111" t="s">
        <v>1328</v>
      </c>
    </row>
    <row r="52" spans="1:19" s="1" customFormat="1" ht="63.75">
      <c r="A52" s="196">
        <v>3</v>
      </c>
      <c r="B52" s="197" t="s">
        <v>2215</v>
      </c>
      <c r="C52" s="196" t="s">
        <v>298</v>
      </c>
      <c r="D52" s="198" t="s">
        <v>194</v>
      </c>
      <c r="E52" s="389" t="s">
        <v>2138</v>
      </c>
      <c r="F52" s="196" t="s">
        <v>789</v>
      </c>
      <c r="G52" s="431"/>
      <c r="H52" s="196" t="s">
        <v>1001</v>
      </c>
      <c r="I52" s="201" t="str">
        <f t="shared" si="2"/>
        <v>mol C m-2 s-1</v>
      </c>
      <c r="J52" s="201" t="s">
        <v>1209</v>
      </c>
      <c r="K52" s="212"/>
      <c r="L52" s="212"/>
      <c r="M52" s="212"/>
      <c r="N52" s="212"/>
      <c r="O52" s="212"/>
      <c r="P52" s="201" t="s">
        <v>1056</v>
      </c>
      <c r="Q52" s="201" t="s">
        <v>1167</v>
      </c>
      <c r="R52" s="202" t="str">
        <f t="shared" si="3"/>
        <v>expc</v>
      </c>
      <c r="S52" s="217" t="s">
        <v>1328</v>
      </c>
    </row>
    <row r="53" spans="1:19" s="1" customFormat="1" ht="25.5">
      <c r="A53" s="10">
        <v>3</v>
      </c>
      <c r="B53" s="14" t="s">
        <v>2216</v>
      </c>
      <c r="C53" s="10" t="s">
        <v>299</v>
      </c>
      <c r="D53" s="4" t="s">
        <v>195</v>
      </c>
      <c r="E53" s="4"/>
      <c r="F53" s="10" t="s">
        <v>790</v>
      </c>
      <c r="G53" s="431"/>
      <c r="H53" s="10" t="s">
        <v>1002</v>
      </c>
      <c r="I53" s="97" t="str">
        <f t="shared" si="2"/>
        <v>mol N m-2 s-1</v>
      </c>
      <c r="J53" s="97" t="s">
        <v>1209</v>
      </c>
      <c r="K53" s="20"/>
      <c r="L53" s="20"/>
      <c r="M53" s="20"/>
      <c r="N53" s="20"/>
      <c r="O53" s="20"/>
      <c r="P53" s="97" t="s">
        <v>1056</v>
      </c>
      <c r="Q53" s="97" t="s">
        <v>1167</v>
      </c>
      <c r="R53" s="143" t="str">
        <f t="shared" si="3"/>
        <v>expn</v>
      </c>
      <c r="S53" s="111" t="s">
        <v>1328</v>
      </c>
    </row>
    <row r="54" spans="1:19" s="1" customFormat="1" ht="25.5">
      <c r="A54" s="196">
        <v>3</v>
      </c>
      <c r="B54" s="197" t="s">
        <v>2217</v>
      </c>
      <c r="C54" s="196" t="s">
        <v>300</v>
      </c>
      <c r="D54" s="198" t="s">
        <v>196</v>
      </c>
      <c r="E54" s="198"/>
      <c r="F54" s="196" t="s">
        <v>791</v>
      </c>
      <c r="G54" s="431"/>
      <c r="H54" s="196" t="s">
        <v>1003</v>
      </c>
      <c r="I54" s="201" t="str">
        <f t="shared" si="2"/>
        <v>mol P m-2 s-1</v>
      </c>
      <c r="J54" s="201" t="s">
        <v>1209</v>
      </c>
      <c r="K54" s="212"/>
      <c r="L54" s="212"/>
      <c r="M54" s="212"/>
      <c r="N54" s="212"/>
      <c r="O54" s="212"/>
      <c r="P54" s="201" t="s">
        <v>1056</v>
      </c>
      <c r="Q54" s="201" t="s">
        <v>1167</v>
      </c>
      <c r="R54" s="202" t="str">
        <f t="shared" si="3"/>
        <v>expp</v>
      </c>
      <c r="S54" s="217" t="s">
        <v>1328</v>
      </c>
    </row>
    <row r="55" spans="1:19" s="1" customFormat="1" ht="25.5">
      <c r="A55" s="10">
        <v>3</v>
      </c>
      <c r="B55" s="14" t="s">
        <v>2132</v>
      </c>
      <c r="C55" s="10" t="s">
        <v>301</v>
      </c>
      <c r="D55" s="4" t="s">
        <v>197</v>
      </c>
      <c r="E55" s="4"/>
      <c r="F55" s="10" t="s">
        <v>792</v>
      </c>
      <c r="G55" s="431"/>
      <c r="H55" s="10" t="s">
        <v>638</v>
      </c>
      <c r="I55" s="97" t="str">
        <f t="shared" si="2"/>
        <v>mol Fe m-2 s-1</v>
      </c>
      <c r="J55" s="97" t="s">
        <v>1209</v>
      </c>
      <c r="K55" s="20"/>
      <c r="L55" s="20"/>
      <c r="M55" s="20"/>
      <c r="N55" s="20"/>
      <c r="O55" s="20"/>
      <c r="P55" s="97" t="s">
        <v>1056</v>
      </c>
      <c r="Q55" s="97" t="s">
        <v>1167</v>
      </c>
      <c r="R55" s="143" t="str">
        <f t="shared" si="3"/>
        <v>expcfe</v>
      </c>
      <c r="S55" s="111" t="s">
        <v>1328</v>
      </c>
    </row>
    <row r="56" spans="1:19" s="1" customFormat="1" ht="25.5">
      <c r="A56" s="196">
        <v>3</v>
      </c>
      <c r="B56" s="197" t="s">
        <v>2133</v>
      </c>
      <c r="C56" s="196" t="s">
        <v>302</v>
      </c>
      <c r="D56" s="198" t="s">
        <v>198</v>
      </c>
      <c r="E56" s="198"/>
      <c r="F56" s="196" t="s">
        <v>793</v>
      </c>
      <c r="G56" s="431"/>
      <c r="H56" s="196" t="s">
        <v>639</v>
      </c>
      <c r="I56" s="201" t="str">
        <f t="shared" si="2"/>
        <v>mol Si m-2 s-1</v>
      </c>
      <c r="J56" s="201" t="s">
        <v>1209</v>
      </c>
      <c r="K56" s="212"/>
      <c r="L56" s="212"/>
      <c r="M56" s="212"/>
      <c r="N56" s="212"/>
      <c r="O56" s="212"/>
      <c r="P56" s="201" t="s">
        <v>1056</v>
      </c>
      <c r="Q56" s="201" t="s">
        <v>1167</v>
      </c>
      <c r="R56" s="202" t="str">
        <f t="shared" si="3"/>
        <v>expsi</v>
      </c>
      <c r="S56" s="217" t="s">
        <v>1328</v>
      </c>
    </row>
    <row r="57" spans="1:19" s="1" customFormat="1" ht="38.25">
      <c r="A57" s="10">
        <v>3</v>
      </c>
      <c r="B57" s="14" t="s">
        <v>2134</v>
      </c>
      <c r="C57" s="10" t="s">
        <v>298</v>
      </c>
      <c r="D57" s="4" t="s">
        <v>199</v>
      </c>
      <c r="E57" s="389" t="s">
        <v>2140</v>
      </c>
      <c r="F57" s="10" t="s">
        <v>794</v>
      </c>
      <c r="G57" s="431"/>
      <c r="H57" s="10" t="s">
        <v>640</v>
      </c>
      <c r="I57" s="97" t="str">
        <f t="shared" si="2"/>
        <v>mol C m-2 s-1</v>
      </c>
      <c r="J57" s="97" t="s">
        <v>1209</v>
      </c>
      <c r="K57" s="20"/>
      <c r="L57" s="20"/>
      <c r="M57" s="20"/>
      <c r="N57" s="20"/>
      <c r="O57" s="20"/>
      <c r="P57" s="97" t="s">
        <v>1056</v>
      </c>
      <c r="Q57" s="97" t="s">
        <v>1167</v>
      </c>
      <c r="R57" s="143" t="str">
        <f t="shared" si="3"/>
        <v>expcalc</v>
      </c>
      <c r="S57" s="111" t="s">
        <v>1328</v>
      </c>
    </row>
    <row r="58" spans="1:19" s="1" customFormat="1" ht="38.25">
      <c r="A58" s="196">
        <v>3</v>
      </c>
      <c r="B58" s="197" t="s">
        <v>2135</v>
      </c>
      <c r="C58" s="196" t="s">
        <v>298</v>
      </c>
      <c r="D58" s="198" t="s">
        <v>200</v>
      </c>
      <c r="E58" s="389" t="s">
        <v>2141</v>
      </c>
      <c r="F58" s="196" t="s">
        <v>795</v>
      </c>
      <c r="G58" s="431"/>
      <c r="H58" s="196" t="s">
        <v>641</v>
      </c>
      <c r="I58" s="201" t="str">
        <f t="shared" si="2"/>
        <v>mol C m-2 s-1</v>
      </c>
      <c r="J58" s="201" t="s">
        <v>1209</v>
      </c>
      <c r="K58" s="212"/>
      <c r="L58" s="212"/>
      <c r="M58" s="212"/>
      <c r="N58" s="212"/>
      <c r="O58" s="212"/>
      <c r="P58" s="201" t="s">
        <v>1056</v>
      </c>
      <c r="Q58" s="201" t="s">
        <v>1167</v>
      </c>
      <c r="R58" s="202" t="str">
        <f t="shared" si="3"/>
        <v>exparag</v>
      </c>
      <c r="S58" s="217" t="s">
        <v>1328</v>
      </c>
    </row>
    <row r="59" spans="1:19" s="1" customFormat="1" ht="38.25">
      <c r="A59" s="10">
        <v>3</v>
      </c>
      <c r="B59" s="14" t="s">
        <v>2136</v>
      </c>
      <c r="C59" s="10" t="s">
        <v>293</v>
      </c>
      <c r="D59" s="4" t="s">
        <v>201</v>
      </c>
      <c r="E59" s="389" t="s">
        <v>2140</v>
      </c>
      <c r="F59" s="10" t="s">
        <v>796</v>
      </c>
      <c r="G59" s="431"/>
      <c r="H59" s="10" t="s">
        <v>642</v>
      </c>
      <c r="I59" s="97" t="str">
        <f t="shared" si="2"/>
        <v>mol C m-3 s-1</v>
      </c>
      <c r="J59" s="97" t="s">
        <v>1209</v>
      </c>
      <c r="K59" s="20"/>
      <c r="L59" s="20"/>
      <c r="M59" s="20"/>
      <c r="N59" s="20"/>
      <c r="O59" s="20"/>
      <c r="P59" s="97" t="s">
        <v>1056</v>
      </c>
      <c r="Q59" s="97" t="s">
        <v>1167</v>
      </c>
      <c r="R59" s="143" t="str">
        <f t="shared" si="3"/>
        <v>dcalc</v>
      </c>
      <c r="S59" s="111" t="s">
        <v>1328</v>
      </c>
    </row>
    <row r="60" spans="1:19" s="1" customFormat="1" ht="38.25">
      <c r="A60" s="196">
        <v>3</v>
      </c>
      <c r="B60" s="197" t="s">
        <v>2137</v>
      </c>
      <c r="C60" s="196" t="s">
        <v>293</v>
      </c>
      <c r="D60" s="198" t="s">
        <v>202</v>
      </c>
      <c r="E60" s="389" t="s">
        <v>2141</v>
      </c>
      <c r="F60" s="196" t="s">
        <v>797</v>
      </c>
      <c r="G60" s="431"/>
      <c r="H60" s="196" t="s">
        <v>643</v>
      </c>
      <c r="I60" s="201" t="str">
        <f t="shared" si="2"/>
        <v>mol C m-3 s-1</v>
      </c>
      <c r="J60" s="201" t="s">
        <v>1209</v>
      </c>
      <c r="K60" s="212"/>
      <c r="L60" s="212"/>
      <c r="M60" s="212"/>
      <c r="N60" s="212"/>
      <c r="O60" s="212"/>
      <c r="P60" s="201" t="s">
        <v>1056</v>
      </c>
      <c r="Q60" s="201" t="s">
        <v>1167</v>
      </c>
      <c r="R60" s="202" t="str">
        <f t="shared" si="3"/>
        <v>darag</v>
      </c>
      <c r="S60" s="217" t="s">
        <v>1328</v>
      </c>
    </row>
    <row r="61" spans="1:19" s="1" customFormat="1" ht="25.5">
      <c r="A61" s="10">
        <v>3</v>
      </c>
      <c r="B61" s="14" t="s">
        <v>2139</v>
      </c>
      <c r="C61" s="10" t="s">
        <v>293</v>
      </c>
      <c r="D61" s="4" t="s">
        <v>203</v>
      </c>
      <c r="E61" s="4"/>
      <c r="F61" s="10" t="s">
        <v>798</v>
      </c>
      <c r="G61" s="431"/>
      <c r="H61" s="10" t="s">
        <v>644</v>
      </c>
      <c r="I61" s="97" t="str">
        <f t="shared" si="2"/>
        <v>mol C m-3 s-1</v>
      </c>
      <c r="J61" s="97" t="s">
        <v>1209</v>
      </c>
      <c r="K61" s="20"/>
      <c r="L61" s="20"/>
      <c r="M61" s="20"/>
      <c r="N61" s="20"/>
      <c r="O61" s="20"/>
      <c r="P61" s="97" t="s">
        <v>1056</v>
      </c>
      <c r="Q61" s="97" t="s">
        <v>1167</v>
      </c>
      <c r="R61" s="143" t="str">
        <f t="shared" si="3"/>
        <v>pdi</v>
      </c>
      <c r="S61" s="111" t="s">
        <v>1328</v>
      </c>
    </row>
    <row r="62" spans="1:19" s="1" customFormat="1" ht="25.5">
      <c r="A62" s="196">
        <v>3</v>
      </c>
      <c r="B62" s="197" t="s">
        <v>2143</v>
      </c>
      <c r="C62" s="196" t="s">
        <v>293</v>
      </c>
      <c r="D62" s="198" t="s">
        <v>204</v>
      </c>
      <c r="E62" s="389" t="s">
        <v>2142</v>
      </c>
      <c r="F62" s="196" t="s">
        <v>1654</v>
      </c>
      <c r="G62" s="431"/>
      <c r="H62" s="196" t="s">
        <v>645</v>
      </c>
      <c r="I62" s="201" t="str">
        <f t="shared" si="2"/>
        <v>mol C m-3 s-1</v>
      </c>
      <c r="J62" s="201" t="s">
        <v>1209</v>
      </c>
      <c r="K62" s="212"/>
      <c r="L62" s="212"/>
      <c r="M62" s="212"/>
      <c r="N62" s="212"/>
      <c r="O62" s="212"/>
      <c r="P62" s="201" t="s">
        <v>1056</v>
      </c>
      <c r="Q62" s="201" t="s">
        <v>1167</v>
      </c>
      <c r="R62" s="202" t="str">
        <f t="shared" si="3"/>
        <v>phypmisc</v>
      </c>
      <c r="S62" s="217" t="s">
        <v>1328</v>
      </c>
    </row>
    <row r="63" spans="1:19" s="1" customFormat="1" ht="25.5">
      <c r="A63" s="10">
        <v>3</v>
      </c>
      <c r="B63" s="4" t="s">
        <v>2714</v>
      </c>
      <c r="C63" s="10" t="s">
        <v>293</v>
      </c>
      <c r="D63" s="4" t="s">
        <v>205</v>
      </c>
      <c r="E63" s="4"/>
      <c r="F63" s="10" t="s">
        <v>799</v>
      </c>
      <c r="G63" s="431"/>
      <c r="H63" s="10" t="s">
        <v>650</v>
      </c>
      <c r="I63" s="97" t="str">
        <f t="shared" si="2"/>
        <v>mol C m-3 s-1</v>
      </c>
      <c r="J63" s="97" t="s">
        <v>1209</v>
      </c>
      <c r="K63" s="20"/>
      <c r="L63" s="20"/>
      <c r="M63" s="20"/>
      <c r="N63" s="20"/>
      <c r="O63" s="20"/>
      <c r="P63" s="97" t="s">
        <v>1056</v>
      </c>
      <c r="Q63" s="97" t="s">
        <v>1167</v>
      </c>
      <c r="R63" s="143" t="str">
        <f t="shared" si="3"/>
        <v>bddtdic</v>
      </c>
      <c r="S63" s="111" t="s">
        <v>1328</v>
      </c>
    </row>
    <row r="64" spans="1:19" s="1" customFormat="1" ht="25.5">
      <c r="A64" s="196">
        <v>3</v>
      </c>
      <c r="B64" s="197" t="s">
        <v>2715</v>
      </c>
      <c r="C64" s="196" t="s">
        <v>296</v>
      </c>
      <c r="D64" s="198" t="s">
        <v>206</v>
      </c>
      <c r="E64" s="198"/>
      <c r="F64" s="196" t="s">
        <v>800</v>
      </c>
      <c r="G64" s="431"/>
      <c r="H64" s="196" t="s">
        <v>651</v>
      </c>
      <c r="I64" s="201" t="str">
        <f t="shared" si="2"/>
        <v>mol N m-3 s-1</v>
      </c>
      <c r="J64" s="201" t="s">
        <v>1209</v>
      </c>
      <c r="K64" s="212"/>
      <c r="L64" s="212"/>
      <c r="M64" s="212"/>
      <c r="N64" s="212"/>
      <c r="O64" s="212"/>
      <c r="P64" s="201" t="s">
        <v>1056</v>
      </c>
      <c r="Q64" s="201" t="s">
        <v>1167</v>
      </c>
      <c r="R64" s="202" t="str">
        <f t="shared" si="3"/>
        <v>bddtdin</v>
      </c>
      <c r="S64" s="217" t="s">
        <v>1328</v>
      </c>
    </row>
    <row r="65" spans="1:19" s="1" customFormat="1" ht="25.5">
      <c r="A65" s="10">
        <v>3</v>
      </c>
      <c r="B65" s="4" t="s">
        <v>2716</v>
      </c>
      <c r="C65" s="10" t="s">
        <v>297</v>
      </c>
      <c r="D65" s="4" t="s">
        <v>2144</v>
      </c>
      <c r="E65" s="4"/>
      <c r="F65" s="10" t="s">
        <v>801</v>
      </c>
      <c r="G65" s="431"/>
      <c r="H65" s="10" t="s">
        <v>652</v>
      </c>
      <c r="I65" s="97" t="str">
        <f t="shared" si="2"/>
        <v>mol P m-3 s-1</v>
      </c>
      <c r="J65" s="97" t="s">
        <v>1209</v>
      </c>
      <c r="K65" s="20"/>
      <c r="L65" s="20"/>
      <c r="M65" s="20"/>
      <c r="N65" s="20"/>
      <c r="O65" s="20"/>
      <c r="P65" s="97" t="s">
        <v>1056</v>
      </c>
      <c r="Q65" s="97" t="s">
        <v>1167</v>
      </c>
      <c r="R65" s="143" t="str">
        <f t="shared" si="3"/>
        <v>bddtdip</v>
      </c>
      <c r="S65" s="111" t="s">
        <v>1328</v>
      </c>
    </row>
    <row r="66" spans="1:19" s="1" customFormat="1" ht="25.5">
      <c r="A66" s="196">
        <v>3</v>
      </c>
      <c r="B66" s="197" t="s">
        <v>2717</v>
      </c>
      <c r="C66" s="196" t="s">
        <v>294</v>
      </c>
      <c r="D66" s="198" t="s">
        <v>207</v>
      </c>
      <c r="E66" s="198"/>
      <c r="F66" s="196" t="s">
        <v>802</v>
      </c>
      <c r="G66" s="431"/>
      <c r="H66" s="196" t="s">
        <v>653</v>
      </c>
      <c r="I66" s="201" t="str">
        <f t="shared" si="2"/>
        <v>mol Fe m-3 s-1</v>
      </c>
      <c r="J66" s="201" t="s">
        <v>1209</v>
      </c>
      <c r="K66" s="212"/>
      <c r="L66" s="212"/>
      <c r="M66" s="212"/>
      <c r="N66" s="212"/>
      <c r="O66" s="212"/>
      <c r="P66" s="201" t="s">
        <v>1056</v>
      </c>
      <c r="Q66" s="201" t="s">
        <v>1167</v>
      </c>
      <c r="R66" s="202" t="str">
        <f t="shared" si="3"/>
        <v>bddtdife</v>
      </c>
      <c r="S66" s="217" t="s">
        <v>1328</v>
      </c>
    </row>
    <row r="67" spans="1:19" s="1" customFormat="1" ht="25.5">
      <c r="A67" s="10">
        <v>3</v>
      </c>
      <c r="B67" s="4" t="s">
        <v>2718</v>
      </c>
      <c r="C67" s="10" t="s">
        <v>295</v>
      </c>
      <c r="D67" s="4" t="s">
        <v>208</v>
      </c>
      <c r="E67" s="4"/>
      <c r="F67" s="10" t="s">
        <v>803</v>
      </c>
      <c r="G67" s="431"/>
      <c r="H67" s="10" t="s">
        <v>654</v>
      </c>
      <c r="I67" s="97" t="str">
        <f t="shared" si="2"/>
        <v>mol Si m-3 s-1</v>
      </c>
      <c r="J67" s="97" t="s">
        <v>1209</v>
      </c>
      <c r="K67" s="20"/>
      <c r="L67" s="20"/>
      <c r="M67" s="20"/>
      <c r="N67" s="20"/>
      <c r="O67" s="20"/>
      <c r="P67" s="97" t="s">
        <v>1056</v>
      </c>
      <c r="Q67" s="97" t="s">
        <v>1167</v>
      </c>
      <c r="R67" s="143" t="str">
        <f t="shared" si="3"/>
        <v>bddtdisi</v>
      </c>
      <c r="S67" s="111" t="s">
        <v>1328</v>
      </c>
    </row>
    <row r="68" spans="1:19" s="1" customFormat="1" ht="25.5">
      <c r="A68" s="196">
        <v>3</v>
      </c>
      <c r="B68" s="197" t="s">
        <v>2719</v>
      </c>
      <c r="C68" s="196" t="s">
        <v>451</v>
      </c>
      <c r="D68" s="198" t="s">
        <v>209</v>
      </c>
      <c r="E68" s="60" t="s">
        <v>487</v>
      </c>
      <c r="F68" s="196" t="s">
        <v>804</v>
      </c>
      <c r="G68" s="431"/>
      <c r="H68" s="196" t="s">
        <v>646</v>
      </c>
      <c r="I68" s="201" t="str">
        <f t="shared" si="2"/>
        <v>eq m-3 s-1</v>
      </c>
      <c r="J68" s="201" t="s">
        <v>1209</v>
      </c>
      <c r="K68" s="212"/>
      <c r="L68" s="212"/>
      <c r="M68" s="212"/>
      <c r="N68" s="212"/>
      <c r="O68" s="212"/>
      <c r="P68" s="201" t="s">
        <v>1056</v>
      </c>
      <c r="Q68" s="201" t="s">
        <v>1167</v>
      </c>
      <c r="R68" s="202" t="str">
        <f t="shared" si="3"/>
        <v>bddtalk</v>
      </c>
      <c r="S68" s="217" t="s">
        <v>1328</v>
      </c>
    </row>
    <row r="69" spans="1:19" s="1" customFormat="1" ht="25.5">
      <c r="A69" s="10">
        <v>3</v>
      </c>
      <c r="B69" s="14" t="s">
        <v>2145</v>
      </c>
      <c r="C69" s="10" t="s">
        <v>294</v>
      </c>
      <c r="D69" s="4" t="s">
        <v>210</v>
      </c>
      <c r="E69" s="4"/>
      <c r="F69" s="10" t="s">
        <v>805</v>
      </c>
      <c r="G69" s="431"/>
      <c r="H69" s="10" t="s">
        <v>647</v>
      </c>
      <c r="I69" s="97" t="str">
        <f t="shared" si="2"/>
        <v>mol Fe m-3 s-1</v>
      </c>
      <c r="J69" s="97" t="s">
        <v>1209</v>
      </c>
      <c r="K69" s="20"/>
      <c r="L69" s="20"/>
      <c r="M69" s="20"/>
      <c r="N69" s="20"/>
      <c r="O69" s="20"/>
      <c r="P69" s="97" t="s">
        <v>1056</v>
      </c>
      <c r="Q69" s="97" t="s">
        <v>1167</v>
      </c>
      <c r="R69" s="143" t="str">
        <f t="shared" si="3"/>
        <v>fescav</v>
      </c>
      <c r="S69" s="111" t="s">
        <v>1328</v>
      </c>
    </row>
    <row r="70" spans="1:19" s="1" customFormat="1" ht="25.5">
      <c r="A70" s="196">
        <v>3</v>
      </c>
      <c r="B70" s="197" t="s">
        <v>2147</v>
      </c>
      <c r="C70" s="196" t="s">
        <v>294</v>
      </c>
      <c r="D70" s="198" t="s">
        <v>211</v>
      </c>
      <c r="E70" s="198"/>
      <c r="F70" s="196" t="s">
        <v>806</v>
      </c>
      <c r="G70" s="431"/>
      <c r="H70" s="196" t="s">
        <v>648</v>
      </c>
      <c r="I70" s="201" t="str">
        <f t="shared" si="2"/>
        <v>mol Fe m-3 s-1</v>
      </c>
      <c r="J70" s="201" t="s">
        <v>1209</v>
      </c>
      <c r="K70" s="212"/>
      <c r="L70" s="212"/>
      <c r="M70" s="212"/>
      <c r="N70" s="212"/>
      <c r="O70" s="212"/>
      <c r="P70" s="201" t="s">
        <v>1056</v>
      </c>
      <c r="Q70" s="201" t="s">
        <v>1167</v>
      </c>
      <c r="R70" s="202" t="str">
        <f t="shared" si="3"/>
        <v>fediss</v>
      </c>
      <c r="S70" s="217" t="s">
        <v>1328</v>
      </c>
    </row>
    <row r="71" spans="1:19" ht="25.5">
      <c r="A71" s="130">
        <v>3</v>
      </c>
      <c r="B71" s="138" t="s">
        <v>2146</v>
      </c>
      <c r="C71" s="130" t="s">
        <v>294</v>
      </c>
      <c r="D71" s="138" t="s">
        <v>212</v>
      </c>
      <c r="E71" s="138"/>
      <c r="F71" s="130" t="s">
        <v>807</v>
      </c>
      <c r="G71" s="432"/>
      <c r="H71" s="130" t="s">
        <v>649</v>
      </c>
      <c r="I71" s="135" t="str">
        <f t="shared" si="2"/>
        <v>mol Fe m-3 s-1</v>
      </c>
      <c r="J71" s="136" t="s">
        <v>1209</v>
      </c>
      <c r="K71" s="136"/>
      <c r="L71" s="136"/>
      <c r="M71" s="136"/>
      <c r="N71" s="136"/>
      <c r="O71" s="136"/>
      <c r="P71" s="135" t="s">
        <v>1056</v>
      </c>
      <c r="Q71" s="135" t="s">
        <v>1167</v>
      </c>
      <c r="R71" s="144" t="str">
        <f t="shared" si="3"/>
        <v>graz</v>
      </c>
      <c r="S71" s="131" t="s">
        <v>1328</v>
      </c>
    </row>
    <row r="72" spans="1:19">
      <c r="I72" s="102"/>
    </row>
  </sheetData>
  <customSheetViews>
    <customSheetView guid="{BF51CD35-8C2E-49E8-B3B8-D684D98F63B1}" hiddenColumns="1" topLeftCell="A28">
      <selection activeCell="M38" sqref="M38"/>
      <pageMargins left="0.7" right="0.7" top="0.75" bottom="0.75" header="0.3" footer="0.3"/>
      <pageSetup orientation="landscape" r:id="rId1"/>
      <headerFooter>
        <oddHeader>&amp;A</oddHeader>
      </headerFooter>
    </customSheetView>
  </customSheetViews>
  <mergeCells count="4">
    <mergeCell ref="A2:E2"/>
    <mergeCell ref="A11:E11"/>
    <mergeCell ref="A44:E44"/>
    <mergeCell ref="A1:E1"/>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6.xml><?xml version="1.0" encoding="utf-8"?>
<worksheet xmlns="http://schemas.openxmlformats.org/spreadsheetml/2006/main" xmlns:r="http://schemas.openxmlformats.org/officeDocument/2006/relationships">
  <dimension ref="A1:T84"/>
  <sheetViews>
    <sheetView zoomScaleNormal="100" zoomScalePageLayoutView="80" workbookViewId="0">
      <selection sqref="A1:E1"/>
    </sheetView>
  </sheetViews>
  <sheetFormatPr defaultRowHeight="15"/>
  <cols>
    <col min="1" max="1" width="5.140625" customWidth="1"/>
    <col min="2" max="2" width="34.7109375" style="5"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20.25">
      <c r="A1" s="483" t="s">
        <v>1617</v>
      </c>
      <c r="B1" s="483"/>
      <c r="C1" s="483"/>
      <c r="D1" s="483"/>
      <c r="E1" s="483"/>
      <c r="F1" s="444" t="s">
        <v>1067</v>
      </c>
    </row>
    <row r="2" spans="1:19" ht="34.5" customHeight="1">
      <c r="A2" s="489" t="s">
        <v>276</v>
      </c>
      <c r="B2" s="489"/>
      <c r="C2" s="489"/>
      <c r="D2" s="489"/>
      <c r="E2" s="489"/>
      <c r="F2" s="68"/>
    </row>
    <row r="3" spans="1:19" ht="39.75" customHeight="1">
      <c r="A3" s="495" t="s">
        <v>1618</v>
      </c>
      <c r="B3" s="495"/>
      <c r="C3" s="495"/>
      <c r="D3" s="495"/>
      <c r="E3" s="495"/>
      <c r="F3" s="65"/>
    </row>
    <row r="4" spans="1:19" ht="19.5" hidden="1">
      <c r="A4" s="65"/>
      <c r="B4" s="65"/>
      <c r="C4" s="65"/>
      <c r="D4" s="65"/>
      <c r="E4" s="65"/>
      <c r="F4" s="65"/>
    </row>
    <row r="5" spans="1:19" ht="19.5" hidden="1">
      <c r="A5" s="65"/>
      <c r="B5" s="65"/>
      <c r="C5" s="65"/>
      <c r="D5" s="65"/>
      <c r="E5" s="65"/>
      <c r="F5" s="65"/>
    </row>
    <row r="6" spans="1:19" ht="19.5" hidden="1">
      <c r="A6" s="65"/>
      <c r="B6" s="65"/>
      <c r="C6" s="65"/>
      <c r="D6" s="65"/>
      <c r="E6" s="65"/>
      <c r="F6" s="65"/>
    </row>
    <row r="7" spans="1:19" ht="19.5" hidden="1">
      <c r="A7" s="65"/>
      <c r="B7" s="65"/>
      <c r="C7" s="65"/>
      <c r="D7" s="65"/>
      <c r="E7" s="65"/>
      <c r="F7" s="65"/>
    </row>
    <row r="8" spans="1:19" ht="19.5" hidden="1">
      <c r="A8" s="65"/>
      <c r="B8" s="65"/>
      <c r="C8" s="65"/>
      <c r="D8" s="65"/>
      <c r="E8" s="65"/>
      <c r="F8" s="65"/>
    </row>
    <row r="9" spans="1:19" ht="19.5" hidden="1">
      <c r="A9" s="65"/>
      <c r="B9" s="65"/>
      <c r="C9" s="65"/>
      <c r="D9" s="65"/>
      <c r="E9" s="65"/>
      <c r="F9" s="65"/>
    </row>
    <row r="10" spans="1:19" ht="19.5" hidden="1">
      <c r="A10" s="65"/>
      <c r="B10" s="65"/>
      <c r="C10" s="65"/>
      <c r="D10" s="65"/>
      <c r="E10" s="65"/>
      <c r="F10" s="65"/>
    </row>
    <row r="11" spans="1:19" ht="19.5" hidden="1">
      <c r="A11" s="65"/>
      <c r="B11" s="65"/>
      <c r="C11" s="65"/>
      <c r="D11" s="65"/>
      <c r="E11" s="65"/>
      <c r="F11" s="65"/>
    </row>
    <row r="12" spans="1:19" ht="5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22" customFormat="1" ht="25.5">
      <c r="A13" s="196">
        <v>1</v>
      </c>
      <c r="B13" s="197" t="s">
        <v>2219</v>
      </c>
      <c r="C13" s="196" t="s">
        <v>6</v>
      </c>
      <c r="D13" s="197" t="s">
        <v>266</v>
      </c>
      <c r="E13" s="249"/>
      <c r="F13" s="196" t="s">
        <v>5</v>
      </c>
      <c r="G13" s="238" t="s">
        <v>655</v>
      </c>
      <c r="H13" s="238"/>
      <c r="I13" s="238" t="str">
        <f>C13</f>
        <v>K</v>
      </c>
      <c r="J13" s="238" t="s">
        <v>1159</v>
      </c>
      <c r="K13" s="238"/>
      <c r="L13" s="238"/>
      <c r="M13" s="238"/>
      <c r="N13" s="238"/>
      <c r="O13" s="238"/>
      <c r="P13" s="238" t="s">
        <v>1056</v>
      </c>
      <c r="Q13" s="238" t="s">
        <v>1426</v>
      </c>
      <c r="R13" s="250" t="str">
        <f>F13</f>
        <v>tas</v>
      </c>
      <c r="S13" s="250" t="s">
        <v>1319</v>
      </c>
    </row>
    <row r="14" spans="1:19" s="22" customFormat="1">
      <c r="A14" s="10">
        <v>1</v>
      </c>
      <c r="B14" s="14" t="s">
        <v>2220</v>
      </c>
      <c r="C14" s="10" t="s">
        <v>6</v>
      </c>
      <c r="D14" s="14" t="s">
        <v>537</v>
      </c>
      <c r="E14" s="159"/>
      <c r="F14" s="10" t="s">
        <v>19</v>
      </c>
      <c r="G14" s="99" t="s">
        <v>656</v>
      </c>
      <c r="H14" s="99"/>
      <c r="I14" s="99" t="str">
        <f t="shared" ref="I14:I63" si="0">C14</f>
        <v>K</v>
      </c>
      <c r="J14" s="99" t="s">
        <v>1159</v>
      </c>
      <c r="K14" s="99"/>
      <c r="L14" s="99"/>
      <c r="M14" s="99"/>
      <c r="N14" s="99"/>
      <c r="O14" s="99"/>
      <c r="P14" s="99" t="s">
        <v>1056</v>
      </c>
      <c r="Q14" s="99" t="s">
        <v>1063</v>
      </c>
      <c r="R14" s="158" t="str">
        <f t="shared" ref="R14:R63" si="1">F14</f>
        <v>ts</v>
      </c>
      <c r="S14" s="158" t="s">
        <v>1319</v>
      </c>
    </row>
    <row r="15" spans="1:19" s="22" customFormat="1" ht="38.25">
      <c r="A15" s="196">
        <v>1</v>
      </c>
      <c r="B15" s="197" t="s">
        <v>2221</v>
      </c>
      <c r="C15" s="196" t="s">
        <v>6</v>
      </c>
      <c r="D15" s="197" t="s">
        <v>268</v>
      </c>
      <c r="E15" s="249"/>
      <c r="F15" s="196" t="s">
        <v>86</v>
      </c>
      <c r="G15" s="238" t="s">
        <v>655</v>
      </c>
      <c r="H15" s="238"/>
      <c r="I15" s="238" t="str">
        <f t="shared" si="0"/>
        <v>K</v>
      </c>
      <c r="J15" s="238" t="s">
        <v>1173</v>
      </c>
      <c r="K15" s="238"/>
      <c r="L15" s="238"/>
      <c r="M15" s="238"/>
      <c r="N15" s="238"/>
      <c r="O15" s="238"/>
      <c r="P15" s="238" t="s">
        <v>1056</v>
      </c>
      <c r="Q15" s="238" t="s">
        <v>1426</v>
      </c>
      <c r="R15" s="250" t="str">
        <f t="shared" si="1"/>
        <v>tasmin</v>
      </c>
      <c r="S15" s="250" t="s">
        <v>1319</v>
      </c>
    </row>
    <row r="16" spans="1:19" s="22" customFormat="1" ht="38.25">
      <c r="A16" s="10">
        <v>1</v>
      </c>
      <c r="B16" s="14" t="s">
        <v>2222</v>
      </c>
      <c r="C16" s="10" t="s">
        <v>6</v>
      </c>
      <c r="D16" s="14" t="s">
        <v>269</v>
      </c>
      <c r="E16" s="159"/>
      <c r="F16" s="10" t="s">
        <v>87</v>
      </c>
      <c r="G16" s="99" t="s">
        <v>655</v>
      </c>
      <c r="H16" s="99"/>
      <c r="I16" s="99" t="str">
        <f t="shared" si="0"/>
        <v>K</v>
      </c>
      <c r="J16" s="99" t="s">
        <v>1172</v>
      </c>
      <c r="K16" s="99"/>
      <c r="L16" s="99"/>
      <c r="M16" s="99"/>
      <c r="N16" s="99"/>
      <c r="O16" s="99"/>
      <c r="P16" s="99" t="s">
        <v>1056</v>
      </c>
      <c r="Q16" s="99" t="s">
        <v>1426</v>
      </c>
      <c r="R16" s="158" t="str">
        <f t="shared" si="1"/>
        <v>tasmax</v>
      </c>
      <c r="S16" s="158" t="s">
        <v>1319</v>
      </c>
    </row>
    <row r="17" spans="1:19" s="22" customFormat="1">
      <c r="A17" s="196">
        <v>1</v>
      </c>
      <c r="B17" s="197" t="s">
        <v>2323</v>
      </c>
      <c r="C17" s="196" t="s">
        <v>3</v>
      </c>
      <c r="D17" s="197" t="s">
        <v>262</v>
      </c>
      <c r="E17" s="249"/>
      <c r="F17" s="196" t="s">
        <v>2</v>
      </c>
      <c r="G17" s="238" t="s">
        <v>657</v>
      </c>
      <c r="H17" s="238"/>
      <c r="I17" s="238" t="str">
        <f t="shared" si="0"/>
        <v>Pa</v>
      </c>
      <c r="J17" s="238" t="s">
        <v>1159</v>
      </c>
      <c r="K17" s="238"/>
      <c r="L17" s="238"/>
      <c r="M17" s="238"/>
      <c r="N17" s="238"/>
      <c r="O17" s="238"/>
      <c r="P17" s="238" t="s">
        <v>1056</v>
      </c>
      <c r="Q17" s="238" t="s">
        <v>1063</v>
      </c>
      <c r="R17" s="250" t="str">
        <f t="shared" si="1"/>
        <v>psl</v>
      </c>
      <c r="S17" s="250" t="s">
        <v>1319</v>
      </c>
    </row>
    <row r="18" spans="1:19" s="22" customFormat="1">
      <c r="A18" s="10">
        <v>1</v>
      </c>
      <c r="B18" s="14" t="s">
        <v>2223</v>
      </c>
      <c r="C18" s="10" t="s">
        <v>3</v>
      </c>
      <c r="D18" s="14" t="s">
        <v>263</v>
      </c>
      <c r="E18" s="159"/>
      <c r="F18" s="10" t="s">
        <v>20</v>
      </c>
      <c r="G18" s="99" t="s">
        <v>658</v>
      </c>
      <c r="H18" s="99"/>
      <c r="I18" s="99" t="str">
        <f t="shared" si="0"/>
        <v>Pa</v>
      </c>
      <c r="J18" s="99" t="s">
        <v>1159</v>
      </c>
      <c r="K18" s="99"/>
      <c r="L18" s="99"/>
      <c r="M18" s="99"/>
      <c r="N18" s="99"/>
      <c r="O18" s="99"/>
      <c r="P18" s="99" t="s">
        <v>1056</v>
      </c>
      <c r="Q18" s="99" t="s">
        <v>1063</v>
      </c>
      <c r="R18" s="158" t="str">
        <f t="shared" si="1"/>
        <v>ps</v>
      </c>
      <c r="S18" s="158" t="s">
        <v>1319</v>
      </c>
    </row>
    <row r="19" spans="1:19" s="22" customFormat="1" ht="25.5">
      <c r="A19" s="196">
        <v>1</v>
      </c>
      <c r="B19" s="197" t="s">
        <v>2779</v>
      </c>
      <c r="C19" s="196" t="s">
        <v>150</v>
      </c>
      <c r="D19" s="197" t="s">
        <v>265</v>
      </c>
      <c r="E19" s="249"/>
      <c r="F19" s="196" t="s">
        <v>32</v>
      </c>
      <c r="G19" s="238" t="s">
        <v>659</v>
      </c>
      <c r="H19" s="238"/>
      <c r="I19" s="238" t="str">
        <f t="shared" si="0"/>
        <v>m s-1</v>
      </c>
      <c r="J19" s="238" t="s">
        <v>1159</v>
      </c>
      <c r="K19" s="238"/>
      <c r="L19" s="238"/>
      <c r="M19" s="238"/>
      <c r="N19" s="238"/>
      <c r="O19" s="238"/>
      <c r="P19" s="238" t="s">
        <v>1056</v>
      </c>
      <c r="Q19" s="238" t="s">
        <v>1427</v>
      </c>
      <c r="R19" s="250" t="str">
        <f t="shared" si="1"/>
        <v>uas</v>
      </c>
      <c r="S19" s="250" t="s">
        <v>1319</v>
      </c>
    </row>
    <row r="20" spans="1:19" s="22" customFormat="1" ht="25.5">
      <c r="A20" s="10">
        <v>1</v>
      </c>
      <c r="B20" s="14" t="s">
        <v>2780</v>
      </c>
      <c r="C20" s="10" t="s">
        <v>150</v>
      </c>
      <c r="D20" s="14" t="s">
        <v>264</v>
      </c>
      <c r="E20" s="159"/>
      <c r="F20" s="10" t="s">
        <v>33</v>
      </c>
      <c r="G20" s="99" t="s">
        <v>660</v>
      </c>
      <c r="H20" s="99"/>
      <c r="I20" s="99" t="str">
        <f t="shared" si="0"/>
        <v>m s-1</v>
      </c>
      <c r="J20" s="99" t="s">
        <v>1159</v>
      </c>
      <c r="K20" s="99"/>
      <c r="L20" s="99"/>
      <c r="M20" s="99"/>
      <c r="N20" s="99"/>
      <c r="O20" s="99"/>
      <c r="P20" s="99" t="s">
        <v>1056</v>
      </c>
      <c r="Q20" s="99" t="s">
        <v>1427</v>
      </c>
      <c r="R20" s="158" t="str">
        <f t="shared" si="1"/>
        <v>vas</v>
      </c>
      <c r="S20" s="158" t="s">
        <v>1319</v>
      </c>
    </row>
    <row r="21" spans="1:19" s="22" customFormat="1" ht="38.25">
      <c r="A21" s="196">
        <v>1</v>
      </c>
      <c r="B21" s="197" t="s">
        <v>2224</v>
      </c>
      <c r="C21" s="196" t="s">
        <v>150</v>
      </c>
      <c r="D21" s="197" t="s">
        <v>377</v>
      </c>
      <c r="E21" s="249"/>
      <c r="F21" s="196" t="s">
        <v>1626</v>
      </c>
      <c r="G21" s="238" t="s">
        <v>661</v>
      </c>
      <c r="H21" s="238"/>
      <c r="I21" s="238" t="str">
        <f t="shared" si="0"/>
        <v>m s-1</v>
      </c>
      <c r="J21" s="238" t="s">
        <v>1159</v>
      </c>
      <c r="K21" s="238"/>
      <c r="L21" s="238"/>
      <c r="M21" s="238"/>
      <c r="N21" s="238"/>
      <c r="O21" s="238"/>
      <c r="P21" s="238" t="s">
        <v>1056</v>
      </c>
      <c r="Q21" s="238" t="s">
        <v>1427</v>
      </c>
      <c r="R21" s="250" t="str">
        <f t="shared" si="1"/>
        <v>sfcWind</v>
      </c>
      <c r="S21" s="250" t="s">
        <v>1319</v>
      </c>
    </row>
    <row r="22" spans="1:19" s="22" customFormat="1" ht="38.25">
      <c r="A22" s="10">
        <v>1</v>
      </c>
      <c r="B22" s="14" t="s">
        <v>2225</v>
      </c>
      <c r="C22" s="10" t="s">
        <v>30</v>
      </c>
      <c r="D22" s="14" t="s">
        <v>2749</v>
      </c>
      <c r="E22" s="159"/>
      <c r="F22" s="10" t="s">
        <v>272</v>
      </c>
      <c r="G22" s="99" t="s">
        <v>662</v>
      </c>
      <c r="H22" s="99"/>
      <c r="I22" s="99" t="str">
        <f t="shared" si="0"/>
        <v>%</v>
      </c>
      <c r="J22" s="99" t="s">
        <v>1159</v>
      </c>
      <c r="K22" s="99"/>
      <c r="L22" s="99"/>
      <c r="M22" s="99"/>
      <c r="N22" s="99"/>
      <c r="O22" s="99"/>
      <c r="P22" s="99" t="s">
        <v>1056</v>
      </c>
      <c r="Q22" s="99" t="s">
        <v>1426</v>
      </c>
      <c r="R22" s="158" t="str">
        <f t="shared" si="1"/>
        <v>hurs</v>
      </c>
      <c r="S22" s="158" t="s">
        <v>1319</v>
      </c>
    </row>
    <row r="23" spans="1:19" s="22" customFormat="1" ht="25.5">
      <c r="A23" s="196">
        <v>1</v>
      </c>
      <c r="B23" s="197" t="s">
        <v>2226</v>
      </c>
      <c r="C23" s="196">
        <v>1</v>
      </c>
      <c r="D23" s="197" t="s">
        <v>452</v>
      </c>
      <c r="E23" s="249"/>
      <c r="F23" s="196" t="s">
        <v>34</v>
      </c>
      <c r="G23" s="238" t="s">
        <v>663</v>
      </c>
      <c r="H23" s="238"/>
      <c r="I23" s="238">
        <f t="shared" si="0"/>
        <v>1</v>
      </c>
      <c r="J23" s="238" t="s">
        <v>1159</v>
      </c>
      <c r="K23" s="238"/>
      <c r="L23" s="238"/>
      <c r="M23" s="238"/>
      <c r="N23" s="238"/>
      <c r="O23" s="238"/>
      <c r="P23" s="238" t="s">
        <v>1056</v>
      </c>
      <c r="Q23" s="238" t="s">
        <v>1426</v>
      </c>
      <c r="R23" s="250" t="str">
        <f t="shared" si="1"/>
        <v>huss</v>
      </c>
      <c r="S23" s="250" t="s">
        <v>1319</v>
      </c>
    </row>
    <row r="24" spans="1:19" s="22" customFormat="1">
      <c r="A24" s="251"/>
      <c r="B24" s="251" t="s">
        <v>2227</v>
      </c>
      <c r="C24" s="251"/>
      <c r="D24" s="251"/>
      <c r="E24" s="161"/>
      <c r="F24" s="97"/>
      <c r="G24" s="99"/>
      <c r="H24" s="99"/>
      <c r="I24" s="99"/>
      <c r="J24" s="99"/>
      <c r="K24" s="99"/>
      <c r="L24" s="99"/>
      <c r="M24" s="99"/>
      <c r="N24" s="99"/>
      <c r="O24" s="99"/>
      <c r="P24" s="99"/>
      <c r="Q24" s="99"/>
      <c r="R24" s="158"/>
      <c r="S24" s="158" t="s">
        <v>1319</v>
      </c>
    </row>
    <row r="25" spans="1:19" s="22" customFormat="1" ht="25.5">
      <c r="A25" s="196">
        <v>1</v>
      </c>
      <c r="B25" s="218" t="s">
        <v>2624</v>
      </c>
      <c r="C25" s="196" t="s">
        <v>148</v>
      </c>
      <c r="D25" s="218" t="s">
        <v>1519</v>
      </c>
      <c r="E25" s="249"/>
      <c r="F25" s="196" t="s">
        <v>4</v>
      </c>
      <c r="G25" s="238" t="s">
        <v>664</v>
      </c>
      <c r="H25" s="238"/>
      <c r="I25" s="238" t="str">
        <f t="shared" si="0"/>
        <v>kg m-2 s-1</v>
      </c>
      <c r="J25" s="238" t="s">
        <v>1159</v>
      </c>
      <c r="K25" s="238"/>
      <c r="L25" s="238"/>
      <c r="M25" s="238"/>
      <c r="N25" s="238"/>
      <c r="O25" s="238"/>
      <c r="P25" s="238" t="s">
        <v>1056</v>
      </c>
      <c r="Q25" s="238" t="s">
        <v>1063</v>
      </c>
      <c r="R25" s="250" t="str">
        <f t="shared" si="1"/>
        <v>pr</v>
      </c>
      <c r="S25" s="250" t="s">
        <v>1319</v>
      </c>
    </row>
    <row r="26" spans="1:19" s="22" customFormat="1" ht="25.5">
      <c r="A26" s="10">
        <v>1</v>
      </c>
      <c r="B26" s="214" t="s">
        <v>2228</v>
      </c>
      <c r="C26" s="10" t="s">
        <v>148</v>
      </c>
      <c r="D26" s="214" t="s">
        <v>1520</v>
      </c>
      <c r="E26" s="159"/>
      <c r="F26" s="10" t="s">
        <v>21</v>
      </c>
      <c r="G26" s="99" t="s">
        <v>665</v>
      </c>
      <c r="H26" s="99"/>
      <c r="I26" s="99" t="str">
        <f t="shared" si="0"/>
        <v>kg m-2 s-1</v>
      </c>
      <c r="J26" s="99" t="s">
        <v>1159</v>
      </c>
      <c r="K26" s="99"/>
      <c r="L26" s="99"/>
      <c r="M26" s="99"/>
      <c r="N26" s="99"/>
      <c r="O26" s="99"/>
      <c r="P26" s="99" t="s">
        <v>1056</v>
      </c>
      <c r="Q26" s="99" t="s">
        <v>1063</v>
      </c>
      <c r="R26" s="158" t="str">
        <f t="shared" si="1"/>
        <v>prsn</v>
      </c>
      <c r="S26" s="158" t="s">
        <v>1319</v>
      </c>
    </row>
    <row r="27" spans="1:19" s="22" customFormat="1" ht="15.75">
      <c r="A27" s="196">
        <v>1</v>
      </c>
      <c r="B27" s="218" t="s">
        <v>2625</v>
      </c>
      <c r="C27" s="196" t="s">
        <v>148</v>
      </c>
      <c r="D27" s="218" t="s">
        <v>453</v>
      </c>
      <c r="E27" s="249"/>
      <c r="F27" s="196" t="s">
        <v>22</v>
      </c>
      <c r="G27" s="238" t="s">
        <v>666</v>
      </c>
      <c r="H27" s="238"/>
      <c r="I27" s="238" t="str">
        <f t="shared" si="0"/>
        <v>kg m-2 s-1</v>
      </c>
      <c r="J27" s="238" t="s">
        <v>1159</v>
      </c>
      <c r="K27" s="238"/>
      <c r="L27" s="238"/>
      <c r="M27" s="238"/>
      <c r="N27" s="238"/>
      <c r="O27" s="238"/>
      <c r="P27" s="238" t="s">
        <v>1056</v>
      </c>
      <c r="Q27" s="238" t="s">
        <v>1063</v>
      </c>
      <c r="R27" s="250" t="str">
        <f t="shared" si="1"/>
        <v>prc</v>
      </c>
      <c r="S27" s="250" t="s">
        <v>1319</v>
      </c>
    </row>
    <row r="28" spans="1:19" s="22" customFormat="1" ht="38.25">
      <c r="A28" s="10">
        <v>1</v>
      </c>
      <c r="B28" s="214" t="s">
        <v>2682</v>
      </c>
      <c r="C28" s="10" t="s">
        <v>148</v>
      </c>
      <c r="D28" s="214" t="s">
        <v>1521</v>
      </c>
      <c r="E28" s="159"/>
      <c r="F28" s="99" t="s">
        <v>667</v>
      </c>
      <c r="G28" s="99" t="s">
        <v>668</v>
      </c>
      <c r="H28" s="99"/>
      <c r="I28" s="99" t="str">
        <f t="shared" si="0"/>
        <v>kg m-2 s-1</v>
      </c>
      <c r="J28" s="99" t="s">
        <v>1159</v>
      </c>
      <c r="K28" s="99"/>
      <c r="L28" s="99"/>
      <c r="M28" s="99"/>
      <c r="N28" s="99"/>
      <c r="O28" s="99"/>
      <c r="P28" s="99" t="s">
        <v>1056</v>
      </c>
      <c r="Q28" s="99" t="s">
        <v>1063</v>
      </c>
      <c r="R28" s="158" t="str">
        <f t="shared" si="1"/>
        <v>evspsbl</v>
      </c>
      <c r="S28" s="158" t="s">
        <v>1319</v>
      </c>
    </row>
    <row r="29" spans="1:19" s="22" customFormat="1" ht="38.25">
      <c r="A29" s="196">
        <v>1</v>
      </c>
      <c r="B29" s="218" t="s">
        <v>2362</v>
      </c>
      <c r="C29" s="196" t="s">
        <v>148</v>
      </c>
      <c r="D29" s="218" t="s">
        <v>1522</v>
      </c>
      <c r="E29" s="249"/>
      <c r="F29" s="196" t="s">
        <v>88</v>
      </c>
      <c r="G29" s="238" t="s">
        <v>669</v>
      </c>
      <c r="H29" s="238"/>
      <c r="I29" s="238" t="str">
        <f t="shared" si="0"/>
        <v>kg m-2 s-1</v>
      </c>
      <c r="J29" s="238" t="s">
        <v>1159</v>
      </c>
      <c r="K29" s="238"/>
      <c r="L29" s="238"/>
      <c r="M29" s="238"/>
      <c r="N29" s="238"/>
      <c r="O29" s="238"/>
      <c r="P29" s="238" t="s">
        <v>1056</v>
      </c>
      <c r="Q29" s="238" t="s">
        <v>1063</v>
      </c>
      <c r="R29" s="250" t="str">
        <f t="shared" si="1"/>
        <v>sbl</v>
      </c>
      <c r="S29" s="250" t="s">
        <v>1319</v>
      </c>
    </row>
    <row r="30" spans="1:19" s="22" customFormat="1">
      <c r="A30" s="10"/>
      <c r="B30" s="14" t="s">
        <v>2227</v>
      </c>
      <c r="C30" s="10"/>
      <c r="D30" s="14"/>
      <c r="E30" s="159"/>
      <c r="F30" s="10"/>
      <c r="G30" s="99"/>
      <c r="H30" s="99"/>
      <c r="I30" s="99"/>
      <c r="J30" s="99"/>
      <c r="K30" s="99"/>
      <c r="L30" s="99"/>
      <c r="M30" s="99"/>
      <c r="N30" s="99"/>
      <c r="O30" s="99"/>
      <c r="P30" s="99"/>
      <c r="Q30" s="99"/>
      <c r="R30" s="158"/>
      <c r="S30" s="158" t="s">
        <v>1319</v>
      </c>
    </row>
    <row r="31" spans="1:19" s="22" customFormat="1">
      <c r="A31" s="196">
        <v>1</v>
      </c>
      <c r="B31" s="197" t="s">
        <v>2630</v>
      </c>
      <c r="C31" s="196" t="s">
        <v>3</v>
      </c>
      <c r="D31" s="197"/>
      <c r="E31" s="249"/>
      <c r="F31" s="196" t="s">
        <v>9</v>
      </c>
      <c r="G31" s="196" t="s">
        <v>670</v>
      </c>
      <c r="H31" s="238"/>
      <c r="I31" s="238" t="str">
        <f t="shared" si="0"/>
        <v>Pa</v>
      </c>
      <c r="J31" s="238" t="s">
        <v>1159</v>
      </c>
      <c r="K31" s="238"/>
      <c r="L31" s="238"/>
      <c r="M31" s="238"/>
      <c r="N31" s="238"/>
      <c r="O31" s="238" t="s">
        <v>1139</v>
      </c>
      <c r="P31" s="238" t="s">
        <v>1056</v>
      </c>
      <c r="Q31" s="238" t="s">
        <v>1063</v>
      </c>
      <c r="R31" s="250" t="str">
        <f t="shared" si="1"/>
        <v>tauu</v>
      </c>
      <c r="S31" s="250" t="s">
        <v>1319</v>
      </c>
    </row>
    <row r="32" spans="1:19" s="22" customFormat="1">
      <c r="A32" s="10">
        <v>1</v>
      </c>
      <c r="B32" s="14" t="s">
        <v>2631</v>
      </c>
      <c r="C32" s="10" t="s">
        <v>3</v>
      </c>
      <c r="D32" s="14"/>
      <c r="E32" s="159"/>
      <c r="F32" s="10" t="s">
        <v>10</v>
      </c>
      <c r="G32" s="10" t="s">
        <v>671</v>
      </c>
      <c r="H32" s="99"/>
      <c r="I32" s="99" t="str">
        <f t="shared" si="0"/>
        <v>Pa</v>
      </c>
      <c r="J32" s="99" t="s">
        <v>1159</v>
      </c>
      <c r="K32" s="99"/>
      <c r="L32" s="99"/>
      <c r="M32" s="99"/>
      <c r="N32" s="99"/>
      <c r="O32" s="99" t="s">
        <v>1139</v>
      </c>
      <c r="P32" s="99" t="s">
        <v>1056</v>
      </c>
      <c r="Q32" s="99" t="s">
        <v>1063</v>
      </c>
      <c r="R32" s="158" t="str">
        <f t="shared" si="1"/>
        <v>tauv</v>
      </c>
      <c r="S32" s="158" t="s">
        <v>1319</v>
      </c>
    </row>
    <row r="33" spans="1:19" s="22" customFormat="1">
      <c r="A33" s="196"/>
      <c r="B33" s="197" t="s">
        <v>2227</v>
      </c>
      <c r="C33" s="196"/>
      <c r="D33" s="197"/>
      <c r="E33" s="249"/>
      <c r="F33" s="196"/>
      <c r="G33" s="196"/>
      <c r="H33" s="238"/>
      <c r="I33" s="238"/>
      <c r="J33" s="238"/>
      <c r="K33" s="238"/>
      <c r="L33" s="238"/>
      <c r="M33" s="238"/>
      <c r="N33" s="238"/>
      <c r="O33" s="238"/>
      <c r="P33" s="238"/>
      <c r="Q33" s="238"/>
      <c r="R33" s="250"/>
      <c r="S33" s="250" t="s">
        <v>1319</v>
      </c>
    </row>
    <row r="34" spans="1:19" s="22" customFormat="1" ht="15.75">
      <c r="A34" s="10">
        <v>1</v>
      </c>
      <c r="B34" s="14" t="s">
        <v>2229</v>
      </c>
      <c r="C34" s="10" t="s">
        <v>149</v>
      </c>
      <c r="D34" s="14" t="s">
        <v>267</v>
      </c>
      <c r="E34" s="159"/>
      <c r="F34" s="10" t="s">
        <v>13</v>
      </c>
      <c r="G34" s="10" t="s">
        <v>672</v>
      </c>
      <c r="H34" s="99"/>
      <c r="I34" s="99" t="str">
        <f t="shared" si="0"/>
        <v>W m-2</v>
      </c>
      <c r="J34" s="99" t="s">
        <v>1159</v>
      </c>
      <c r="K34" s="99"/>
      <c r="L34" s="99"/>
      <c r="M34" s="99"/>
      <c r="N34" s="99"/>
      <c r="O34" s="99" t="s">
        <v>1141</v>
      </c>
      <c r="P34" s="99" t="s">
        <v>1056</v>
      </c>
      <c r="Q34" s="99" t="s">
        <v>1063</v>
      </c>
      <c r="R34" s="158" t="str">
        <f t="shared" si="1"/>
        <v>hfls</v>
      </c>
      <c r="S34" s="158" t="s">
        <v>1319</v>
      </c>
    </row>
    <row r="35" spans="1:19" s="22" customFormat="1" ht="15.75">
      <c r="A35" s="196">
        <v>1</v>
      </c>
      <c r="B35" s="197" t="s">
        <v>2230</v>
      </c>
      <c r="C35" s="196" t="s">
        <v>149</v>
      </c>
      <c r="D35" s="197"/>
      <c r="E35" s="249"/>
      <c r="F35" s="196" t="s">
        <v>14</v>
      </c>
      <c r="G35" s="196" t="s">
        <v>673</v>
      </c>
      <c r="H35" s="238"/>
      <c r="I35" s="238" t="str">
        <f t="shared" si="0"/>
        <v>W m-2</v>
      </c>
      <c r="J35" s="238" t="s">
        <v>1159</v>
      </c>
      <c r="K35" s="238"/>
      <c r="L35" s="238"/>
      <c r="M35" s="238"/>
      <c r="N35" s="238"/>
      <c r="O35" s="238" t="s">
        <v>1141</v>
      </c>
      <c r="P35" s="238" t="s">
        <v>1056</v>
      </c>
      <c r="Q35" s="238" t="s">
        <v>1063</v>
      </c>
      <c r="R35" s="250" t="str">
        <f t="shared" si="1"/>
        <v>hfss</v>
      </c>
      <c r="S35" s="250" t="s">
        <v>1319</v>
      </c>
    </row>
    <row r="36" spans="1:19" s="22" customFormat="1" ht="15.75">
      <c r="A36" s="10">
        <v>1</v>
      </c>
      <c r="B36" s="14" t="s">
        <v>2633</v>
      </c>
      <c r="C36" s="10" t="s">
        <v>149</v>
      </c>
      <c r="D36" s="14"/>
      <c r="E36" s="159"/>
      <c r="F36" s="10" t="s">
        <v>15</v>
      </c>
      <c r="G36" s="10" t="s">
        <v>674</v>
      </c>
      <c r="H36" s="99"/>
      <c r="I36" s="99" t="str">
        <f t="shared" si="0"/>
        <v>W m-2</v>
      </c>
      <c r="J36" s="99" t="s">
        <v>1159</v>
      </c>
      <c r="K36" s="99"/>
      <c r="L36" s="99"/>
      <c r="M36" s="99"/>
      <c r="N36" s="99"/>
      <c r="O36" s="99" t="s">
        <v>1139</v>
      </c>
      <c r="P36" s="99" t="s">
        <v>1056</v>
      </c>
      <c r="Q36" s="99" t="s">
        <v>1063</v>
      </c>
      <c r="R36" s="158" t="str">
        <f t="shared" si="1"/>
        <v>rlds</v>
      </c>
      <c r="S36" s="158" t="s">
        <v>1319</v>
      </c>
    </row>
    <row r="37" spans="1:19" s="22" customFormat="1" ht="15.75">
      <c r="A37" s="196">
        <v>1</v>
      </c>
      <c r="B37" s="197" t="s">
        <v>2634</v>
      </c>
      <c r="C37" s="196" t="s">
        <v>149</v>
      </c>
      <c r="D37" s="197"/>
      <c r="E37" s="249"/>
      <c r="F37" s="196" t="s">
        <v>16</v>
      </c>
      <c r="G37" s="196" t="s">
        <v>675</v>
      </c>
      <c r="H37" s="238"/>
      <c r="I37" s="238" t="str">
        <f t="shared" si="0"/>
        <v>W m-2</v>
      </c>
      <c r="J37" s="238" t="s">
        <v>1159</v>
      </c>
      <c r="K37" s="238"/>
      <c r="L37" s="238"/>
      <c r="M37" s="238"/>
      <c r="N37" s="238"/>
      <c r="O37" s="238" t="s">
        <v>1141</v>
      </c>
      <c r="P37" s="238" t="s">
        <v>1056</v>
      </c>
      <c r="Q37" s="238" t="s">
        <v>1063</v>
      </c>
      <c r="R37" s="250" t="str">
        <f t="shared" si="1"/>
        <v>rlus</v>
      </c>
      <c r="S37" s="250" t="s">
        <v>1319</v>
      </c>
    </row>
    <row r="38" spans="1:19" s="22" customFormat="1" ht="15.75">
      <c r="A38" s="10">
        <v>1</v>
      </c>
      <c r="B38" s="14" t="s">
        <v>2641</v>
      </c>
      <c r="C38" s="10" t="s">
        <v>149</v>
      </c>
      <c r="D38" s="14"/>
      <c r="E38" s="159"/>
      <c r="F38" s="10" t="s">
        <v>17</v>
      </c>
      <c r="G38" s="10" t="s">
        <v>676</v>
      </c>
      <c r="H38" s="99"/>
      <c r="I38" s="99" t="str">
        <f t="shared" si="0"/>
        <v>W m-2</v>
      </c>
      <c r="J38" s="99" t="s">
        <v>1159</v>
      </c>
      <c r="K38" s="99"/>
      <c r="L38" s="99"/>
      <c r="M38" s="99"/>
      <c r="N38" s="99"/>
      <c r="O38" s="99" t="s">
        <v>1139</v>
      </c>
      <c r="P38" s="99" t="s">
        <v>1056</v>
      </c>
      <c r="Q38" s="99" t="s">
        <v>1063</v>
      </c>
      <c r="R38" s="158" t="str">
        <f t="shared" si="1"/>
        <v>rsds</v>
      </c>
      <c r="S38" s="158" t="s">
        <v>1319</v>
      </c>
    </row>
    <row r="39" spans="1:19" s="22" customFormat="1" ht="15.75">
      <c r="A39" s="196">
        <v>1</v>
      </c>
      <c r="B39" s="197" t="s">
        <v>2642</v>
      </c>
      <c r="C39" s="196" t="s">
        <v>149</v>
      </c>
      <c r="D39" s="197"/>
      <c r="E39" s="249"/>
      <c r="F39" s="196" t="s">
        <v>18</v>
      </c>
      <c r="G39" s="196" t="s">
        <v>677</v>
      </c>
      <c r="H39" s="238"/>
      <c r="I39" s="238" t="str">
        <f t="shared" si="0"/>
        <v>W m-2</v>
      </c>
      <c r="J39" s="238" t="s">
        <v>1159</v>
      </c>
      <c r="K39" s="238"/>
      <c r="L39" s="238"/>
      <c r="M39" s="238"/>
      <c r="N39" s="238"/>
      <c r="O39" s="238" t="s">
        <v>1141</v>
      </c>
      <c r="P39" s="238" t="s">
        <v>1056</v>
      </c>
      <c r="Q39" s="238" t="s">
        <v>1063</v>
      </c>
      <c r="R39" s="250" t="str">
        <f t="shared" si="1"/>
        <v>rsus</v>
      </c>
      <c r="S39" s="250" t="s">
        <v>1319</v>
      </c>
    </row>
    <row r="40" spans="1:19" s="22" customFormat="1" ht="25.5">
      <c r="A40" s="10">
        <v>1</v>
      </c>
      <c r="B40" s="14" t="s">
        <v>2653</v>
      </c>
      <c r="C40" s="10" t="s">
        <v>149</v>
      </c>
      <c r="D40" s="14"/>
      <c r="E40" s="159"/>
      <c r="F40" s="10" t="s">
        <v>42</v>
      </c>
      <c r="G40" s="10" t="s">
        <v>1011</v>
      </c>
      <c r="H40" s="99"/>
      <c r="I40" s="99" t="str">
        <f t="shared" si="0"/>
        <v>W m-2</v>
      </c>
      <c r="J40" s="99" t="s">
        <v>1159</v>
      </c>
      <c r="K40" s="99"/>
      <c r="L40" s="99"/>
      <c r="M40" s="99"/>
      <c r="N40" s="99"/>
      <c r="O40" s="99" t="s">
        <v>1139</v>
      </c>
      <c r="P40" s="99" t="s">
        <v>1056</v>
      </c>
      <c r="Q40" s="99" t="s">
        <v>1063</v>
      </c>
      <c r="R40" s="158" t="str">
        <f t="shared" si="1"/>
        <v>rsdscs</v>
      </c>
      <c r="S40" s="158" t="s">
        <v>1319</v>
      </c>
    </row>
    <row r="41" spans="1:19" s="22" customFormat="1" ht="25.5">
      <c r="A41" s="196">
        <v>1</v>
      </c>
      <c r="B41" s="197" t="s">
        <v>2654</v>
      </c>
      <c r="C41" s="196" t="s">
        <v>149</v>
      </c>
      <c r="D41" s="197"/>
      <c r="E41" s="249"/>
      <c r="F41" s="196" t="s">
        <v>43</v>
      </c>
      <c r="G41" s="196" t="s">
        <v>1004</v>
      </c>
      <c r="H41" s="238"/>
      <c r="I41" s="238" t="str">
        <f t="shared" si="0"/>
        <v>W m-2</v>
      </c>
      <c r="J41" s="238" t="s">
        <v>1159</v>
      </c>
      <c r="K41" s="238"/>
      <c r="L41" s="238"/>
      <c r="M41" s="238"/>
      <c r="N41" s="238"/>
      <c r="O41" s="238" t="s">
        <v>1141</v>
      </c>
      <c r="P41" s="238" t="s">
        <v>1056</v>
      </c>
      <c r="Q41" s="238" t="s">
        <v>1063</v>
      </c>
      <c r="R41" s="250" t="str">
        <f t="shared" si="1"/>
        <v>rsuscs</v>
      </c>
      <c r="S41" s="250" t="s">
        <v>1319</v>
      </c>
    </row>
    <row r="42" spans="1:19" s="22" customFormat="1" ht="25.5">
      <c r="A42" s="10">
        <v>1</v>
      </c>
      <c r="B42" s="14" t="s">
        <v>2661</v>
      </c>
      <c r="C42" s="10" t="s">
        <v>149</v>
      </c>
      <c r="D42" s="14"/>
      <c r="E42" s="159"/>
      <c r="F42" s="10" t="s">
        <v>44</v>
      </c>
      <c r="G42" s="10" t="s">
        <v>1005</v>
      </c>
      <c r="H42" s="99"/>
      <c r="I42" s="99" t="str">
        <f t="shared" si="0"/>
        <v>W m-2</v>
      </c>
      <c r="J42" s="99" t="s">
        <v>1159</v>
      </c>
      <c r="K42" s="99"/>
      <c r="L42" s="99"/>
      <c r="M42" s="99"/>
      <c r="N42" s="99"/>
      <c r="O42" s="99" t="s">
        <v>1139</v>
      </c>
      <c r="P42" s="99" t="s">
        <v>1056</v>
      </c>
      <c r="Q42" s="99" t="s">
        <v>1063</v>
      </c>
      <c r="R42" s="158" t="str">
        <f t="shared" si="1"/>
        <v>rldscs</v>
      </c>
      <c r="S42" s="158" t="s">
        <v>1319</v>
      </c>
    </row>
    <row r="43" spans="1:19" s="22" customFormat="1">
      <c r="A43" s="196"/>
      <c r="B43" s="197" t="s">
        <v>2227</v>
      </c>
      <c r="C43" s="196"/>
      <c r="D43" s="197"/>
      <c r="E43" s="249"/>
      <c r="F43" s="196"/>
      <c r="G43" s="196"/>
      <c r="H43" s="238"/>
      <c r="I43" s="238"/>
      <c r="J43" s="238"/>
      <c r="K43" s="238"/>
      <c r="L43" s="238"/>
      <c r="M43" s="238"/>
      <c r="N43" s="238"/>
      <c r="O43" s="238"/>
      <c r="P43" s="238"/>
      <c r="Q43" s="238"/>
      <c r="R43" s="250"/>
      <c r="S43" s="250" t="s">
        <v>1319</v>
      </c>
    </row>
    <row r="44" spans="1:19" s="22" customFormat="1" ht="15.75">
      <c r="A44" s="10">
        <v>1</v>
      </c>
      <c r="B44" s="14" t="s">
        <v>2651</v>
      </c>
      <c r="C44" s="10" t="s">
        <v>149</v>
      </c>
      <c r="D44" s="14" t="s">
        <v>36</v>
      </c>
      <c r="E44" s="159"/>
      <c r="F44" s="10" t="s">
        <v>35</v>
      </c>
      <c r="G44" s="10" t="s">
        <v>678</v>
      </c>
      <c r="H44" s="99"/>
      <c r="I44" s="99" t="str">
        <f t="shared" si="0"/>
        <v>W m-2</v>
      </c>
      <c r="J44" s="99" t="s">
        <v>1159</v>
      </c>
      <c r="K44" s="99"/>
      <c r="L44" s="99"/>
      <c r="M44" s="99"/>
      <c r="N44" s="99"/>
      <c r="O44" s="99" t="s">
        <v>1139</v>
      </c>
      <c r="P44" s="99" t="s">
        <v>1056</v>
      </c>
      <c r="Q44" s="99" t="s">
        <v>1063</v>
      </c>
      <c r="R44" s="158" t="str">
        <f t="shared" si="1"/>
        <v>rsdt</v>
      </c>
      <c r="S44" s="158" t="s">
        <v>1319</v>
      </c>
    </row>
    <row r="45" spans="1:19" s="22" customFormat="1" ht="15.75">
      <c r="A45" s="196">
        <v>1</v>
      </c>
      <c r="B45" s="197" t="s">
        <v>2643</v>
      </c>
      <c r="C45" s="196" t="s">
        <v>149</v>
      </c>
      <c r="D45" s="197" t="s">
        <v>38</v>
      </c>
      <c r="E45" s="249"/>
      <c r="F45" s="196" t="s">
        <v>37</v>
      </c>
      <c r="G45" s="196" t="s">
        <v>679</v>
      </c>
      <c r="H45" s="238"/>
      <c r="I45" s="238" t="str">
        <f t="shared" si="0"/>
        <v>W m-2</v>
      </c>
      <c r="J45" s="238" t="s">
        <v>1159</v>
      </c>
      <c r="K45" s="238"/>
      <c r="L45" s="238"/>
      <c r="M45" s="238"/>
      <c r="N45" s="238"/>
      <c r="O45" s="238" t="s">
        <v>1141</v>
      </c>
      <c r="P45" s="238" t="s">
        <v>1056</v>
      </c>
      <c r="Q45" s="238" t="s">
        <v>1063</v>
      </c>
      <c r="R45" s="250" t="str">
        <f t="shared" si="1"/>
        <v>rsut</v>
      </c>
      <c r="S45" s="250" t="s">
        <v>1319</v>
      </c>
    </row>
    <row r="46" spans="1:19" s="22" customFormat="1" ht="25.5">
      <c r="A46" s="10">
        <v>1</v>
      </c>
      <c r="B46" s="14" t="s">
        <v>2635</v>
      </c>
      <c r="C46" s="10" t="s">
        <v>149</v>
      </c>
      <c r="D46" s="14" t="s">
        <v>40</v>
      </c>
      <c r="E46" s="159"/>
      <c r="F46" s="10" t="s">
        <v>39</v>
      </c>
      <c r="G46" s="10" t="s">
        <v>680</v>
      </c>
      <c r="H46" s="99"/>
      <c r="I46" s="99" t="str">
        <f t="shared" si="0"/>
        <v>W m-2</v>
      </c>
      <c r="J46" s="99" t="s">
        <v>1159</v>
      </c>
      <c r="K46" s="99"/>
      <c r="L46" s="99"/>
      <c r="M46" s="99"/>
      <c r="N46" s="99"/>
      <c r="O46" s="99" t="s">
        <v>1141</v>
      </c>
      <c r="P46" s="99" t="s">
        <v>1056</v>
      </c>
      <c r="Q46" s="99" t="s">
        <v>1063</v>
      </c>
      <c r="R46" s="158" t="str">
        <f t="shared" si="1"/>
        <v>rlut</v>
      </c>
      <c r="S46" s="158" t="s">
        <v>1319</v>
      </c>
    </row>
    <row r="47" spans="1:19" s="22" customFormat="1" ht="25.5">
      <c r="A47" s="196">
        <v>1</v>
      </c>
      <c r="B47" s="197" t="s">
        <v>2662</v>
      </c>
      <c r="C47" s="196" t="s">
        <v>149</v>
      </c>
      <c r="D47" s="197"/>
      <c r="E47" s="249"/>
      <c r="F47" s="196" t="s">
        <v>45</v>
      </c>
      <c r="G47" s="196" t="s">
        <v>1006</v>
      </c>
      <c r="H47" s="238"/>
      <c r="I47" s="238" t="str">
        <f t="shared" si="0"/>
        <v>W m-2</v>
      </c>
      <c r="J47" s="238" t="s">
        <v>1159</v>
      </c>
      <c r="K47" s="238"/>
      <c r="L47" s="238"/>
      <c r="M47" s="238"/>
      <c r="N47" s="238"/>
      <c r="O47" s="238" t="s">
        <v>1141</v>
      </c>
      <c r="P47" s="238" t="s">
        <v>1056</v>
      </c>
      <c r="Q47" s="238" t="s">
        <v>1063</v>
      </c>
      <c r="R47" s="250" t="str">
        <f t="shared" si="1"/>
        <v>rlutcs</v>
      </c>
      <c r="S47" s="250" t="s">
        <v>1319</v>
      </c>
    </row>
    <row r="48" spans="1:19" s="22" customFormat="1" ht="25.5">
      <c r="A48" s="10">
        <v>1</v>
      </c>
      <c r="B48" s="14" t="s">
        <v>2655</v>
      </c>
      <c r="C48" s="10" t="s">
        <v>149</v>
      </c>
      <c r="D48" s="14"/>
      <c r="E48" s="159"/>
      <c r="F48" s="10" t="s">
        <v>46</v>
      </c>
      <c r="G48" s="10" t="s">
        <v>1007</v>
      </c>
      <c r="H48" s="99"/>
      <c r="I48" s="99" t="str">
        <f t="shared" si="0"/>
        <v>W m-2</v>
      </c>
      <c r="J48" s="99" t="s">
        <v>1159</v>
      </c>
      <c r="K48" s="99"/>
      <c r="L48" s="99"/>
      <c r="M48" s="99"/>
      <c r="N48" s="99"/>
      <c r="O48" s="99" t="s">
        <v>1141</v>
      </c>
      <c r="P48" s="99" t="s">
        <v>1056</v>
      </c>
      <c r="Q48" s="99" t="s">
        <v>1063</v>
      </c>
      <c r="R48" s="158" t="str">
        <f t="shared" si="1"/>
        <v>rsutcs</v>
      </c>
      <c r="S48" s="158" t="s">
        <v>1319</v>
      </c>
    </row>
    <row r="49" spans="1:20" s="22" customFormat="1">
      <c r="A49" s="196"/>
      <c r="B49" s="197" t="s">
        <v>2227</v>
      </c>
      <c r="C49" s="196"/>
      <c r="D49" s="197"/>
      <c r="E49" s="249"/>
      <c r="F49" s="196"/>
      <c r="G49" s="196"/>
      <c r="H49" s="238"/>
      <c r="I49" s="238"/>
      <c r="J49" s="238"/>
      <c r="K49" s="238"/>
      <c r="L49" s="238"/>
      <c r="M49" s="238"/>
      <c r="N49" s="238"/>
      <c r="O49" s="238"/>
      <c r="P49" s="238" t="s">
        <v>1056</v>
      </c>
      <c r="Q49" s="238"/>
      <c r="R49" s="250"/>
      <c r="S49" s="250" t="s">
        <v>1319</v>
      </c>
    </row>
    <row r="50" spans="1:20" s="22" customFormat="1" ht="15.75">
      <c r="A50" s="10">
        <v>1</v>
      </c>
      <c r="B50" s="14" t="s">
        <v>2231</v>
      </c>
      <c r="C50" s="10" t="s">
        <v>147</v>
      </c>
      <c r="D50" s="14" t="s">
        <v>24</v>
      </c>
      <c r="E50" s="159"/>
      <c r="F50" s="10" t="s">
        <v>23</v>
      </c>
      <c r="G50" s="10" t="s">
        <v>681</v>
      </c>
      <c r="H50" s="99"/>
      <c r="I50" s="99" t="str">
        <f t="shared" si="0"/>
        <v>kg m-2</v>
      </c>
      <c r="J50" s="99" t="s">
        <v>1159</v>
      </c>
      <c r="K50" s="99"/>
      <c r="L50" s="99"/>
      <c r="M50" s="99"/>
      <c r="N50" s="99"/>
      <c r="O50" s="99"/>
      <c r="P50" s="99" t="s">
        <v>1056</v>
      </c>
      <c r="Q50" s="99" t="s">
        <v>1063</v>
      </c>
      <c r="R50" s="158" t="str">
        <f t="shared" si="1"/>
        <v>prw</v>
      </c>
      <c r="S50" s="158" t="s">
        <v>1319</v>
      </c>
    </row>
    <row r="51" spans="1:20" s="22" customFormat="1" ht="38.25">
      <c r="A51" s="196">
        <v>1</v>
      </c>
      <c r="B51" s="197" t="s">
        <v>2322</v>
      </c>
      <c r="C51" s="196" t="s">
        <v>30</v>
      </c>
      <c r="D51" s="197" t="s">
        <v>48</v>
      </c>
      <c r="E51" s="249"/>
      <c r="F51" s="196" t="s">
        <v>47</v>
      </c>
      <c r="G51" s="196" t="s">
        <v>682</v>
      </c>
      <c r="H51" s="238"/>
      <c r="I51" s="238" t="str">
        <f t="shared" si="0"/>
        <v>%</v>
      </c>
      <c r="J51" s="238" t="s">
        <v>1159</v>
      </c>
      <c r="K51" s="238"/>
      <c r="L51" s="238"/>
      <c r="M51" s="238"/>
      <c r="N51" s="238"/>
      <c r="O51" s="238"/>
      <c r="P51" s="238" t="s">
        <v>1056</v>
      </c>
      <c r="Q51" s="238" t="s">
        <v>1063</v>
      </c>
      <c r="R51" s="250" t="str">
        <f t="shared" si="1"/>
        <v>clt</v>
      </c>
      <c r="S51" s="250" t="s">
        <v>1319</v>
      </c>
    </row>
    <row r="52" spans="1:20" s="22" customFormat="1" ht="38.25">
      <c r="A52" s="10">
        <v>1</v>
      </c>
      <c r="B52" s="14" t="s">
        <v>2678</v>
      </c>
      <c r="C52" s="10" t="s">
        <v>147</v>
      </c>
      <c r="D52" s="14" t="s">
        <v>271</v>
      </c>
      <c r="E52" s="159"/>
      <c r="F52" s="10" t="s">
        <v>49</v>
      </c>
      <c r="G52" s="10" t="s">
        <v>1008</v>
      </c>
      <c r="H52" s="99"/>
      <c r="I52" s="99" t="str">
        <f t="shared" si="0"/>
        <v>kg m-2</v>
      </c>
      <c r="J52" s="99" t="s">
        <v>1159</v>
      </c>
      <c r="K52" s="99"/>
      <c r="L52" s="99"/>
      <c r="M52" s="99"/>
      <c r="N52" s="99"/>
      <c r="O52" s="99"/>
      <c r="P52" s="99" t="s">
        <v>1056</v>
      </c>
      <c r="Q52" s="99" t="s">
        <v>1063</v>
      </c>
      <c r="R52" s="158" t="str">
        <f t="shared" si="1"/>
        <v>clwvi</v>
      </c>
      <c r="S52" s="158" t="s">
        <v>1319</v>
      </c>
    </row>
    <row r="53" spans="1:20" s="22" customFormat="1" ht="25.5">
      <c r="A53" s="196">
        <v>1</v>
      </c>
      <c r="B53" s="197" t="s">
        <v>2679</v>
      </c>
      <c r="C53" s="196" t="s">
        <v>147</v>
      </c>
      <c r="D53" s="197" t="s">
        <v>270</v>
      </c>
      <c r="E53" s="249"/>
      <c r="F53" s="196" t="s">
        <v>50</v>
      </c>
      <c r="G53" s="196" t="s">
        <v>683</v>
      </c>
      <c r="H53" s="238"/>
      <c r="I53" s="238" t="str">
        <f t="shared" si="0"/>
        <v>kg m-2</v>
      </c>
      <c r="J53" s="238" t="s">
        <v>1159</v>
      </c>
      <c r="K53" s="238"/>
      <c r="L53" s="238"/>
      <c r="M53" s="238"/>
      <c r="N53" s="238"/>
      <c r="O53" s="238"/>
      <c r="P53" s="238" t="s">
        <v>1056</v>
      </c>
      <c r="Q53" s="238" t="s">
        <v>1063</v>
      </c>
      <c r="R53" s="250" t="str">
        <f t="shared" si="1"/>
        <v>clivi</v>
      </c>
      <c r="S53" s="250" t="s">
        <v>1319</v>
      </c>
    </row>
    <row r="54" spans="1:20" s="22" customFormat="1">
      <c r="A54" s="10"/>
      <c r="B54" s="14" t="s">
        <v>2227</v>
      </c>
      <c r="C54" s="10"/>
      <c r="D54" s="14"/>
      <c r="E54" s="159"/>
      <c r="F54" s="10"/>
      <c r="G54" s="10"/>
      <c r="H54" s="99"/>
      <c r="I54" s="99"/>
      <c r="J54" s="99"/>
      <c r="K54" s="99"/>
      <c r="L54" s="99"/>
      <c r="M54" s="99"/>
      <c r="N54" s="99"/>
      <c r="O54" s="99"/>
      <c r="P54" s="99"/>
      <c r="Q54" s="99"/>
      <c r="R54" s="158"/>
      <c r="S54" s="158" t="s">
        <v>1319</v>
      </c>
    </row>
    <row r="55" spans="1:20" s="23" customFormat="1" ht="51">
      <c r="A55" s="196">
        <v>1</v>
      </c>
      <c r="B55" s="197" t="s">
        <v>2652</v>
      </c>
      <c r="C55" s="196" t="s">
        <v>149</v>
      </c>
      <c r="D55" s="197" t="s">
        <v>443</v>
      </c>
      <c r="E55" s="197"/>
      <c r="F55" s="196" t="s">
        <v>41</v>
      </c>
      <c r="G55" s="196" t="s">
        <v>1009</v>
      </c>
      <c r="H55" s="238"/>
      <c r="I55" s="238" t="str">
        <f t="shared" si="0"/>
        <v>W m-2</v>
      </c>
      <c r="J55" s="238" t="s">
        <v>1159</v>
      </c>
      <c r="K55" s="238"/>
      <c r="L55" s="238"/>
      <c r="M55" s="238"/>
      <c r="N55" s="238"/>
      <c r="O55" s="238" t="s">
        <v>1139</v>
      </c>
      <c r="P55" s="238" t="s">
        <v>1056</v>
      </c>
      <c r="Q55" s="238" t="s">
        <v>1063</v>
      </c>
      <c r="R55" s="250" t="str">
        <f t="shared" si="1"/>
        <v>rtmt</v>
      </c>
      <c r="S55" s="250" t="s">
        <v>1319</v>
      </c>
      <c r="T55" s="22"/>
    </row>
    <row r="56" spans="1:20" s="1" customFormat="1">
      <c r="A56" s="10">
        <v>1</v>
      </c>
      <c r="B56" s="14" t="s">
        <v>2233</v>
      </c>
      <c r="C56" s="252" t="s">
        <v>3</v>
      </c>
      <c r="D56" s="14"/>
      <c r="E56" s="14"/>
      <c r="F56" s="10" t="s">
        <v>111</v>
      </c>
      <c r="G56" s="10" t="s">
        <v>1010</v>
      </c>
      <c r="H56" s="97"/>
      <c r="I56" s="99" t="str">
        <f t="shared" si="0"/>
        <v>Pa</v>
      </c>
      <c r="J56" s="99" t="s">
        <v>1159</v>
      </c>
      <c r="K56" s="97"/>
      <c r="L56" s="97"/>
      <c r="M56" s="97"/>
      <c r="N56" s="97"/>
      <c r="O56" s="97"/>
      <c r="P56" s="99" t="s">
        <v>1056</v>
      </c>
      <c r="Q56" s="99" t="s">
        <v>1063</v>
      </c>
      <c r="R56" s="158" t="str">
        <f t="shared" si="1"/>
        <v>ccb</v>
      </c>
      <c r="S56" s="158" t="s">
        <v>1319</v>
      </c>
      <c r="T56" s="22"/>
    </row>
    <row r="57" spans="1:20" s="1" customFormat="1">
      <c r="A57" s="196">
        <v>1</v>
      </c>
      <c r="B57" s="197" t="s">
        <v>2234</v>
      </c>
      <c r="C57" s="253" t="s">
        <v>3</v>
      </c>
      <c r="D57" s="197"/>
      <c r="E57" s="197"/>
      <c r="F57" s="196" t="s">
        <v>112</v>
      </c>
      <c r="G57" s="196" t="s">
        <v>684</v>
      </c>
      <c r="H57" s="201"/>
      <c r="I57" s="238" t="str">
        <f t="shared" si="0"/>
        <v>Pa</v>
      </c>
      <c r="J57" s="238" t="s">
        <v>1159</v>
      </c>
      <c r="K57" s="201"/>
      <c r="L57" s="201"/>
      <c r="M57" s="201"/>
      <c r="N57" s="201"/>
      <c r="O57" s="201"/>
      <c r="P57" s="238" t="s">
        <v>1056</v>
      </c>
      <c r="Q57" s="238" t="s">
        <v>1063</v>
      </c>
      <c r="R57" s="250" t="str">
        <f t="shared" si="1"/>
        <v>cct</v>
      </c>
      <c r="S57" s="250" t="s">
        <v>1319</v>
      </c>
      <c r="T57" s="22"/>
    </row>
    <row r="58" spans="1:20" s="1" customFormat="1" ht="189.75" customHeight="1">
      <c r="A58" s="10">
        <v>1</v>
      </c>
      <c r="B58" s="48" t="s">
        <v>2683</v>
      </c>
      <c r="C58" s="29">
        <v>1</v>
      </c>
      <c r="D58" s="48" t="s">
        <v>1331</v>
      </c>
      <c r="E58" s="14"/>
      <c r="F58" s="10" t="s">
        <v>113</v>
      </c>
      <c r="G58" s="431"/>
      <c r="H58" s="219" t="s">
        <v>1451</v>
      </c>
      <c r="I58" s="99">
        <f t="shared" si="0"/>
        <v>1</v>
      </c>
      <c r="J58" s="99" t="s">
        <v>1159</v>
      </c>
      <c r="K58" s="97"/>
      <c r="L58" s="97"/>
      <c r="M58" s="97"/>
      <c r="N58" s="97"/>
      <c r="O58" s="97"/>
      <c r="P58" s="99" t="s">
        <v>1056</v>
      </c>
      <c r="Q58" s="99" t="s">
        <v>1063</v>
      </c>
      <c r="R58" s="158" t="str">
        <f t="shared" si="1"/>
        <v xml:space="preserve">ci </v>
      </c>
      <c r="S58" s="158" t="s">
        <v>1319</v>
      </c>
      <c r="T58" s="22"/>
    </row>
    <row r="59" spans="1:20" s="1" customFormat="1" ht="38.25">
      <c r="A59" s="196">
        <v>2</v>
      </c>
      <c r="B59" s="226" t="s">
        <v>2684</v>
      </c>
      <c r="C59" s="254">
        <v>1</v>
      </c>
      <c r="D59" s="226" t="s">
        <v>1332</v>
      </c>
      <c r="E59" s="197"/>
      <c r="F59" s="196" t="s">
        <v>114</v>
      </c>
      <c r="G59" s="431"/>
      <c r="H59" s="255"/>
      <c r="I59" s="238">
        <f t="shared" si="0"/>
        <v>1</v>
      </c>
      <c r="J59" s="238" t="s">
        <v>1159</v>
      </c>
      <c r="K59" s="201"/>
      <c r="L59" s="201"/>
      <c r="M59" s="201"/>
      <c r="N59" s="201"/>
      <c r="O59" s="201"/>
      <c r="P59" s="238" t="s">
        <v>1056</v>
      </c>
      <c r="Q59" s="238" t="s">
        <v>1063</v>
      </c>
      <c r="R59" s="250" t="str">
        <f t="shared" si="1"/>
        <v>sci</v>
      </c>
      <c r="S59" s="250" t="s">
        <v>1319</v>
      </c>
      <c r="T59" s="22"/>
    </row>
    <row r="60" spans="1:20" s="23" customFormat="1">
      <c r="A60" s="10"/>
      <c r="B60" s="14" t="s">
        <v>2227</v>
      </c>
      <c r="C60" s="248"/>
      <c r="D60" s="14"/>
      <c r="E60" s="14"/>
      <c r="F60" s="10"/>
      <c r="G60" s="97"/>
      <c r="H60" s="256"/>
      <c r="I60" s="99"/>
      <c r="J60" s="99"/>
      <c r="K60" s="97"/>
      <c r="L60" s="97"/>
      <c r="M60" s="97"/>
      <c r="N60" s="97"/>
      <c r="O60" s="97"/>
      <c r="P60" s="99"/>
      <c r="Q60" s="99"/>
      <c r="R60" s="158"/>
      <c r="S60" s="158"/>
      <c r="T60" s="22"/>
    </row>
    <row r="61" spans="1:20" s="23" customFormat="1" ht="63.75">
      <c r="A61" s="196">
        <v>1</v>
      </c>
      <c r="B61" s="197" t="s">
        <v>2235</v>
      </c>
      <c r="C61" s="196" t="s">
        <v>285</v>
      </c>
      <c r="D61" s="197" t="s">
        <v>409</v>
      </c>
      <c r="E61" s="149" t="s">
        <v>1523</v>
      </c>
      <c r="F61" s="196" t="s">
        <v>1432</v>
      </c>
      <c r="G61" s="431"/>
      <c r="H61" s="60" t="s">
        <v>1452</v>
      </c>
      <c r="I61" s="238" t="str">
        <f t="shared" si="0"/>
        <v>kg C m-2 s-1</v>
      </c>
      <c r="J61" s="238" t="s">
        <v>1159</v>
      </c>
      <c r="K61" s="201"/>
      <c r="L61" s="201"/>
      <c r="M61" s="201"/>
      <c r="N61" s="201"/>
      <c r="O61" s="201" t="s">
        <v>1141</v>
      </c>
      <c r="P61" s="238" t="s">
        <v>1056</v>
      </c>
      <c r="Q61" s="238" t="s">
        <v>1063</v>
      </c>
      <c r="R61" s="250" t="str">
        <f t="shared" si="1"/>
        <v>fco2antt</v>
      </c>
      <c r="S61" s="250" t="s">
        <v>1319</v>
      </c>
      <c r="T61" s="22"/>
    </row>
    <row r="62" spans="1:20" s="23" customFormat="1" ht="51">
      <c r="A62" s="10">
        <v>1</v>
      </c>
      <c r="B62" s="14" t="s">
        <v>2236</v>
      </c>
      <c r="C62" s="10" t="s">
        <v>285</v>
      </c>
      <c r="D62" s="14" t="s">
        <v>410</v>
      </c>
      <c r="E62" s="149" t="s">
        <v>1523</v>
      </c>
      <c r="F62" s="10" t="s">
        <v>1433</v>
      </c>
      <c r="G62" s="431"/>
      <c r="H62" s="60" t="s">
        <v>1453</v>
      </c>
      <c r="I62" s="99" t="str">
        <f t="shared" si="0"/>
        <v>kg C m-2 s-1</v>
      </c>
      <c r="J62" s="99" t="s">
        <v>1159</v>
      </c>
      <c r="K62" s="97"/>
      <c r="L62" s="97"/>
      <c r="M62" s="97"/>
      <c r="N62" s="97"/>
      <c r="O62" s="97" t="s">
        <v>1141</v>
      </c>
      <c r="P62" s="99" t="s">
        <v>1056</v>
      </c>
      <c r="Q62" s="99" t="s">
        <v>1063</v>
      </c>
      <c r="R62" s="158" t="str">
        <f t="shared" si="1"/>
        <v>fco2fos</v>
      </c>
      <c r="S62" s="158" t="s">
        <v>1319</v>
      </c>
      <c r="T62" s="22"/>
    </row>
    <row r="63" spans="1:20" s="23" customFormat="1" ht="114.75">
      <c r="A63" s="222">
        <v>1</v>
      </c>
      <c r="B63" s="223" t="s">
        <v>2476</v>
      </c>
      <c r="C63" s="222" t="s">
        <v>285</v>
      </c>
      <c r="D63" s="223" t="s">
        <v>411</v>
      </c>
      <c r="E63" s="227" t="s">
        <v>1523</v>
      </c>
      <c r="F63" s="222" t="s">
        <v>1434</v>
      </c>
      <c r="G63" s="432"/>
      <c r="H63" s="229" t="s">
        <v>1454</v>
      </c>
      <c r="I63" s="210" t="str">
        <f t="shared" si="0"/>
        <v>kg C m-2 s-1</v>
      </c>
      <c r="J63" s="210" t="s">
        <v>1159</v>
      </c>
      <c r="K63" s="210"/>
      <c r="L63" s="210"/>
      <c r="M63" s="210"/>
      <c r="N63" s="210"/>
      <c r="O63" s="210" t="s">
        <v>1141</v>
      </c>
      <c r="P63" s="210" t="s">
        <v>1056</v>
      </c>
      <c r="Q63" s="210" t="s">
        <v>1063</v>
      </c>
      <c r="R63" s="211" t="str">
        <f t="shared" si="1"/>
        <v>fco2nat</v>
      </c>
      <c r="S63" s="211" t="s">
        <v>1319</v>
      </c>
      <c r="T63" s="22"/>
    </row>
    <row r="64" spans="1:20" s="371" customFormat="1" ht="50.25" customHeight="1">
      <c r="A64" s="496" t="s">
        <v>1619</v>
      </c>
      <c r="B64" s="496"/>
      <c r="C64" s="496"/>
      <c r="D64" s="496"/>
      <c r="E64" s="496"/>
      <c r="F64" s="369"/>
      <c r="G64" s="368"/>
      <c r="H64" s="368"/>
      <c r="I64" s="370"/>
      <c r="J64" s="368"/>
      <c r="K64" s="368"/>
      <c r="L64" s="368"/>
      <c r="M64" s="368"/>
      <c r="N64" s="368"/>
      <c r="O64" s="368"/>
      <c r="P64" s="368"/>
      <c r="Q64" s="368"/>
    </row>
    <row r="65" spans="1:19" s="1" customFormat="1" ht="106.5" customHeight="1">
      <c r="A65" s="493" t="s">
        <v>1582</v>
      </c>
      <c r="B65" s="494"/>
      <c r="C65" s="494"/>
      <c r="D65" s="494"/>
      <c r="E65" s="494"/>
      <c r="F65" s="89"/>
      <c r="G65" s="103"/>
      <c r="H65" s="103"/>
      <c r="I65" s="105"/>
      <c r="J65" s="94"/>
      <c r="K65" s="94"/>
      <c r="L65" s="94"/>
      <c r="M65" s="94"/>
      <c r="N65" s="94"/>
      <c r="O65" s="94"/>
      <c r="P65" s="94"/>
      <c r="Q65" s="94"/>
    </row>
    <row r="66" spans="1:19" ht="54" customHeight="1">
      <c r="A66" s="47" t="str">
        <f>fx!A$12</f>
        <v>priority</v>
      </c>
      <c r="B66" s="44" t="str">
        <f>fx!B$12</f>
        <v>long name</v>
      </c>
      <c r="C66" s="44" t="str">
        <f>fx!C$12</f>
        <v xml:space="preserve">units </v>
      </c>
      <c r="D66" s="44" t="str">
        <f>fx!D$12</f>
        <v xml:space="preserve">comment </v>
      </c>
      <c r="E66" s="44" t="str">
        <f>fx!E$12</f>
        <v>questions</v>
      </c>
      <c r="F66" s="44" t="str">
        <f>fx!F$12</f>
        <v xml:space="preserve">output variable name </v>
      </c>
      <c r="G66" s="44" t="str">
        <f>fx!G$12</f>
        <v>confirmed or likely to be confirmed standard name</v>
      </c>
      <c r="H66" s="44" t="str">
        <f>fx!H$12</f>
        <v>unconfirmed or proposed standard name</v>
      </c>
      <c r="I66" s="44" t="str">
        <f>fx!I$12</f>
        <v>unformatted units</v>
      </c>
      <c r="J66" s="44" t="str">
        <f>fx!J$12</f>
        <v>cell_methods</v>
      </c>
      <c r="K66" s="44" t="str">
        <f>fx!K$12</f>
        <v>valid min</v>
      </c>
      <c r="L66" s="44" t="str">
        <f>fx!L$12</f>
        <v>valid max</v>
      </c>
      <c r="M66" s="44" t="str">
        <f>fx!M$12</f>
        <v>mean absolute min</v>
      </c>
      <c r="N66" s="44" t="str">
        <f>fx!N$12</f>
        <v>mean absolute max</v>
      </c>
      <c r="O66" s="44" t="str">
        <f>fx!O$12</f>
        <v>positive</v>
      </c>
      <c r="P66" s="44" t="str">
        <f>fx!P$12</f>
        <v>type</v>
      </c>
      <c r="Q66" s="44" t="str">
        <f>fx!Q$12</f>
        <v>CMOR dimensions</v>
      </c>
      <c r="R66" s="44" t="str">
        <f>fx!R$12</f>
        <v>CMOR variable name</v>
      </c>
      <c r="S66" s="44" t="str">
        <f>fx!S$12</f>
        <v>realm</v>
      </c>
    </row>
    <row r="67" spans="1:19" s="23" customFormat="1" ht="25.5">
      <c r="A67" s="196">
        <v>1</v>
      </c>
      <c r="B67" s="470" t="s">
        <v>2232</v>
      </c>
      <c r="C67" s="196" t="s">
        <v>30</v>
      </c>
      <c r="D67" s="197" t="s">
        <v>358</v>
      </c>
      <c r="E67" s="249"/>
      <c r="F67" s="196" t="s">
        <v>96</v>
      </c>
      <c r="G67" s="196" t="s">
        <v>687</v>
      </c>
      <c r="H67" s="201"/>
      <c r="I67" s="238" t="str">
        <f>C67</f>
        <v>%</v>
      </c>
      <c r="J67" s="201" t="s">
        <v>1159</v>
      </c>
      <c r="K67" s="258"/>
      <c r="L67" s="258"/>
      <c r="M67" s="258"/>
      <c r="N67" s="258"/>
      <c r="O67" s="258"/>
      <c r="P67" s="238" t="s">
        <v>1056</v>
      </c>
      <c r="Q67" s="201" t="s">
        <v>1096</v>
      </c>
      <c r="R67" s="202" t="str">
        <f t="shared" ref="R67:R78" si="2">F67</f>
        <v>cl</v>
      </c>
      <c r="S67" s="202" t="s">
        <v>1319</v>
      </c>
    </row>
    <row r="68" spans="1:19" s="23" customFormat="1" ht="63.75">
      <c r="A68" s="10">
        <v>1</v>
      </c>
      <c r="B68" s="470" t="s">
        <v>2579</v>
      </c>
      <c r="C68" s="259">
        <v>1</v>
      </c>
      <c r="D68" s="214" t="s">
        <v>1524</v>
      </c>
      <c r="E68" s="159"/>
      <c r="F68" s="90" t="s">
        <v>115</v>
      </c>
      <c r="G68" s="90" t="s">
        <v>690</v>
      </c>
      <c r="H68" s="97"/>
      <c r="I68" s="99">
        <f t="shared" ref="I68:I83" si="3">C68</f>
        <v>1</v>
      </c>
      <c r="J68" s="97" t="s">
        <v>1159</v>
      </c>
      <c r="K68" s="161"/>
      <c r="L68" s="161"/>
      <c r="M68" s="161"/>
      <c r="N68" s="161"/>
      <c r="O68" s="161"/>
      <c r="P68" s="99" t="s">
        <v>1056</v>
      </c>
      <c r="Q68" s="97" t="s">
        <v>1096</v>
      </c>
      <c r="R68" s="143" t="str">
        <f t="shared" si="2"/>
        <v>clw</v>
      </c>
      <c r="S68" s="143" t="s">
        <v>1319</v>
      </c>
    </row>
    <row r="69" spans="1:19" s="23" customFormat="1" ht="51">
      <c r="A69" s="196">
        <v>1</v>
      </c>
      <c r="B69" s="470" t="s">
        <v>2580</v>
      </c>
      <c r="C69" s="260">
        <v>1</v>
      </c>
      <c r="D69" s="218" t="s">
        <v>1525</v>
      </c>
      <c r="E69" s="249"/>
      <c r="F69" s="199" t="s">
        <v>116</v>
      </c>
      <c r="G69" s="199" t="s">
        <v>688</v>
      </c>
      <c r="H69" s="201"/>
      <c r="I69" s="238">
        <f t="shared" si="3"/>
        <v>1</v>
      </c>
      <c r="J69" s="201" t="s">
        <v>1159</v>
      </c>
      <c r="K69" s="258"/>
      <c r="L69" s="258"/>
      <c r="M69" s="258"/>
      <c r="N69" s="258"/>
      <c r="O69" s="258"/>
      <c r="P69" s="238" t="s">
        <v>1056</v>
      </c>
      <c r="Q69" s="201" t="s">
        <v>1096</v>
      </c>
      <c r="R69" s="202" t="str">
        <f t="shared" si="2"/>
        <v>cli</v>
      </c>
      <c r="S69" s="202" t="s">
        <v>1319</v>
      </c>
    </row>
    <row r="70" spans="1:19" s="23" customFormat="1" ht="63.75">
      <c r="A70" s="10">
        <v>1</v>
      </c>
      <c r="B70" s="470" t="s">
        <v>2237</v>
      </c>
      <c r="C70" s="248" t="s">
        <v>1559</v>
      </c>
      <c r="D70" s="214" t="s">
        <v>1330</v>
      </c>
      <c r="E70" s="159"/>
      <c r="F70" s="90" t="s">
        <v>117</v>
      </c>
      <c r="G70" s="90" t="s">
        <v>689</v>
      </c>
      <c r="H70" s="97"/>
      <c r="I70" s="99" t="str">
        <f t="shared" si="3"/>
        <v>kg m-2 s-1</v>
      </c>
      <c r="J70" s="97" t="s">
        <v>1159</v>
      </c>
      <c r="K70" s="161"/>
      <c r="L70" s="161"/>
      <c r="M70" s="161"/>
      <c r="N70" s="161"/>
      <c r="O70" s="161"/>
      <c r="P70" s="99" t="s">
        <v>1056</v>
      </c>
      <c r="Q70" s="97" t="s">
        <v>1096</v>
      </c>
      <c r="R70" s="143" t="str">
        <f t="shared" si="2"/>
        <v>mc</v>
      </c>
      <c r="S70" s="143" t="s">
        <v>1319</v>
      </c>
    </row>
    <row r="71" spans="1:19" s="23" customFormat="1">
      <c r="A71" s="196">
        <v>1</v>
      </c>
      <c r="B71" s="470" t="s">
        <v>2238</v>
      </c>
      <c r="C71" s="196" t="s">
        <v>6</v>
      </c>
      <c r="D71" s="197"/>
      <c r="E71" s="249"/>
      <c r="F71" s="196" t="s">
        <v>92</v>
      </c>
      <c r="G71" s="196" t="s">
        <v>655</v>
      </c>
      <c r="H71" s="201"/>
      <c r="I71" s="238" t="str">
        <f t="shared" si="3"/>
        <v>K</v>
      </c>
      <c r="J71" s="201" t="s">
        <v>1159</v>
      </c>
      <c r="K71" s="258"/>
      <c r="L71" s="258"/>
      <c r="M71" s="258"/>
      <c r="N71" s="258"/>
      <c r="O71" s="258"/>
      <c r="P71" s="238" t="s">
        <v>1056</v>
      </c>
      <c r="Q71" s="201" t="s">
        <v>1409</v>
      </c>
      <c r="R71" s="202" t="str">
        <f t="shared" si="2"/>
        <v>ta</v>
      </c>
      <c r="S71" s="202" t="s">
        <v>1319</v>
      </c>
    </row>
    <row r="72" spans="1:19" s="23" customFormat="1" ht="15.75">
      <c r="A72" s="10">
        <v>1</v>
      </c>
      <c r="B72" s="470" t="s">
        <v>2239</v>
      </c>
      <c r="C72" s="10" t="s">
        <v>150</v>
      </c>
      <c r="D72" s="14"/>
      <c r="E72" s="159"/>
      <c r="F72" s="10" t="s">
        <v>93</v>
      </c>
      <c r="G72" s="10" t="s">
        <v>659</v>
      </c>
      <c r="H72" s="97"/>
      <c r="I72" s="99" t="str">
        <f t="shared" si="3"/>
        <v>m s-1</v>
      </c>
      <c r="J72" s="97" t="s">
        <v>1159</v>
      </c>
      <c r="K72" s="161"/>
      <c r="L72" s="161"/>
      <c r="M72" s="161"/>
      <c r="N72" s="161"/>
      <c r="O72" s="161"/>
      <c r="P72" s="99" t="s">
        <v>1056</v>
      </c>
      <c r="Q72" s="97" t="s">
        <v>1409</v>
      </c>
      <c r="R72" s="143" t="str">
        <f t="shared" si="2"/>
        <v>ua</v>
      </c>
      <c r="S72" s="143" t="s">
        <v>1319</v>
      </c>
    </row>
    <row r="73" spans="1:19" s="23" customFormat="1" ht="15.75">
      <c r="A73" s="196">
        <v>1</v>
      </c>
      <c r="B73" s="470" t="s">
        <v>2240</v>
      </c>
      <c r="C73" s="196" t="s">
        <v>150</v>
      </c>
      <c r="D73" s="197"/>
      <c r="E73" s="249"/>
      <c r="F73" s="196" t="s">
        <v>94</v>
      </c>
      <c r="G73" s="196" t="s">
        <v>660</v>
      </c>
      <c r="H73" s="201"/>
      <c r="I73" s="238" t="str">
        <f t="shared" si="3"/>
        <v>m s-1</v>
      </c>
      <c r="J73" s="201" t="s">
        <v>1159</v>
      </c>
      <c r="K73" s="258"/>
      <c r="L73" s="258"/>
      <c r="M73" s="258"/>
      <c r="N73" s="258"/>
      <c r="O73" s="258"/>
      <c r="P73" s="238" t="s">
        <v>1056</v>
      </c>
      <c r="Q73" s="201" t="s">
        <v>1409</v>
      </c>
      <c r="R73" s="202" t="str">
        <f t="shared" si="2"/>
        <v>va</v>
      </c>
      <c r="S73" s="202" t="s">
        <v>1319</v>
      </c>
    </row>
    <row r="74" spans="1:19" s="23" customFormat="1">
      <c r="A74" s="10">
        <v>1</v>
      </c>
      <c r="B74" s="470" t="s">
        <v>2241</v>
      </c>
      <c r="C74" s="10">
        <v>1</v>
      </c>
      <c r="D74" s="14"/>
      <c r="E74" s="159"/>
      <c r="F74" s="10" t="s">
        <v>95</v>
      </c>
      <c r="G74" s="10" t="s">
        <v>663</v>
      </c>
      <c r="H74" s="97"/>
      <c r="I74" s="99">
        <f t="shared" si="3"/>
        <v>1</v>
      </c>
      <c r="J74" s="97" t="s">
        <v>1159</v>
      </c>
      <c r="K74" s="161"/>
      <c r="L74" s="161"/>
      <c r="M74" s="161"/>
      <c r="N74" s="161"/>
      <c r="O74" s="161"/>
      <c r="P74" s="99" t="s">
        <v>1056</v>
      </c>
      <c r="Q74" s="97" t="s">
        <v>1409</v>
      </c>
      <c r="R74" s="143" t="str">
        <f t="shared" si="2"/>
        <v>hus</v>
      </c>
      <c r="S74" s="143" t="s">
        <v>1319</v>
      </c>
    </row>
    <row r="75" spans="1:19" s="23" customFormat="1" ht="25.5">
      <c r="A75" s="196">
        <v>1</v>
      </c>
      <c r="B75" s="470" t="s">
        <v>2242</v>
      </c>
      <c r="C75" s="196" t="s">
        <v>30</v>
      </c>
      <c r="D75" s="197" t="s">
        <v>2748</v>
      </c>
      <c r="E75" s="249"/>
      <c r="F75" s="196" t="s">
        <v>100</v>
      </c>
      <c r="G75" s="196" t="s">
        <v>662</v>
      </c>
      <c r="H75" s="201"/>
      <c r="I75" s="238" t="str">
        <f t="shared" si="3"/>
        <v>%</v>
      </c>
      <c r="J75" s="201" t="s">
        <v>1159</v>
      </c>
      <c r="K75" s="258"/>
      <c r="L75" s="258"/>
      <c r="M75" s="258"/>
      <c r="N75" s="258"/>
      <c r="O75" s="258"/>
      <c r="P75" s="238" t="s">
        <v>1056</v>
      </c>
      <c r="Q75" s="201" t="s">
        <v>1409</v>
      </c>
      <c r="R75" s="202" t="str">
        <f t="shared" si="2"/>
        <v>hur</v>
      </c>
      <c r="S75" s="202" t="s">
        <v>1319</v>
      </c>
    </row>
    <row r="76" spans="1:19" s="23" customFormat="1" ht="38.25">
      <c r="A76" s="10">
        <v>1</v>
      </c>
      <c r="B76" s="470" t="s">
        <v>2680</v>
      </c>
      <c r="C76" s="10" t="s">
        <v>152</v>
      </c>
      <c r="D76" s="14" t="s">
        <v>98</v>
      </c>
      <c r="E76" s="159"/>
      <c r="F76" s="10" t="s">
        <v>97</v>
      </c>
      <c r="G76" s="10" t="s">
        <v>685</v>
      </c>
      <c r="H76" s="97"/>
      <c r="I76" s="99" t="str">
        <f t="shared" si="3"/>
        <v>Pa s-1</v>
      </c>
      <c r="J76" s="97" t="s">
        <v>1159</v>
      </c>
      <c r="K76" s="161"/>
      <c r="L76" s="161"/>
      <c r="M76" s="161"/>
      <c r="N76" s="161"/>
      <c r="O76" s="161"/>
      <c r="P76" s="99" t="s">
        <v>1056</v>
      </c>
      <c r="Q76" s="97" t="s">
        <v>1409</v>
      </c>
      <c r="R76" s="143" t="str">
        <f t="shared" si="2"/>
        <v>wap</v>
      </c>
      <c r="S76" s="143" t="s">
        <v>1319</v>
      </c>
    </row>
    <row r="77" spans="1:19" s="23" customFormat="1">
      <c r="A77" s="196">
        <v>1</v>
      </c>
      <c r="B77" s="470" t="s">
        <v>2243</v>
      </c>
      <c r="C77" s="196" t="s">
        <v>12</v>
      </c>
      <c r="D77" s="197"/>
      <c r="E77" s="249"/>
      <c r="F77" s="196" t="s">
        <v>99</v>
      </c>
      <c r="G77" s="196" t="s">
        <v>686</v>
      </c>
      <c r="H77" s="201"/>
      <c r="I77" s="238" t="str">
        <f t="shared" si="3"/>
        <v>m</v>
      </c>
      <c r="J77" s="201" t="s">
        <v>1159</v>
      </c>
      <c r="K77" s="258"/>
      <c r="L77" s="258"/>
      <c r="M77" s="258"/>
      <c r="N77" s="258"/>
      <c r="O77" s="258"/>
      <c r="P77" s="238" t="s">
        <v>1056</v>
      </c>
      <c r="Q77" s="201" t="s">
        <v>1409</v>
      </c>
      <c r="R77" s="202" t="str">
        <f t="shared" si="2"/>
        <v>zg</v>
      </c>
      <c r="S77" s="202" t="s">
        <v>1319</v>
      </c>
    </row>
    <row r="78" spans="1:19" s="23" customFormat="1" ht="127.5">
      <c r="A78" s="10">
        <v>1</v>
      </c>
      <c r="B78" s="470" t="s">
        <v>2581</v>
      </c>
      <c r="C78" s="205" t="s">
        <v>1586</v>
      </c>
      <c r="D78" s="14" t="s">
        <v>1310</v>
      </c>
      <c r="E78" s="219" t="s">
        <v>275</v>
      </c>
      <c r="F78" s="10" t="s">
        <v>101</v>
      </c>
      <c r="G78" s="10" t="s">
        <v>1455</v>
      </c>
      <c r="H78" s="97"/>
      <c r="I78" s="99" t="str">
        <f>C78</f>
        <v>1e-9</v>
      </c>
      <c r="J78" s="97" t="s">
        <v>1159</v>
      </c>
      <c r="K78" s="161"/>
      <c r="L78" s="161"/>
      <c r="M78" s="161"/>
      <c r="N78" s="161"/>
      <c r="O78" s="161"/>
      <c r="P78" s="99" t="s">
        <v>1056</v>
      </c>
      <c r="Q78" s="97" t="s">
        <v>1409</v>
      </c>
      <c r="R78" s="143" t="str">
        <f t="shared" si="2"/>
        <v>tro3</v>
      </c>
      <c r="S78" s="97" t="s">
        <v>1320</v>
      </c>
    </row>
    <row r="79" spans="1:19" s="23" customFormat="1" ht="127.5">
      <c r="A79" s="196">
        <v>1</v>
      </c>
      <c r="B79" s="470" t="s">
        <v>2582</v>
      </c>
      <c r="C79" s="381" t="s">
        <v>1587</v>
      </c>
      <c r="D79" s="197" t="s">
        <v>1590</v>
      </c>
      <c r="E79" s="219" t="s">
        <v>275</v>
      </c>
      <c r="F79" s="201" t="s">
        <v>1435</v>
      </c>
      <c r="G79" s="196" t="s">
        <v>1456</v>
      </c>
      <c r="H79" s="201"/>
      <c r="I79" s="238" t="str">
        <f t="shared" ref="I79" si="4">C79</f>
        <v>1e-6</v>
      </c>
      <c r="J79" s="201" t="s">
        <v>1159</v>
      </c>
      <c r="K79" s="258"/>
      <c r="L79" s="258"/>
      <c r="M79" s="258"/>
      <c r="N79" s="258"/>
      <c r="O79" s="258"/>
      <c r="P79" s="238" t="s">
        <v>1056</v>
      </c>
      <c r="Q79" s="201" t="s">
        <v>1409</v>
      </c>
      <c r="R79" s="202" t="str">
        <f t="shared" ref="R79" si="5">F79</f>
        <v>co2</v>
      </c>
      <c r="S79" s="202" t="s">
        <v>1319</v>
      </c>
    </row>
    <row r="80" spans="1:19" s="23" customFormat="1" ht="63.75">
      <c r="A80" s="10">
        <v>1</v>
      </c>
      <c r="B80" s="470" t="s">
        <v>1592</v>
      </c>
      <c r="C80" s="205" t="s">
        <v>1589</v>
      </c>
      <c r="D80" s="14" t="s">
        <v>1591</v>
      </c>
      <c r="E80" s="382"/>
      <c r="F80" s="97" t="s">
        <v>1588</v>
      </c>
      <c r="G80" s="433"/>
      <c r="H80" s="97"/>
      <c r="I80" s="99" t="str">
        <f t="shared" si="3"/>
        <v>kg</v>
      </c>
      <c r="J80" s="97" t="s">
        <v>1159</v>
      </c>
      <c r="K80" s="161"/>
      <c r="L80" s="161"/>
      <c r="M80" s="161"/>
      <c r="N80" s="161"/>
      <c r="O80" s="161"/>
      <c r="P80" s="99" t="s">
        <v>1056</v>
      </c>
      <c r="Q80" s="97" t="s">
        <v>1104</v>
      </c>
      <c r="R80" s="143" t="s">
        <v>1585</v>
      </c>
      <c r="S80" s="143" t="s">
        <v>1319</v>
      </c>
    </row>
    <row r="81" spans="1:20" s="23" customFormat="1" ht="127.5">
      <c r="A81" s="196">
        <v>1</v>
      </c>
      <c r="B81" s="470" t="s">
        <v>2583</v>
      </c>
      <c r="C81" s="381" t="s">
        <v>1586</v>
      </c>
      <c r="D81" s="197" t="s">
        <v>1309</v>
      </c>
      <c r="E81" s="219" t="s">
        <v>275</v>
      </c>
      <c r="F81" s="201" t="s">
        <v>1436</v>
      </c>
      <c r="G81" s="196" t="s">
        <v>1457</v>
      </c>
      <c r="H81" s="201"/>
      <c r="I81" s="238" t="str">
        <f t="shared" si="3"/>
        <v>1e-9</v>
      </c>
      <c r="J81" s="201" t="s">
        <v>1159</v>
      </c>
      <c r="K81" s="258"/>
      <c r="L81" s="258"/>
      <c r="M81" s="258"/>
      <c r="N81" s="258"/>
      <c r="O81" s="258"/>
      <c r="P81" s="238" t="s">
        <v>1056</v>
      </c>
      <c r="Q81" s="201" t="s">
        <v>1409</v>
      </c>
      <c r="R81" s="202" t="str">
        <f>F81</f>
        <v>ch4</v>
      </c>
      <c r="S81" s="201" t="s">
        <v>1320</v>
      </c>
    </row>
    <row r="82" spans="1:20" ht="127.5">
      <c r="A82" s="10">
        <v>1</v>
      </c>
      <c r="B82" s="116" t="s">
        <v>2584</v>
      </c>
      <c r="C82" s="205" t="s">
        <v>1586</v>
      </c>
      <c r="D82" s="14" t="s">
        <v>1309</v>
      </c>
      <c r="E82" s="219" t="s">
        <v>275</v>
      </c>
      <c r="F82" s="97" t="s">
        <v>1437</v>
      </c>
      <c r="G82" s="10" t="s">
        <v>1458</v>
      </c>
      <c r="H82" s="97"/>
      <c r="I82" s="99" t="str">
        <f t="shared" si="3"/>
        <v>1e-9</v>
      </c>
      <c r="J82" s="97" t="s">
        <v>1159</v>
      </c>
      <c r="K82" s="161"/>
      <c r="L82" s="161"/>
      <c r="M82" s="161"/>
      <c r="N82" s="161"/>
      <c r="O82" s="161"/>
      <c r="P82" s="99" t="s">
        <v>1056</v>
      </c>
      <c r="Q82" s="97" t="s">
        <v>1409</v>
      </c>
      <c r="R82" s="143" t="str">
        <f>F82</f>
        <v>n2o</v>
      </c>
      <c r="S82" s="97" t="s">
        <v>1320</v>
      </c>
      <c r="T82" s="23"/>
    </row>
    <row r="83" spans="1:20" s="23" customFormat="1" ht="76.5">
      <c r="A83" s="207">
        <v>1</v>
      </c>
      <c r="B83" s="470" t="s">
        <v>2379</v>
      </c>
      <c r="C83" s="211" t="s">
        <v>274</v>
      </c>
      <c r="D83" s="208" t="s">
        <v>1309</v>
      </c>
      <c r="E83" s="220" t="s">
        <v>273</v>
      </c>
      <c r="F83" s="210" t="s">
        <v>274</v>
      </c>
      <c r="G83" s="210"/>
      <c r="H83" s="210"/>
      <c r="I83" s="210" t="str">
        <f t="shared" si="3"/>
        <v>???</v>
      </c>
      <c r="J83" s="271"/>
      <c r="K83" s="271"/>
      <c r="L83" s="271"/>
      <c r="M83" s="271"/>
      <c r="N83" s="271"/>
      <c r="O83" s="271"/>
      <c r="P83" s="210" t="s">
        <v>1056</v>
      </c>
      <c r="Q83" s="210" t="s">
        <v>1409</v>
      </c>
      <c r="R83" s="211" t="str">
        <f>F83</f>
        <v>???</v>
      </c>
      <c r="S83" s="210" t="s">
        <v>1320</v>
      </c>
    </row>
    <row r="84" spans="1:20">
      <c r="I84" s="100"/>
    </row>
  </sheetData>
  <sortState ref="A7:M45">
    <sortCondition ref="F7:F45"/>
  </sortState>
  <customSheetViews>
    <customSheetView guid="{BF51CD35-8C2E-49E8-B3B8-D684D98F63B1}" scale="90" hiddenColumns="1">
      <selection activeCell="M4" sqref="M4"/>
      <rowBreaks count="1" manualBreakCount="1">
        <brk id="58" max="16383" man="1"/>
      </rowBreaks>
      <pageMargins left="0.7" right="0.7" top="0.75" bottom="0.75" header="0.3" footer="0.3"/>
      <pageSetup orientation="landscape" r:id="rId1"/>
      <headerFooter>
        <oddHeader>&amp;A</oddHeader>
      </headerFooter>
    </customSheetView>
  </customSheetViews>
  <mergeCells count="5">
    <mergeCell ref="A65:E65"/>
    <mergeCell ref="A1:E1"/>
    <mergeCell ref="A2:E2"/>
    <mergeCell ref="A3:E3"/>
    <mergeCell ref="A64:E64"/>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7.xml><?xml version="1.0" encoding="utf-8"?>
<worksheet xmlns="http://schemas.openxmlformats.org/spreadsheetml/2006/main" xmlns:r="http://schemas.openxmlformats.org/officeDocument/2006/relationships">
  <dimension ref="A1:S164"/>
  <sheetViews>
    <sheetView zoomScale="90" zoomScaleNormal="90" zoomScalePageLayoutView="80" workbookViewId="0">
      <selection activeCell="G58" sqref="G58"/>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34.5" customHeight="1">
      <c r="A1" s="483" t="s">
        <v>1600</v>
      </c>
      <c r="B1" s="483"/>
      <c r="C1" s="483"/>
      <c r="D1" s="483"/>
      <c r="E1" s="483"/>
      <c r="F1" s="444" t="s">
        <v>1068</v>
      </c>
    </row>
    <row r="2" spans="1:19" ht="34.5" customHeight="1">
      <c r="A2" s="489" t="s">
        <v>279</v>
      </c>
      <c r="B2" s="489"/>
      <c r="C2" s="489"/>
      <c r="D2" s="489"/>
      <c r="E2" s="489"/>
      <c r="F2" s="68"/>
    </row>
    <row r="3" spans="1:19" ht="18.75" hidden="1">
      <c r="A3" s="66"/>
      <c r="B3" s="67"/>
      <c r="C3" s="67"/>
      <c r="D3" s="67"/>
      <c r="E3" s="67"/>
      <c r="F3" s="67"/>
    </row>
    <row r="4" spans="1:19" ht="18.75" hidden="1">
      <c r="A4" s="66"/>
      <c r="B4" s="67"/>
      <c r="C4" s="67"/>
      <c r="D4" s="67"/>
      <c r="E4" s="67"/>
      <c r="F4" s="67"/>
    </row>
    <row r="5" spans="1:19" ht="18.75" hidden="1">
      <c r="A5" s="66"/>
      <c r="B5" s="67"/>
      <c r="C5" s="67"/>
      <c r="D5" s="67"/>
      <c r="E5" s="67"/>
      <c r="F5" s="67"/>
    </row>
    <row r="6" spans="1:19" ht="18.75" hidden="1">
      <c r="A6" s="66"/>
      <c r="B6" s="67"/>
      <c r="C6" s="67"/>
      <c r="D6" s="67"/>
      <c r="E6" s="67"/>
      <c r="F6" s="67"/>
    </row>
    <row r="7" spans="1:19" ht="18.75" hidden="1">
      <c r="A7" s="66"/>
      <c r="B7" s="67"/>
      <c r="C7" s="67"/>
      <c r="D7" s="67"/>
      <c r="E7" s="67"/>
      <c r="F7" s="67"/>
    </row>
    <row r="8" spans="1:19" ht="18.75" hidden="1">
      <c r="A8" s="66"/>
      <c r="B8" s="67"/>
      <c r="C8" s="67"/>
      <c r="D8" s="67"/>
      <c r="E8" s="67"/>
      <c r="F8" s="67"/>
    </row>
    <row r="9" spans="1:19" ht="18.75" hidden="1">
      <c r="A9" s="66"/>
      <c r="B9" s="67"/>
      <c r="C9" s="67"/>
      <c r="D9" s="67"/>
      <c r="E9" s="67"/>
      <c r="F9" s="67"/>
    </row>
    <row r="10" spans="1:19" ht="18.75" hidden="1">
      <c r="A10" s="66"/>
      <c r="B10" s="67"/>
      <c r="C10" s="67"/>
      <c r="D10" s="67"/>
      <c r="E10" s="67"/>
      <c r="F10" s="67"/>
    </row>
    <row r="11" spans="1:19" ht="51.75" customHeight="1">
      <c r="A11" s="492" t="s">
        <v>1609</v>
      </c>
      <c r="B11" s="492"/>
      <c r="C11" s="492"/>
      <c r="D11" s="492"/>
      <c r="E11" s="492"/>
      <c r="F11" s="65"/>
      <c r="I11" s="102"/>
    </row>
    <row r="12" spans="1:19" ht="56.2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s="1" customFormat="1" ht="51">
      <c r="A13" s="196">
        <v>2</v>
      </c>
      <c r="B13" s="60" t="s">
        <v>2244</v>
      </c>
      <c r="C13" s="196" t="s">
        <v>303</v>
      </c>
      <c r="D13" s="60" t="s">
        <v>1526</v>
      </c>
      <c r="E13" s="198"/>
      <c r="F13" s="196" t="s">
        <v>1655</v>
      </c>
      <c r="G13" s="201"/>
      <c r="H13" s="201"/>
      <c r="I13" s="201" t="str">
        <f>C13</f>
        <v>mol XXX m-3</v>
      </c>
      <c r="J13" s="201" t="s">
        <v>1197</v>
      </c>
      <c r="K13" s="201"/>
      <c r="L13" s="201"/>
      <c r="M13" s="201"/>
      <c r="N13" s="201"/>
      <c r="O13" s="201"/>
      <c r="P13" s="201" t="s">
        <v>1056</v>
      </c>
      <c r="Q13" s="201" t="s">
        <v>1063</v>
      </c>
      <c r="R13" s="202" t="str">
        <f>F13</f>
        <v>sfc+short name</v>
      </c>
      <c r="S13" s="212" t="s">
        <v>1328</v>
      </c>
    </row>
    <row r="14" spans="1:19" s="1" customFormat="1" ht="25.5">
      <c r="A14" s="10">
        <v>1</v>
      </c>
      <c r="B14" s="4" t="s">
        <v>2687</v>
      </c>
      <c r="C14" s="10" t="s">
        <v>298</v>
      </c>
      <c r="D14" s="4" t="s">
        <v>213</v>
      </c>
      <c r="E14" s="4"/>
      <c r="F14" s="10" t="s">
        <v>832</v>
      </c>
      <c r="G14" s="431"/>
      <c r="H14" s="10" t="s">
        <v>691</v>
      </c>
      <c r="I14" s="97" t="str">
        <f t="shared" ref="I14:I56" si="0">C14</f>
        <v>mol C m-2 s-1</v>
      </c>
      <c r="J14" s="97" t="s">
        <v>1197</v>
      </c>
      <c r="K14" s="97"/>
      <c r="L14" s="97"/>
      <c r="M14" s="97"/>
      <c r="N14" s="97"/>
      <c r="O14" s="97"/>
      <c r="P14" s="97" t="s">
        <v>1056</v>
      </c>
      <c r="Q14" s="97" t="s">
        <v>1063</v>
      </c>
      <c r="R14" s="143" t="str">
        <f t="shared" ref="R14:R56" si="1">F14</f>
        <v>intpp</v>
      </c>
      <c r="S14" s="20" t="s">
        <v>1328</v>
      </c>
    </row>
    <row r="15" spans="1:19" s="1" customFormat="1" ht="38.25">
      <c r="A15" s="196">
        <v>2</v>
      </c>
      <c r="B15" s="198" t="s">
        <v>2688</v>
      </c>
      <c r="C15" s="196" t="s">
        <v>298</v>
      </c>
      <c r="D15" s="198" t="s">
        <v>214</v>
      </c>
      <c r="E15" s="389" t="s">
        <v>2685</v>
      </c>
      <c r="F15" s="196" t="s">
        <v>833</v>
      </c>
      <c r="G15" s="431"/>
      <c r="H15" s="196" t="s">
        <v>692</v>
      </c>
      <c r="I15" s="201" t="str">
        <f t="shared" si="0"/>
        <v>mol C m-2 s-1</v>
      </c>
      <c r="J15" s="201" t="s">
        <v>2165</v>
      </c>
      <c r="K15" s="201"/>
      <c r="L15" s="201"/>
      <c r="M15" s="201"/>
      <c r="N15" s="201"/>
      <c r="O15" s="201"/>
      <c r="P15" s="201" t="s">
        <v>1056</v>
      </c>
      <c r="Q15" s="201" t="s">
        <v>1063</v>
      </c>
      <c r="R15" s="202" t="str">
        <f t="shared" si="1"/>
        <v>intpnew</v>
      </c>
      <c r="S15" s="212" t="s">
        <v>1328</v>
      </c>
    </row>
    <row r="16" spans="1:19" s="1" customFormat="1" ht="25.5">
      <c r="A16" s="10">
        <v>2</v>
      </c>
      <c r="B16" s="4" t="s">
        <v>2689</v>
      </c>
      <c r="C16" s="10" t="s">
        <v>298</v>
      </c>
      <c r="D16" s="4" t="s">
        <v>215</v>
      </c>
      <c r="E16" s="4"/>
      <c r="F16" s="10" t="s">
        <v>834</v>
      </c>
      <c r="G16" s="431"/>
      <c r="H16" s="10" t="s">
        <v>1012</v>
      </c>
      <c r="I16" s="97" t="str">
        <f t="shared" si="0"/>
        <v>mol C m-2 s-1</v>
      </c>
      <c r="J16" s="97" t="s">
        <v>1197</v>
      </c>
      <c r="K16" s="97"/>
      <c r="L16" s="97"/>
      <c r="M16" s="97"/>
      <c r="N16" s="97"/>
      <c r="O16" s="97"/>
      <c r="P16" s="97" t="s">
        <v>1056</v>
      </c>
      <c r="Q16" s="97" t="s">
        <v>1063</v>
      </c>
      <c r="R16" s="143" t="str">
        <f t="shared" si="1"/>
        <v>intpdiat</v>
      </c>
      <c r="S16" s="20" t="s">
        <v>1328</v>
      </c>
    </row>
    <row r="17" spans="1:19" s="1" customFormat="1" ht="51">
      <c r="A17" s="196">
        <v>3</v>
      </c>
      <c r="B17" s="198" t="s">
        <v>2690</v>
      </c>
      <c r="C17" s="196" t="s">
        <v>298</v>
      </c>
      <c r="D17" s="198" t="s">
        <v>216</v>
      </c>
      <c r="E17" s="389" t="s">
        <v>2686</v>
      </c>
      <c r="F17" s="196" t="s">
        <v>1656</v>
      </c>
      <c r="G17" s="431"/>
      <c r="H17" s="196" t="s">
        <v>693</v>
      </c>
      <c r="I17" s="201" t="str">
        <f t="shared" si="0"/>
        <v>mol C m-2 s-1</v>
      </c>
      <c r="J17" s="201" t="s">
        <v>2165</v>
      </c>
      <c r="K17" s="201"/>
      <c r="L17" s="201"/>
      <c r="M17" s="201"/>
      <c r="N17" s="201"/>
      <c r="O17" s="201"/>
      <c r="P17" s="201" t="s">
        <v>1056</v>
      </c>
      <c r="Q17" s="201" t="s">
        <v>1063</v>
      </c>
      <c r="R17" s="202" t="str">
        <f t="shared" si="1"/>
        <v>intpphymisc</v>
      </c>
      <c r="S17" s="212" t="s">
        <v>1328</v>
      </c>
    </row>
    <row r="18" spans="1:19" s="1" customFormat="1" ht="25.5">
      <c r="A18" s="10">
        <v>3</v>
      </c>
      <c r="B18" s="4" t="s">
        <v>2691</v>
      </c>
      <c r="C18" s="10" t="s">
        <v>301</v>
      </c>
      <c r="D18" s="4" t="s">
        <v>217</v>
      </c>
      <c r="E18" s="4"/>
      <c r="F18" s="10" t="s">
        <v>835</v>
      </c>
      <c r="G18" s="431"/>
      <c r="H18" s="10" t="s">
        <v>694</v>
      </c>
      <c r="I18" s="97" t="str">
        <f t="shared" si="0"/>
        <v>mol Fe m-2 s-1</v>
      </c>
      <c r="J18" s="97" t="s">
        <v>1197</v>
      </c>
      <c r="K18" s="97"/>
      <c r="L18" s="97"/>
      <c r="M18" s="97"/>
      <c r="N18" s="97"/>
      <c r="O18" s="97"/>
      <c r="P18" s="97" t="s">
        <v>1056</v>
      </c>
      <c r="Q18" s="97" t="s">
        <v>1063</v>
      </c>
      <c r="R18" s="143" t="str">
        <f t="shared" si="1"/>
        <v>intpbfe</v>
      </c>
      <c r="S18" s="20" t="s">
        <v>1328</v>
      </c>
    </row>
    <row r="19" spans="1:19" s="1" customFormat="1" ht="25.5">
      <c r="A19" s="196">
        <v>3</v>
      </c>
      <c r="B19" s="198" t="s">
        <v>2692</v>
      </c>
      <c r="C19" s="196" t="s">
        <v>302</v>
      </c>
      <c r="D19" s="198" t="s">
        <v>218</v>
      </c>
      <c r="E19" s="198"/>
      <c r="F19" s="196" t="s">
        <v>836</v>
      </c>
      <c r="G19" s="431"/>
      <c r="H19" s="196" t="s">
        <v>695</v>
      </c>
      <c r="I19" s="201" t="str">
        <f t="shared" si="0"/>
        <v>mol Si m-2 s-1</v>
      </c>
      <c r="J19" s="201" t="s">
        <v>2165</v>
      </c>
      <c r="K19" s="201"/>
      <c r="L19" s="201"/>
      <c r="M19" s="201"/>
      <c r="N19" s="201"/>
      <c r="O19" s="201"/>
      <c r="P19" s="201" t="s">
        <v>1056</v>
      </c>
      <c r="Q19" s="201" t="s">
        <v>1063</v>
      </c>
      <c r="R19" s="202" t="str">
        <f t="shared" si="1"/>
        <v>intpbsi</v>
      </c>
      <c r="S19" s="212" t="s">
        <v>1328</v>
      </c>
    </row>
    <row r="20" spans="1:19" s="1" customFormat="1" ht="25.5">
      <c r="A20" s="10">
        <v>3</v>
      </c>
      <c r="B20" s="4" t="s">
        <v>2130</v>
      </c>
      <c r="C20" s="10" t="s">
        <v>298</v>
      </c>
      <c r="D20" s="4" t="s">
        <v>219</v>
      </c>
      <c r="E20" s="4"/>
      <c r="F20" s="10" t="s">
        <v>837</v>
      </c>
      <c r="G20" s="431"/>
      <c r="H20" s="10" t="s">
        <v>696</v>
      </c>
      <c r="I20" s="97" t="str">
        <f t="shared" si="0"/>
        <v>mol C m-2 s-1</v>
      </c>
      <c r="J20" s="97" t="s">
        <v>1197</v>
      </c>
      <c r="K20" s="97"/>
      <c r="L20" s="97"/>
      <c r="M20" s="97"/>
      <c r="N20" s="97"/>
      <c r="O20" s="97"/>
      <c r="P20" s="97" t="s">
        <v>1056</v>
      </c>
      <c r="Q20" s="97" t="s">
        <v>1063</v>
      </c>
      <c r="R20" s="143" t="str">
        <f t="shared" si="1"/>
        <v>intpcalc</v>
      </c>
      <c r="S20" s="20" t="s">
        <v>1328</v>
      </c>
    </row>
    <row r="21" spans="1:19" s="1" customFormat="1" ht="25.5">
      <c r="A21" s="196">
        <v>3</v>
      </c>
      <c r="B21" s="198" t="s">
        <v>2131</v>
      </c>
      <c r="C21" s="196" t="s">
        <v>298</v>
      </c>
      <c r="D21" s="198" t="s">
        <v>220</v>
      </c>
      <c r="E21" s="198"/>
      <c r="F21" s="196" t="s">
        <v>838</v>
      </c>
      <c r="G21" s="431"/>
      <c r="H21" s="196" t="s">
        <v>697</v>
      </c>
      <c r="I21" s="201" t="str">
        <f t="shared" si="0"/>
        <v>mol C m-2 s-1</v>
      </c>
      <c r="J21" s="201" t="s">
        <v>2165</v>
      </c>
      <c r="K21" s="201"/>
      <c r="L21" s="201"/>
      <c r="M21" s="201"/>
      <c r="N21" s="201"/>
      <c r="O21" s="201"/>
      <c r="P21" s="201" t="s">
        <v>1056</v>
      </c>
      <c r="Q21" s="201" t="s">
        <v>1063</v>
      </c>
      <c r="R21" s="202" t="str">
        <f t="shared" si="1"/>
        <v>intparag</v>
      </c>
      <c r="S21" s="212" t="s">
        <v>1328</v>
      </c>
    </row>
    <row r="22" spans="1:19" s="1" customFormat="1" ht="25.5">
      <c r="A22" s="10">
        <v>1</v>
      </c>
      <c r="B22" s="4" t="s">
        <v>2693</v>
      </c>
      <c r="C22" s="10" t="s">
        <v>298</v>
      </c>
      <c r="D22" s="4" t="s">
        <v>221</v>
      </c>
      <c r="E22" s="4"/>
      <c r="F22" s="10" t="s">
        <v>839</v>
      </c>
      <c r="G22" s="431"/>
      <c r="H22" s="10" t="s">
        <v>698</v>
      </c>
      <c r="I22" s="97" t="str">
        <f t="shared" si="0"/>
        <v>mol C m-2 s-1</v>
      </c>
      <c r="J22" s="97" t="s">
        <v>1197</v>
      </c>
      <c r="K22" s="97"/>
      <c r="L22" s="97"/>
      <c r="M22" s="97"/>
      <c r="N22" s="97"/>
      <c r="O22" s="97"/>
      <c r="P22" s="97" t="s">
        <v>1056</v>
      </c>
      <c r="Q22" s="97" t="s">
        <v>1063</v>
      </c>
      <c r="R22" s="143" t="str">
        <f t="shared" si="1"/>
        <v>epc100</v>
      </c>
      <c r="S22" s="20" t="s">
        <v>1328</v>
      </c>
    </row>
    <row r="23" spans="1:19" s="1" customFormat="1" ht="25.5">
      <c r="A23" s="196">
        <v>3</v>
      </c>
      <c r="B23" s="198" t="s">
        <v>2694</v>
      </c>
      <c r="C23" s="196" t="s">
        <v>301</v>
      </c>
      <c r="D23" s="198" t="s">
        <v>222</v>
      </c>
      <c r="E23" s="198"/>
      <c r="F23" s="196" t="s">
        <v>840</v>
      </c>
      <c r="G23" s="431"/>
      <c r="H23" s="196" t="s">
        <v>638</v>
      </c>
      <c r="I23" s="201" t="str">
        <f t="shared" si="0"/>
        <v>mol Fe m-2 s-1</v>
      </c>
      <c r="J23" s="201" t="s">
        <v>2165</v>
      </c>
      <c r="K23" s="201"/>
      <c r="L23" s="201"/>
      <c r="M23" s="201"/>
      <c r="N23" s="201"/>
      <c r="O23" s="201"/>
      <c r="P23" s="201" t="s">
        <v>1056</v>
      </c>
      <c r="Q23" s="201" t="s">
        <v>1063</v>
      </c>
      <c r="R23" s="202" t="str">
        <f t="shared" si="1"/>
        <v>epfe100</v>
      </c>
      <c r="S23" s="212" t="s">
        <v>1328</v>
      </c>
    </row>
    <row r="24" spans="1:19" s="1" customFormat="1" ht="25.5">
      <c r="A24" s="10">
        <v>3</v>
      </c>
      <c r="B24" s="4" t="s">
        <v>2695</v>
      </c>
      <c r="C24" s="10" t="s">
        <v>302</v>
      </c>
      <c r="D24" s="4" t="s">
        <v>223</v>
      </c>
      <c r="E24" s="4"/>
      <c r="F24" s="10" t="s">
        <v>841</v>
      </c>
      <c r="G24" s="431"/>
      <c r="H24" s="10" t="s">
        <v>639</v>
      </c>
      <c r="I24" s="97" t="str">
        <f t="shared" si="0"/>
        <v>mol Si m-2 s-1</v>
      </c>
      <c r="J24" s="97" t="s">
        <v>1197</v>
      </c>
      <c r="K24" s="97"/>
      <c r="L24" s="97"/>
      <c r="M24" s="97"/>
      <c r="N24" s="97"/>
      <c r="O24" s="97"/>
      <c r="P24" s="97" t="s">
        <v>1056</v>
      </c>
      <c r="Q24" s="97" t="s">
        <v>1063</v>
      </c>
      <c r="R24" s="143" t="str">
        <f t="shared" si="1"/>
        <v>epsi100</v>
      </c>
      <c r="S24" s="20" t="s">
        <v>1328</v>
      </c>
    </row>
    <row r="25" spans="1:19" s="1" customFormat="1" ht="25.5">
      <c r="A25" s="196">
        <v>1</v>
      </c>
      <c r="B25" s="198" t="s">
        <v>2696</v>
      </c>
      <c r="C25" s="196" t="s">
        <v>298</v>
      </c>
      <c r="D25" s="198" t="s">
        <v>224</v>
      </c>
      <c r="E25" s="198"/>
      <c r="F25" s="196" t="s">
        <v>842</v>
      </c>
      <c r="G25" s="431"/>
      <c r="H25" s="196" t="s">
        <v>699</v>
      </c>
      <c r="I25" s="201" t="str">
        <f t="shared" si="0"/>
        <v>mol C m-2 s-1</v>
      </c>
      <c r="J25" s="201" t="s">
        <v>2165</v>
      </c>
      <c r="K25" s="201"/>
      <c r="L25" s="201"/>
      <c r="M25" s="201"/>
      <c r="N25" s="201"/>
      <c r="O25" s="201"/>
      <c r="P25" s="201" t="s">
        <v>1056</v>
      </c>
      <c r="Q25" s="201" t="s">
        <v>1063</v>
      </c>
      <c r="R25" s="202" t="str">
        <f t="shared" si="1"/>
        <v>epcalc100</v>
      </c>
      <c r="S25" s="212" t="s">
        <v>1328</v>
      </c>
    </row>
    <row r="26" spans="1:19" s="1" customFormat="1" ht="25.5">
      <c r="A26" s="10">
        <v>1</v>
      </c>
      <c r="B26" s="4" t="s">
        <v>2697</v>
      </c>
      <c r="C26" s="10" t="s">
        <v>298</v>
      </c>
      <c r="D26" s="4" t="s">
        <v>225</v>
      </c>
      <c r="E26" s="4"/>
      <c r="F26" s="10" t="s">
        <v>843</v>
      </c>
      <c r="G26" s="431"/>
      <c r="H26" s="10" t="s">
        <v>700</v>
      </c>
      <c r="I26" s="97" t="str">
        <f t="shared" si="0"/>
        <v>mol C m-2 s-1</v>
      </c>
      <c r="J26" s="97" t="s">
        <v>1197</v>
      </c>
      <c r="K26" s="97"/>
      <c r="L26" s="97"/>
      <c r="M26" s="97"/>
      <c r="N26" s="97"/>
      <c r="O26" s="97"/>
      <c r="P26" s="97" t="s">
        <v>1056</v>
      </c>
      <c r="Q26" s="97" t="s">
        <v>1063</v>
      </c>
      <c r="R26" s="143" t="str">
        <f t="shared" si="1"/>
        <v>eparag100</v>
      </c>
      <c r="S26" s="20" t="s">
        <v>1328</v>
      </c>
    </row>
    <row r="27" spans="1:19" s="1" customFormat="1" ht="25.5">
      <c r="A27" s="196">
        <v>2</v>
      </c>
      <c r="B27" s="198" t="s">
        <v>2698</v>
      </c>
      <c r="C27" s="196" t="s">
        <v>147</v>
      </c>
      <c r="D27" s="198" t="s">
        <v>226</v>
      </c>
      <c r="E27" s="198"/>
      <c r="F27" s="196" t="s">
        <v>844</v>
      </c>
      <c r="G27" s="431"/>
      <c r="H27" s="196" t="s">
        <v>701</v>
      </c>
      <c r="I27" s="201" t="str">
        <f t="shared" si="0"/>
        <v>kg m-2</v>
      </c>
      <c r="J27" s="201" t="s">
        <v>2165</v>
      </c>
      <c r="K27" s="201"/>
      <c r="L27" s="201"/>
      <c r="M27" s="201"/>
      <c r="N27" s="201"/>
      <c r="O27" s="201"/>
      <c r="P27" s="201" t="s">
        <v>1056</v>
      </c>
      <c r="Q27" s="201" t="s">
        <v>1063</v>
      </c>
      <c r="R27" s="202" t="str">
        <f t="shared" si="1"/>
        <v>intdic</v>
      </c>
      <c r="S27" s="212" t="s">
        <v>1328</v>
      </c>
    </row>
    <row r="28" spans="1:19" s="1" customFormat="1" ht="38.25">
      <c r="A28" s="10">
        <v>1</v>
      </c>
      <c r="B28" s="4" t="s">
        <v>2699</v>
      </c>
      <c r="C28" s="10" t="s">
        <v>227</v>
      </c>
      <c r="D28" s="4" t="s">
        <v>228</v>
      </c>
      <c r="E28" s="219" t="s">
        <v>2205</v>
      </c>
      <c r="F28" s="10" t="s">
        <v>845</v>
      </c>
      <c r="G28" s="431"/>
      <c r="H28" s="10" t="s">
        <v>702</v>
      </c>
      <c r="I28" s="97" t="str">
        <f t="shared" si="0"/>
        <v>uatm</v>
      </c>
      <c r="J28" s="97" t="s">
        <v>1197</v>
      </c>
      <c r="K28" s="97"/>
      <c r="L28" s="97"/>
      <c r="M28" s="97"/>
      <c r="N28" s="97"/>
      <c r="O28" s="97"/>
      <c r="P28" s="97" t="s">
        <v>1056</v>
      </c>
      <c r="Q28" s="97" t="s">
        <v>1063</v>
      </c>
      <c r="R28" s="143" t="str">
        <f t="shared" si="1"/>
        <v>spco2</v>
      </c>
      <c r="S28" s="20" t="s">
        <v>1328</v>
      </c>
    </row>
    <row r="29" spans="1:19" s="1" customFormat="1" ht="38.25">
      <c r="A29" s="196">
        <v>3</v>
      </c>
      <c r="B29" s="198" t="s">
        <v>2400</v>
      </c>
      <c r="C29" s="196" t="s">
        <v>227</v>
      </c>
      <c r="D29" s="198" t="s">
        <v>229</v>
      </c>
      <c r="E29" s="219" t="s">
        <v>2205</v>
      </c>
      <c r="F29" s="196" t="s">
        <v>846</v>
      </c>
      <c r="G29" s="431"/>
      <c r="H29" s="196" t="s">
        <v>703</v>
      </c>
      <c r="I29" s="201" t="str">
        <f t="shared" si="0"/>
        <v>uatm</v>
      </c>
      <c r="J29" s="201" t="s">
        <v>2165</v>
      </c>
      <c r="K29" s="201"/>
      <c r="L29" s="201"/>
      <c r="M29" s="201"/>
      <c r="N29" s="201"/>
      <c r="O29" s="201"/>
      <c r="P29" s="201" t="s">
        <v>1056</v>
      </c>
      <c r="Q29" s="201" t="s">
        <v>1063</v>
      </c>
      <c r="R29" s="202" t="str">
        <f t="shared" si="1"/>
        <v>dpco2</v>
      </c>
      <c r="S29" s="212" t="s">
        <v>1328</v>
      </c>
    </row>
    <row r="30" spans="1:19" s="1" customFormat="1" ht="38.25">
      <c r="A30" s="10">
        <v>3</v>
      </c>
      <c r="B30" s="4" t="s">
        <v>2407</v>
      </c>
      <c r="C30" s="10" t="s">
        <v>227</v>
      </c>
      <c r="D30" s="4" t="s">
        <v>230</v>
      </c>
      <c r="E30" s="219" t="s">
        <v>2205</v>
      </c>
      <c r="F30" s="10" t="s">
        <v>847</v>
      </c>
      <c r="G30" s="431"/>
      <c r="H30" s="10" t="s">
        <v>704</v>
      </c>
      <c r="I30" s="97" t="str">
        <f t="shared" si="0"/>
        <v>uatm</v>
      </c>
      <c r="J30" s="97" t="s">
        <v>1197</v>
      </c>
      <c r="K30" s="97"/>
      <c r="L30" s="97"/>
      <c r="M30" s="97"/>
      <c r="N30" s="97"/>
      <c r="O30" s="97"/>
      <c r="P30" s="97" t="s">
        <v>1056</v>
      </c>
      <c r="Q30" s="97" t="s">
        <v>1063</v>
      </c>
      <c r="R30" s="143" t="str">
        <f t="shared" si="1"/>
        <v>dpo2</v>
      </c>
      <c r="S30" s="20" t="s">
        <v>1328</v>
      </c>
    </row>
    <row r="31" spans="1:19" s="1" customFormat="1" ht="41.25">
      <c r="A31" s="196">
        <v>1</v>
      </c>
      <c r="B31" s="198" t="s">
        <v>2700</v>
      </c>
      <c r="C31" s="196" t="s">
        <v>304</v>
      </c>
      <c r="D31" s="198" t="s">
        <v>231</v>
      </c>
      <c r="E31" s="219" t="s">
        <v>1527</v>
      </c>
      <c r="F31" s="196" t="s">
        <v>848</v>
      </c>
      <c r="G31" s="431"/>
      <c r="H31" s="196" t="s">
        <v>705</v>
      </c>
      <c r="I31" s="201" t="str">
        <f t="shared" si="0"/>
        <v>kg C m-2 s-1</v>
      </c>
      <c r="J31" s="201" t="s">
        <v>2165</v>
      </c>
      <c r="K31" s="201"/>
      <c r="L31" s="201"/>
      <c r="M31" s="201"/>
      <c r="N31" s="201"/>
      <c r="O31" s="201"/>
      <c r="P31" s="201" t="s">
        <v>1056</v>
      </c>
      <c r="Q31" s="201" t="s">
        <v>1063</v>
      </c>
      <c r="R31" s="202" t="str">
        <f t="shared" si="1"/>
        <v>fgco2</v>
      </c>
      <c r="S31" s="212" t="s">
        <v>1328</v>
      </c>
    </row>
    <row r="32" spans="1:19" s="1" customFormat="1" ht="25.5">
      <c r="A32" s="10">
        <v>1</v>
      </c>
      <c r="B32" s="4" t="s">
        <v>2701</v>
      </c>
      <c r="C32" s="10" t="s">
        <v>306</v>
      </c>
      <c r="D32" s="4" t="s">
        <v>232</v>
      </c>
      <c r="E32" s="4"/>
      <c r="F32" s="10" t="s">
        <v>849</v>
      </c>
      <c r="G32" s="431"/>
      <c r="H32" s="10" t="s">
        <v>706</v>
      </c>
      <c r="I32" s="97" t="str">
        <f t="shared" si="0"/>
        <v>mol O2 m-2 s-1</v>
      </c>
      <c r="J32" s="97" t="s">
        <v>1197</v>
      </c>
      <c r="K32" s="97"/>
      <c r="L32" s="97"/>
      <c r="M32" s="97"/>
      <c r="N32" s="97"/>
      <c r="O32" s="97"/>
      <c r="P32" s="97" t="s">
        <v>1056</v>
      </c>
      <c r="Q32" s="97" t="s">
        <v>1063</v>
      </c>
      <c r="R32" s="143" t="str">
        <f t="shared" si="1"/>
        <v>fgo2</v>
      </c>
      <c r="S32" s="20" t="s">
        <v>1328</v>
      </c>
    </row>
    <row r="33" spans="1:19" s="1" customFormat="1" ht="25.5">
      <c r="A33" s="196">
        <v>3</v>
      </c>
      <c r="B33" s="198" t="s">
        <v>2702</v>
      </c>
      <c r="C33" s="196" t="s">
        <v>307</v>
      </c>
      <c r="D33" s="198" t="s">
        <v>233</v>
      </c>
      <c r="E33" s="198"/>
      <c r="F33" s="196" t="s">
        <v>850</v>
      </c>
      <c r="G33" s="431"/>
      <c r="H33" s="196" t="s">
        <v>707</v>
      </c>
      <c r="I33" s="201" t="str">
        <f t="shared" si="0"/>
        <v>mol DMS m-2 s-1</v>
      </c>
      <c r="J33" s="201" t="s">
        <v>2165</v>
      </c>
      <c r="K33" s="201"/>
      <c r="L33" s="201"/>
      <c r="M33" s="201"/>
      <c r="N33" s="201"/>
      <c r="O33" s="201"/>
      <c r="P33" s="201" t="s">
        <v>1056</v>
      </c>
      <c r="Q33" s="201" t="s">
        <v>1063</v>
      </c>
      <c r="R33" s="202" t="str">
        <f t="shared" si="1"/>
        <v>fgdms</v>
      </c>
      <c r="S33" s="212" t="s">
        <v>1328</v>
      </c>
    </row>
    <row r="34" spans="1:19" s="1" customFormat="1" ht="25.5">
      <c r="A34" s="10">
        <v>3</v>
      </c>
      <c r="B34" s="4" t="s">
        <v>2704</v>
      </c>
      <c r="C34" s="10" t="s">
        <v>298</v>
      </c>
      <c r="D34" s="4" t="s">
        <v>234</v>
      </c>
      <c r="E34" s="4"/>
      <c r="F34" s="10" t="s">
        <v>851</v>
      </c>
      <c r="G34" s="431"/>
      <c r="H34" s="10" t="s">
        <v>708</v>
      </c>
      <c r="I34" s="97" t="str">
        <f t="shared" si="0"/>
        <v>mol C m-2 s-1</v>
      </c>
      <c r="J34" s="97" t="s">
        <v>1197</v>
      </c>
      <c r="K34" s="97"/>
      <c r="L34" s="97"/>
      <c r="M34" s="97"/>
      <c r="N34" s="97"/>
      <c r="O34" s="97"/>
      <c r="P34" s="97" t="s">
        <v>1056</v>
      </c>
      <c r="Q34" s="97" t="s">
        <v>1063</v>
      </c>
      <c r="R34" s="143" t="str">
        <f t="shared" si="1"/>
        <v>fsc</v>
      </c>
      <c r="S34" s="20" t="s">
        <v>1328</v>
      </c>
    </row>
    <row r="35" spans="1:19" s="1" customFormat="1" ht="25.5">
      <c r="A35" s="196">
        <v>3</v>
      </c>
      <c r="B35" s="198" t="s">
        <v>2703</v>
      </c>
      <c r="C35" s="196" t="s">
        <v>298</v>
      </c>
      <c r="D35" s="198" t="s">
        <v>235</v>
      </c>
      <c r="E35" s="198"/>
      <c r="F35" s="196" t="s">
        <v>852</v>
      </c>
      <c r="G35" s="431"/>
      <c r="H35" s="196" t="s">
        <v>709</v>
      </c>
      <c r="I35" s="201" t="str">
        <f t="shared" si="0"/>
        <v>mol C m-2 s-1</v>
      </c>
      <c r="J35" s="201" t="s">
        <v>2165</v>
      </c>
      <c r="K35" s="201"/>
      <c r="L35" s="201"/>
      <c r="M35" s="201"/>
      <c r="N35" s="201"/>
      <c r="O35" s="201"/>
      <c r="P35" s="201" t="s">
        <v>1056</v>
      </c>
      <c r="Q35" s="201" t="s">
        <v>1063</v>
      </c>
      <c r="R35" s="202" t="str">
        <f t="shared" si="1"/>
        <v>frc</v>
      </c>
      <c r="S35" s="212" t="s">
        <v>1328</v>
      </c>
    </row>
    <row r="36" spans="1:19" s="1" customFormat="1" ht="25.5">
      <c r="A36" s="10">
        <v>3</v>
      </c>
      <c r="B36" s="4" t="s">
        <v>2705</v>
      </c>
      <c r="C36" s="10" t="s">
        <v>299</v>
      </c>
      <c r="D36" s="4" t="s">
        <v>236</v>
      </c>
      <c r="E36" s="4"/>
      <c r="F36" s="10" t="s">
        <v>853</v>
      </c>
      <c r="G36" s="431"/>
      <c r="H36" s="10" t="s">
        <v>710</v>
      </c>
      <c r="I36" s="97" t="str">
        <f t="shared" si="0"/>
        <v>mol N m-2 s-1</v>
      </c>
      <c r="J36" s="97" t="s">
        <v>1197</v>
      </c>
      <c r="K36" s="97"/>
      <c r="L36" s="97"/>
      <c r="M36" s="97"/>
      <c r="N36" s="97"/>
      <c r="O36" s="97"/>
      <c r="P36" s="97" t="s">
        <v>1056</v>
      </c>
      <c r="Q36" s="97" t="s">
        <v>1063</v>
      </c>
      <c r="R36" s="143" t="str">
        <f t="shared" si="1"/>
        <v>intpn2</v>
      </c>
      <c r="S36" s="20" t="s">
        <v>1328</v>
      </c>
    </row>
    <row r="37" spans="1:19" s="1" customFormat="1" ht="25.5">
      <c r="A37" s="196">
        <v>3</v>
      </c>
      <c r="B37" s="198" t="s">
        <v>2706</v>
      </c>
      <c r="C37" s="196" t="s">
        <v>299</v>
      </c>
      <c r="D37" s="198" t="s">
        <v>237</v>
      </c>
      <c r="E37" s="198"/>
      <c r="F37" s="196" t="s">
        <v>854</v>
      </c>
      <c r="G37" s="431"/>
      <c r="H37" s="196" t="s">
        <v>711</v>
      </c>
      <c r="I37" s="201" t="str">
        <f t="shared" si="0"/>
        <v>mol N m-2 s-1</v>
      </c>
      <c r="J37" s="201" t="s">
        <v>2165</v>
      </c>
      <c r="K37" s="201"/>
      <c r="L37" s="201"/>
      <c r="M37" s="201"/>
      <c r="N37" s="201"/>
      <c r="O37" s="201"/>
      <c r="P37" s="201" t="s">
        <v>1056</v>
      </c>
      <c r="Q37" s="201" t="s">
        <v>1063</v>
      </c>
      <c r="R37" s="202" t="str">
        <f t="shared" si="1"/>
        <v>fsn</v>
      </c>
      <c r="S37" s="212" t="s">
        <v>1328</v>
      </c>
    </row>
    <row r="38" spans="1:19" s="1" customFormat="1" ht="25.5">
      <c r="A38" s="10">
        <v>3</v>
      </c>
      <c r="B38" s="4" t="s">
        <v>2709</v>
      </c>
      <c r="C38" s="10" t="s">
        <v>299</v>
      </c>
      <c r="D38" s="4" t="s">
        <v>238</v>
      </c>
      <c r="E38" s="4"/>
      <c r="F38" s="10" t="s">
        <v>855</v>
      </c>
      <c r="G38" s="431"/>
      <c r="H38" s="10" t="s">
        <v>712</v>
      </c>
      <c r="I38" s="97" t="str">
        <f t="shared" si="0"/>
        <v>mol N m-2 s-1</v>
      </c>
      <c r="J38" s="97" t="s">
        <v>1197</v>
      </c>
      <c r="K38" s="97"/>
      <c r="L38" s="97"/>
      <c r="M38" s="97"/>
      <c r="N38" s="97"/>
      <c r="O38" s="97"/>
      <c r="P38" s="97" t="s">
        <v>1056</v>
      </c>
      <c r="Q38" s="97" t="s">
        <v>1063</v>
      </c>
      <c r="R38" s="143" t="str">
        <f t="shared" si="1"/>
        <v>frn</v>
      </c>
      <c r="S38" s="20" t="s">
        <v>1328</v>
      </c>
    </row>
    <row r="39" spans="1:19" s="1" customFormat="1" ht="25.5">
      <c r="A39" s="196">
        <v>3</v>
      </c>
      <c r="B39" s="198" t="s">
        <v>2707</v>
      </c>
      <c r="C39" s="196" t="s">
        <v>301</v>
      </c>
      <c r="D39" s="198" t="s">
        <v>239</v>
      </c>
      <c r="E39" s="198"/>
      <c r="F39" s="196" t="s">
        <v>856</v>
      </c>
      <c r="G39" s="431"/>
      <c r="H39" s="196" t="s">
        <v>713</v>
      </c>
      <c r="I39" s="201" t="str">
        <f t="shared" si="0"/>
        <v>mol Fe m-2 s-1</v>
      </c>
      <c r="J39" s="201" t="s">
        <v>2165</v>
      </c>
      <c r="K39" s="201"/>
      <c r="L39" s="201"/>
      <c r="M39" s="201"/>
      <c r="N39" s="201"/>
      <c r="O39" s="201"/>
      <c r="P39" s="201" t="s">
        <v>1056</v>
      </c>
      <c r="Q39" s="201" t="s">
        <v>1063</v>
      </c>
      <c r="R39" s="202" t="str">
        <f t="shared" si="1"/>
        <v>fsfe</v>
      </c>
      <c r="S39" s="212" t="s">
        <v>1328</v>
      </c>
    </row>
    <row r="40" spans="1:19" s="1" customFormat="1" ht="25.5">
      <c r="A40" s="10">
        <v>3</v>
      </c>
      <c r="B40" s="4" t="s">
        <v>2708</v>
      </c>
      <c r="C40" s="10" t="s">
        <v>301</v>
      </c>
      <c r="D40" s="4" t="s">
        <v>240</v>
      </c>
      <c r="E40" s="4"/>
      <c r="F40" s="10" t="s">
        <v>857</v>
      </c>
      <c r="G40" s="431"/>
      <c r="H40" s="10" t="s">
        <v>714</v>
      </c>
      <c r="I40" s="97" t="str">
        <f t="shared" si="0"/>
        <v>mol Fe m-2 s-1</v>
      </c>
      <c r="J40" s="97" t="s">
        <v>1197</v>
      </c>
      <c r="K40" s="97"/>
      <c r="L40" s="97"/>
      <c r="M40" s="97"/>
      <c r="N40" s="97"/>
      <c r="O40" s="97"/>
      <c r="P40" s="97" t="s">
        <v>1056</v>
      </c>
      <c r="Q40" s="97" t="s">
        <v>1063</v>
      </c>
      <c r="R40" s="143" t="str">
        <f t="shared" si="1"/>
        <v>frfe</v>
      </c>
      <c r="S40" s="20" t="s">
        <v>1328</v>
      </c>
    </row>
    <row r="41" spans="1:19" s="1" customFormat="1" ht="25.5">
      <c r="A41" s="196">
        <v>3</v>
      </c>
      <c r="B41" s="198" t="s">
        <v>2710</v>
      </c>
      <c r="C41" s="196" t="s">
        <v>308</v>
      </c>
      <c r="D41" s="198" t="s">
        <v>241</v>
      </c>
      <c r="E41" s="198"/>
      <c r="F41" s="196" t="s">
        <v>858</v>
      </c>
      <c r="G41" s="431"/>
      <c r="H41" s="196" t="s">
        <v>715</v>
      </c>
      <c r="I41" s="201" t="str">
        <f t="shared" si="0"/>
        <v>mol O2 m-3</v>
      </c>
      <c r="J41" s="201" t="s">
        <v>2165</v>
      </c>
      <c r="K41" s="201"/>
      <c r="L41" s="201"/>
      <c r="M41" s="201"/>
      <c r="N41" s="201"/>
      <c r="O41" s="201"/>
      <c r="P41" s="201" t="s">
        <v>1056</v>
      </c>
      <c r="Q41" s="201" t="s">
        <v>1063</v>
      </c>
      <c r="R41" s="202" t="str">
        <f t="shared" si="1"/>
        <v>o2min</v>
      </c>
      <c r="S41" s="212" t="s">
        <v>1328</v>
      </c>
    </row>
    <row r="42" spans="1:19" s="1" customFormat="1" ht="25.5">
      <c r="A42" s="10">
        <v>3</v>
      </c>
      <c r="B42" s="4" t="s">
        <v>2711</v>
      </c>
      <c r="C42" s="10" t="s">
        <v>308</v>
      </c>
      <c r="D42" s="4" t="s">
        <v>242</v>
      </c>
      <c r="E42" s="4"/>
      <c r="F42" s="10" t="s">
        <v>859</v>
      </c>
      <c r="G42" s="431"/>
      <c r="H42" s="10" t="s">
        <v>716</v>
      </c>
      <c r="I42" s="97" t="str">
        <f t="shared" si="0"/>
        <v>mol O2 m-3</v>
      </c>
      <c r="J42" s="97" t="s">
        <v>1197</v>
      </c>
      <c r="K42" s="97"/>
      <c r="L42" s="97"/>
      <c r="M42" s="97"/>
      <c r="N42" s="97"/>
      <c r="O42" s="97"/>
      <c r="P42" s="97" t="s">
        <v>1056</v>
      </c>
      <c r="Q42" s="97" t="s">
        <v>1063</v>
      </c>
      <c r="R42" s="143" t="str">
        <f t="shared" si="1"/>
        <v>zo2min</v>
      </c>
      <c r="S42" s="20" t="s">
        <v>1328</v>
      </c>
    </row>
    <row r="43" spans="1:19" s="1" customFormat="1" ht="25.5">
      <c r="A43" s="196">
        <v>3</v>
      </c>
      <c r="B43" s="228" t="s">
        <v>2245</v>
      </c>
      <c r="C43" s="196" t="s">
        <v>12</v>
      </c>
      <c r="D43" s="228" t="s">
        <v>1528</v>
      </c>
      <c r="E43" s="198"/>
      <c r="F43" s="196" t="s">
        <v>860</v>
      </c>
      <c r="G43" s="431"/>
      <c r="H43" s="196" t="s">
        <v>717</v>
      </c>
      <c r="I43" s="201" t="str">
        <f t="shared" si="0"/>
        <v>m</v>
      </c>
      <c r="J43" s="201" t="s">
        <v>2165</v>
      </c>
      <c r="K43" s="201"/>
      <c r="L43" s="201"/>
      <c r="M43" s="201"/>
      <c r="N43" s="201"/>
      <c r="O43" s="201"/>
      <c r="P43" s="201" t="s">
        <v>1056</v>
      </c>
      <c r="Q43" s="201" t="s">
        <v>1063</v>
      </c>
      <c r="R43" s="202" t="str">
        <f t="shared" si="1"/>
        <v>zsatcalc</v>
      </c>
      <c r="S43" s="212" t="s">
        <v>1328</v>
      </c>
    </row>
    <row r="44" spans="1:19" s="1" customFormat="1" ht="25.5">
      <c r="A44" s="10">
        <v>3</v>
      </c>
      <c r="B44" s="9" t="s">
        <v>2246</v>
      </c>
      <c r="C44" s="10" t="s">
        <v>12</v>
      </c>
      <c r="D44" s="9" t="s">
        <v>1529</v>
      </c>
      <c r="E44" s="4"/>
      <c r="F44" s="10" t="s">
        <v>861</v>
      </c>
      <c r="G44" s="431"/>
      <c r="H44" s="10" t="s">
        <v>718</v>
      </c>
      <c r="I44" s="97" t="str">
        <f t="shared" si="0"/>
        <v>m</v>
      </c>
      <c r="J44" s="97" t="s">
        <v>1197</v>
      </c>
      <c r="K44" s="97"/>
      <c r="L44" s="97"/>
      <c r="M44" s="97"/>
      <c r="N44" s="97"/>
      <c r="O44" s="97"/>
      <c r="P44" s="97" t="s">
        <v>1056</v>
      </c>
      <c r="Q44" s="97" t="s">
        <v>1063</v>
      </c>
      <c r="R44" s="143" t="str">
        <f t="shared" si="1"/>
        <v>zsatarag</v>
      </c>
      <c r="S44" s="20" t="s">
        <v>1328</v>
      </c>
    </row>
    <row r="45" spans="1:19" s="1" customFormat="1" ht="38.25">
      <c r="A45" s="196">
        <v>3</v>
      </c>
      <c r="B45" s="198" t="s">
        <v>2713</v>
      </c>
      <c r="C45" s="196" t="s">
        <v>298</v>
      </c>
      <c r="D45" s="198" t="s">
        <v>243</v>
      </c>
      <c r="E45" s="219" t="s">
        <v>454</v>
      </c>
      <c r="F45" s="196" t="s">
        <v>862</v>
      </c>
      <c r="G45" s="431"/>
      <c r="H45" s="196" t="s">
        <v>719</v>
      </c>
      <c r="I45" s="201" t="str">
        <f t="shared" si="0"/>
        <v>mol C m-2 s-1</v>
      </c>
      <c r="J45" s="201" t="s">
        <v>2165</v>
      </c>
      <c r="K45" s="201"/>
      <c r="L45" s="201"/>
      <c r="M45" s="201"/>
      <c r="N45" s="201"/>
      <c r="O45" s="201"/>
      <c r="P45" s="201" t="s">
        <v>1056</v>
      </c>
      <c r="Q45" s="201" t="s">
        <v>1063</v>
      </c>
      <c r="R45" s="202" t="str">
        <f t="shared" si="1"/>
        <v>fddtdic</v>
      </c>
      <c r="S45" s="212" t="s">
        <v>1328</v>
      </c>
    </row>
    <row r="46" spans="1:19" s="1" customFormat="1" ht="25.5">
      <c r="A46" s="10">
        <v>3</v>
      </c>
      <c r="B46" s="4" t="s">
        <v>2720</v>
      </c>
      <c r="C46" s="10" t="s">
        <v>299</v>
      </c>
      <c r="D46" s="4" t="s">
        <v>244</v>
      </c>
      <c r="E46" s="4"/>
      <c r="F46" s="10" t="s">
        <v>863</v>
      </c>
      <c r="G46" s="431"/>
      <c r="H46" s="10" t="s">
        <v>720</v>
      </c>
      <c r="I46" s="97" t="str">
        <f t="shared" si="0"/>
        <v>mol N m-2 s-1</v>
      </c>
      <c r="J46" s="97" t="s">
        <v>1197</v>
      </c>
      <c r="K46" s="97"/>
      <c r="L46" s="97"/>
      <c r="M46" s="97"/>
      <c r="N46" s="97"/>
      <c r="O46" s="97"/>
      <c r="P46" s="97" t="s">
        <v>1056</v>
      </c>
      <c r="Q46" s="97" t="s">
        <v>1063</v>
      </c>
      <c r="R46" s="143" t="str">
        <f t="shared" si="1"/>
        <v>fddtdin</v>
      </c>
      <c r="S46" s="20" t="s">
        <v>1328</v>
      </c>
    </row>
    <row r="47" spans="1:19" s="1" customFormat="1" ht="25.5">
      <c r="A47" s="196">
        <v>3</v>
      </c>
      <c r="B47" s="198" t="s">
        <v>2721</v>
      </c>
      <c r="C47" s="196" t="s">
        <v>300</v>
      </c>
      <c r="D47" s="198" t="s">
        <v>245</v>
      </c>
      <c r="E47" s="198"/>
      <c r="F47" s="196" t="s">
        <v>864</v>
      </c>
      <c r="G47" s="431"/>
      <c r="H47" s="196" t="s">
        <v>721</v>
      </c>
      <c r="I47" s="201" t="str">
        <f t="shared" si="0"/>
        <v>mol P m-2 s-1</v>
      </c>
      <c r="J47" s="201" t="s">
        <v>2165</v>
      </c>
      <c r="K47" s="201"/>
      <c r="L47" s="201"/>
      <c r="M47" s="201"/>
      <c r="N47" s="201"/>
      <c r="O47" s="201"/>
      <c r="P47" s="201" t="s">
        <v>1056</v>
      </c>
      <c r="Q47" s="201" t="s">
        <v>1063</v>
      </c>
      <c r="R47" s="202" t="str">
        <f t="shared" si="1"/>
        <v>fddtdip</v>
      </c>
      <c r="S47" s="212" t="s">
        <v>1328</v>
      </c>
    </row>
    <row r="48" spans="1:19" s="1" customFormat="1" ht="25.5">
      <c r="A48" s="10">
        <v>3</v>
      </c>
      <c r="B48" s="4" t="s">
        <v>2722</v>
      </c>
      <c r="C48" s="10" t="s">
        <v>301</v>
      </c>
      <c r="D48" s="4" t="s">
        <v>246</v>
      </c>
      <c r="E48" s="4"/>
      <c r="F48" s="10" t="s">
        <v>865</v>
      </c>
      <c r="G48" s="431"/>
      <c r="H48" s="10" t="s">
        <v>722</v>
      </c>
      <c r="I48" s="97" t="str">
        <f t="shared" si="0"/>
        <v>mol Fe m-2 s-1</v>
      </c>
      <c r="J48" s="97" t="s">
        <v>1197</v>
      </c>
      <c r="K48" s="97"/>
      <c r="L48" s="97"/>
      <c r="M48" s="97"/>
      <c r="N48" s="97"/>
      <c r="O48" s="97"/>
      <c r="P48" s="97" t="s">
        <v>1056</v>
      </c>
      <c r="Q48" s="97" t="s">
        <v>1063</v>
      </c>
      <c r="R48" s="143" t="str">
        <f t="shared" si="1"/>
        <v>fddtdife</v>
      </c>
      <c r="S48" s="20" t="s">
        <v>1328</v>
      </c>
    </row>
    <row r="49" spans="1:19" s="1" customFormat="1" ht="25.5">
      <c r="A49" s="196">
        <v>3</v>
      </c>
      <c r="B49" s="198" t="s">
        <v>2723</v>
      </c>
      <c r="C49" s="196" t="s">
        <v>302</v>
      </c>
      <c r="D49" s="198" t="s">
        <v>247</v>
      </c>
      <c r="E49" s="198"/>
      <c r="F49" s="196" t="s">
        <v>866</v>
      </c>
      <c r="G49" s="431"/>
      <c r="H49" s="196" t="s">
        <v>723</v>
      </c>
      <c r="I49" s="201" t="str">
        <f t="shared" si="0"/>
        <v>mol Si m-2 s-1</v>
      </c>
      <c r="J49" s="201" t="s">
        <v>2165</v>
      </c>
      <c r="K49" s="201"/>
      <c r="L49" s="201"/>
      <c r="M49" s="201"/>
      <c r="N49" s="201"/>
      <c r="O49" s="201"/>
      <c r="P49" s="201" t="s">
        <v>1056</v>
      </c>
      <c r="Q49" s="201" t="s">
        <v>1063</v>
      </c>
      <c r="R49" s="202" t="str">
        <f t="shared" si="1"/>
        <v>fddtdisi</v>
      </c>
      <c r="S49" s="212" t="s">
        <v>1328</v>
      </c>
    </row>
    <row r="50" spans="1:19" s="1" customFormat="1" ht="38.25">
      <c r="A50" s="10">
        <v>3</v>
      </c>
      <c r="B50" s="4" t="s">
        <v>2724</v>
      </c>
      <c r="C50" s="10" t="s">
        <v>455</v>
      </c>
      <c r="D50" s="4" t="s">
        <v>248</v>
      </c>
      <c r="E50" s="60" t="s">
        <v>2206</v>
      </c>
      <c r="F50" s="10" t="s">
        <v>867</v>
      </c>
      <c r="G50" s="431"/>
      <c r="H50" s="10" t="s">
        <v>724</v>
      </c>
      <c r="I50" s="97" t="str">
        <f t="shared" si="0"/>
        <v>eq m-2 s-1</v>
      </c>
      <c r="J50" s="97" t="s">
        <v>1197</v>
      </c>
      <c r="K50" s="97"/>
      <c r="L50" s="97"/>
      <c r="M50" s="97"/>
      <c r="N50" s="97"/>
      <c r="O50" s="97"/>
      <c r="P50" s="97" t="s">
        <v>1056</v>
      </c>
      <c r="Q50" s="97" t="s">
        <v>1063</v>
      </c>
      <c r="R50" s="143" t="str">
        <f t="shared" si="1"/>
        <v>fddtalk</v>
      </c>
      <c r="S50" s="20" t="s">
        <v>1328</v>
      </c>
    </row>
    <row r="51" spans="1:19" s="1" customFormat="1" ht="38.25">
      <c r="A51" s="196">
        <v>3</v>
      </c>
      <c r="B51" s="198" t="s">
        <v>2725</v>
      </c>
      <c r="C51" s="196" t="s">
        <v>298</v>
      </c>
      <c r="D51" s="198" t="s">
        <v>249</v>
      </c>
      <c r="E51" s="389" t="s">
        <v>2712</v>
      </c>
      <c r="F51" s="196" t="s">
        <v>868</v>
      </c>
      <c r="G51" s="431"/>
      <c r="H51" s="196" t="s">
        <v>650</v>
      </c>
      <c r="I51" s="201" t="str">
        <f t="shared" si="0"/>
        <v>mol C m-2 s-1</v>
      </c>
      <c r="J51" s="201" t="s">
        <v>2165</v>
      </c>
      <c r="K51" s="201"/>
      <c r="L51" s="201"/>
      <c r="M51" s="201"/>
      <c r="N51" s="201"/>
      <c r="O51" s="201"/>
      <c r="P51" s="201" t="s">
        <v>1056</v>
      </c>
      <c r="Q51" s="201" t="s">
        <v>1063</v>
      </c>
      <c r="R51" s="202" t="str">
        <f t="shared" si="1"/>
        <v>fbddtdic</v>
      </c>
      <c r="S51" s="212" t="s">
        <v>1328</v>
      </c>
    </row>
    <row r="52" spans="1:19" s="1" customFormat="1" ht="38.25">
      <c r="A52" s="10">
        <v>3</v>
      </c>
      <c r="B52" s="4" t="s">
        <v>2726</v>
      </c>
      <c r="C52" s="10" t="s">
        <v>296</v>
      </c>
      <c r="D52" s="4" t="s">
        <v>250</v>
      </c>
      <c r="E52" s="4"/>
      <c r="F52" s="10" t="s">
        <v>869</v>
      </c>
      <c r="G52" s="431"/>
      <c r="H52" s="10" t="s">
        <v>651</v>
      </c>
      <c r="I52" s="97" t="str">
        <f t="shared" si="0"/>
        <v>mol N m-3 s-1</v>
      </c>
      <c r="J52" s="97" t="s">
        <v>1197</v>
      </c>
      <c r="K52" s="97"/>
      <c r="L52" s="97"/>
      <c r="M52" s="97"/>
      <c r="N52" s="97"/>
      <c r="O52" s="97"/>
      <c r="P52" s="97" t="s">
        <v>1056</v>
      </c>
      <c r="Q52" s="97" t="s">
        <v>1063</v>
      </c>
      <c r="R52" s="143" t="str">
        <f t="shared" si="1"/>
        <v>fbddtdin</v>
      </c>
      <c r="S52" s="20" t="s">
        <v>1328</v>
      </c>
    </row>
    <row r="53" spans="1:19" s="1" customFormat="1" ht="38.25">
      <c r="A53" s="196">
        <v>3</v>
      </c>
      <c r="B53" s="198" t="s">
        <v>2727</v>
      </c>
      <c r="C53" s="196" t="s">
        <v>300</v>
      </c>
      <c r="D53" s="198" t="s">
        <v>251</v>
      </c>
      <c r="E53" s="198"/>
      <c r="F53" s="196" t="s">
        <v>870</v>
      </c>
      <c r="G53" s="431"/>
      <c r="H53" s="196" t="s">
        <v>652</v>
      </c>
      <c r="I53" s="201" t="str">
        <f t="shared" si="0"/>
        <v>mol P m-2 s-1</v>
      </c>
      <c r="J53" s="201" t="s">
        <v>2165</v>
      </c>
      <c r="K53" s="201"/>
      <c r="L53" s="201"/>
      <c r="M53" s="201"/>
      <c r="N53" s="201"/>
      <c r="O53" s="201"/>
      <c r="P53" s="201" t="s">
        <v>1056</v>
      </c>
      <c r="Q53" s="201" t="s">
        <v>1063</v>
      </c>
      <c r="R53" s="202" t="str">
        <f t="shared" si="1"/>
        <v>fbddtdip</v>
      </c>
      <c r="S53" s="212" t="s">
        <v>1328</v>
      </c>
    </row>
    <row r="54" spans="1:19" s="1" customFormat="1" ht="38.25">
      <c r="A54" s="10">
        <v>3</v>
      </c>
      <c r="B54" s="4" t="s">
        <v>2728</v>
      </c>
      <c r="C54" s="10" t="s">
        <v>301</v>
      </c>
      <c r="D54" s="4" t="s">
        <v>252</v>
      </c>
      <c r="E54" s="4"/>
      <c r="F54" s="10" t="s">
        <v>871</v>
      </c>
      <c r="G54" s="431"/>
      <c r="H54" s="10" t="s">
        <v>653</v>
      </c>
      <c r="I54" s="97" t="str">
        <f t="shared" si="0"/>
        <v>mol Fe m-2 s-1</v>
      </c>
      <c r="J54" s="97" t="s">
        <v>1197</v>
      </c>
      <c r="K54" s="97"/>
      <c r="L54" s="97"/>
      <c r="M54" s="97"/>
      <c r="N54" s="97"/>
      <c r="O54" s="97"/>
      <c r="P54" s="97" t="s">
        <v>1056</v>
      </c>
      <c r="Q54" s="97" t="s">
        <v>1063</v>
      </c>
      <c r="R54" s="143" t="str">
        <f t="shared" si="1"/>
        <v>fbddtdife</v>
      </c>
      <c r="S54" s="20" t="s">
        <v>1328</v>
      </c>
    </row>
    <row r="55" spans="1:19" s="1" customFormat="1" ht="38.25">
      <c r="A55" s="196">
        <v>3</v>
      </c>
      <c r="B55" s="198" t="s">
        <v>2729</v>
      </c>
      <c r="C55" s="196" t="s">
        <v>302</v>
      </c>
      <c r="D55" s="198" t="s">
        <v>253</v>
      </c>
      <c r="E55" s="198"/>
      <c r="F55" s="196" t="s">
        <v>872</v>
      </c>
      <c r="G55" s="431"/>
      <c r="H55" s="196" t="s">
        <v>654</v>
      </c>
      <c r="I55" s="201" t="str">
        <f t="shared" si="0"/>
        <v>mol Si m-2 s-1</v>
      </c>
      <c r="J55" s="201" t="s">
        <v>2165</v>
      </c>
      <c r="K55" s="201"/>
      <c r="L55" s="201"/>
      <c r="M55" s="201"/>
      <c r="N55" s="201"/>
      <c r="O55" s="201"/>
      <c r="P55" s="201" t="s">
        <v>1056</v>
      </c>
      <c r="Q55" s="201" t="s">
        <v>1063</v>
      </c>
      <c r="R55" s="202" t="str">
        <f t="shared" si="1"/>
        <v>fbddtdisi</v>
      </c>
      <c r="S55" s="212" t="s">
        <v>1328</v>
      </c>
    </row>
    <row r="56" spans="1:19" s="1" customFormat="1" ht="38.25">
      <c r="A56" s="130">
        <v>3</v>
      </c>
      <c r="B56" s="138" t="s">
        <v>2730</v>
      </c>
      <c r="C56" s="130" t="s">
        <v>455</v>
      </c>
      <c r="D56" s="138" t="s">
        <v>254</v>
      </c>
      <c r="E56" s="229" t="s">
        <v>2206</v>
      </c>
      <c r="F56" s="130" t="s">
        <v>873</v>
      </c>
      <c r="G56" s="432"/>
      <c r="H56" s="130" t="s">
        <v>646</v>
      </c>
      <c r="I56" s="135" t="str">
        <f t="shared" si="0"/>
        <v>eq m-2 s-1</v>
      </c>
      <c r="J56" s="135" t="s">
        <v>1197</v>
      </c>
      <c r="K56" s="135"/>
      <c r="L56" s="135"/>
      <c r="M56" s="135"/>
      <c r="N56" s="135"/>
      <c r="O56" s="135"/>
      <c r="P56" s="135" t="s">
        <v>1056</v>
      </c>
      <c r="Q56" s="135" t="s">
        <v>1063</v>
      </c>
      <c r="R56" s="144" t="str">
        <f t="shared" si="1"/>
        <v>fbddtalk</v>
      </c>
      <c r="S56" s="136" t="s">
        <v>1328</v>
      </c>
    </row>
    <row r="57" spans="1:19" ht="80.25" customHeight="1">
      <c r="A57" s="490" t="s">
        <v>2213</v>
      </c>
      <c r="B57" s="490"/>
      <c r="C57" s="490"/>
      <c r="D57" s="490"/>
      <c r="E57" s="490"/>
      <c r="F57" s="67"/>
      <c r="G57" s="94"/>
      <c r="H57" s="94"/>
      <c r="I57" s="102"/>
      <c r="J57" s="94"/>
      <c r="K57" s="94"/>
      <c r="L57" s="94"/>
      <c r="M57" s="94"/>
      <c r="N57" s="94"/>
      <c r="O57" s="94"/>
      <c r="P57" s="94"/>
      <c r="Q57" s="94"/>
      <c r="R57" s="1"/>
      <c r="S57" s="1"/>
    </row>
    <row r="58" spans="1:19" ht="57.75" customHeight="1">
      <c r="A58" s="492" t="s">
        <v>1610</v>
      </c>
      <c r="B58" s="492"/>
      <c r="C58" s="492"/>
      <c r="D58" s="492"/>
      <c r="E58" s="492"/>
      <c r="F58" s="65"/>
      <c r="I58" s="102"/>
    </row>
    <row r="59" spans="1:19" s="1" customFormat="1" ht="54.75" customHeight="1">
      <c r="A59" s="47" t="str">
        <f>fx!A$12</f>
        <v>priority</v>
      </c>
      <c r="B59" s="44" t="str">
        <f>fx!B$12</f>
        <v>long name</v>
      </c>
      <c r="C59" s="44" t="str">
        <f>fx!C$12</f>
        <v xml:space="preserve">units </v>
      </c>
      <c r="D59" s="44" t="str">
        <f>fx!D$12</f>
        <v xml:space="preserve">comment </v>
      </c>
      <c r="E59" s="44" t="str">
        <f>fx!E$12</f>
        <v>questions</v>
      </c>
      <c r="F59" s="44" t="str">
        <f>fx!F$12</f>
        <v xml:space="preserve">output variable name </v>
      </c>
      <c r="G59" s="44" t="str">
        <f>fx!G$12</f>
        <v>confirmed or likely to be confirmed standard name</v>
      </c>
      <c r="H59" s="44" t="str">
        <f>fx!H$12</f>
        <v>unconfirmed or proposed standard name</v>
      </c>
      <c r="I59" s="44" t="str">
        <f>fx!I$12</f>
        <v>unformatted units</v>
      </c>
      <c r="J59" s="44" t="str">
        <f>fx!J$12</f>
        <v>cell_methods</v>
      </c>
      <c r="K59" s="44" t="str">
        <f>fx!K$12</f>
        <v>valid min</v>
      </c>
      <c r="L59" s="44" t="str">
        <f>fx!L$12</f>
        <v>valid max</v>
      </c>
      <c r="M59" s="44" t="str">
        <f>fx!M$12</f>
        <v>mean absolute min</v>
      </c>
      <c r="N59" s="44" t="str">
        <f>fx!N$12</f>
        <v>mean absolute max</v>
      </c>
      <c r="O59" s="44" t="str">
        <f>fx!O$12</f>
        <v>positive</v>
      </c>
      <c r="P59" s="44" t="str">
        <f>fx!P$12</f>
        <v>type</v>
      </c>
      <c r="Q59" s="44" t="str">
        <f>fx!Q$12</f>
        <v>CMOR dimensions</v>
      </c>
      <c r="R59" s="44" t="str">
        <f>fx!R$12</f>
        <v>CMOR variable name</v>
      </c>
      <c r="S59" s="44" t="str">
        <f>fx!S$12</f>
        <v>realm</v>
      </c>
    </row>
    <row r="60" spans="1:19" s="1" customFormat="1" ht="25.5">
      <c r="A60" s="196">
        <v>1</v>
      </c>
      <c r="B60" s="198" t="s">
        <v>2247</v>
      </c>
      <c r="C60" s="196" t="s">
        <v>257</v>
      </c>
      <c r="D60" s="198"/>
      <c r="E60" s="198"/>
      <c r="F60" s="199" t="s">
        <v>1657</v>
      </c>
      <c r="G60" s="230" t="s">
        <v>727</v>
      </c>
      <c r="H60" s="196"/>
      <c r="I60" s="201" t="str">
        <f>C60</f>
        <v xml:space="preserve">kg </v>
      </c>
      <c r="J60" s="201" t="s">
        <v>1198</v>
      </c>
      <c r="K60" s="212"/>
      <c r="L60" s="212"/>
      <c r="M60" s="212"/>
      <c r="N60" s="212"/>
      <c r="O60" s="212"/>
      <c r="P60" s="212" t="s">
        <v>1056</v>
      </c>
      <c r="Q60" s="212" t="s">
        <v>1104</v>
      </c>
      <c r="R60" s="202" t="str">
        <f t="shared" ref="R60:R87" si="2">F60</f>
        <v>masso</v>
      </c>
      <c r="S60" s="212" t="s">
        <v>1324</v>
      </c>
    </row>
    <row r="61" spans="1:19" s="1" customFormat="1">
      <c r="A61" s="10">
        <v>1</v>
      </c>
      <c r="B61" s="4" t="s">
        <v>2401</v>
      </c>
      <c r="C61" s="10" t="s">
        <v>258</v>
      </c>
      <c r="D61" s="4"/>
      <c r="E61" s="4"/>
      <c r="F61" s="90" t="s">
        <v>1658</v>
      </c>
      <c r="G61" s="15" t="s">
        <v>1459</v>
      </c>
      <c r="H61" s="10"/>
      <c r="I61" s="97" t="str">
        <f t="shared" ref="I61:I87" si="3">C61</f>
        <v xml:space="preserve">dbar </v>
      </c>
      <c r="J61" s="97" t="s">
        <v>1159</v>
      </c>
      <c r="K61" s="20"/>
      <c r="L61" s="20"/>
      <c r="M61" s="20"/>
      <c r="N61" s="20"/>
      <c r="O61" s="20"/>
      <c r="P61" s="20" t="s">
        <v>1056</v>
      </c>
      <c r="Q61" s="20" t="s">
        <v>1175</v>
      </c>
      <c r="R61" s="143" t="str">
        <f t="shared" si="2"/>
        <v>pbo</v>
      </c>
      <c r="S61" s="20" t="s">
        <v>1324</v>
      </c>
    </row>
    <row r="62" spans="1:19" s="1" customFormat="1">
      <c r="A62" s="196">
        <v>2</v>
      </c>
      <c r="B62" s="198" t="s">
        <v>2402</v>
      </c>
      <c r="C62" s="196" t="s">
        <v>258</v>
      </c>
      <c r="D62" s="198"/>
      <c r="E62" s="198"/>
      <c r="F62" s="199" t="s">
        <v>1659</v>
      </c>
      <c r="G62" s="230" t="s">
        <v>728</v>
      </c>
      <c r="H62" s="196"/>
      <c r="I62" s="201" t="str">
        <f t="shared" si="3"/>
        <v xml:space="preserve">dbar </v>
      </c>
      <c r="J62" s="201" t="s">
        <v>1159</v>
      </c>
      <c r="K62" s="212"/>
      <c r="L62" s="212"/>
      <c r="M62" s="212"/>
      <c r="N62" s="212"/>
      <c r="O62" s="212"/>
      <c r="P62" s="212" t="s">
        <v>1056</v>
      </c>
      <c r="Q62" s="212" t="s">
        <v>1175</v>
      </c>
      <c r="R62" s="202" t="str">
        <f t="shared" si="2"/>
        <v>pso</v>
      </c>
      <c r="S62" s="212" t="s">
        <v>1324</v>
      </c>
    </row>
    <row r="63" spans="1:19" s="1" customFormat="1" ht="25.5">
      <c r="A63" s="10">
        <v>1</v>
      </c>
      <c r="B63" s="4" t="s">
        <v>2248</v>
      </c>
      <c r="C63" s="10" t="s">
        <v>153</v>
      </c>
      <c r="D63" s="4"/>
      <c r="E63" s="4"/>
      <c r="F63" s="90" t="s">
        <v>1660</v>
      </c>
      <c r="G63" s="15" t="s">
        <v>729</v>
      </c>
      <c r="H63" s="10"/>
      <c r="I63" s="97" t="str">
        <f t="shared" si="3"/>
        <v>m3</v>
      </c>
      <c r="J63" s="97" t="s">
        <v>1198</v>
      </c>
      <c r="K63" s="20"/>
      <c r="L63" s="20"/>
      <c r="M63" s="20"/>
      <c r="N63" s="20"/>
      <c r="O63" s="20"/>
      <c r="P63" s="20" t="s">
        <v>1056</v>
      </c>
      <c r="Q63" s="20" t="s">
        <v>1104</v>
      </c>
      <c r="R63" s="143" t="str">
        <f t="shared" si="2"/>
        <v>volo</v>
      </c>
      <c r="S63" s="20" t="s">
        <v>1324</v>
      </c>
    </row>
    <row r="64" spans="1:19" s="1" customFormat="1">
      <c r="A64" s="196">
        <v>1</v>
      </c>
      <c r="B64" s="198" t="s">
        <v>2249</v>
      </c>
      <c r="C64" s="196" t="s">
        <v>256</v>
      </c>
      <c r="D64" s="198"/>
      <c r="E64" s="198"/>
      <c r="F64" s="199" t="s">
        <v>874</v>
      </c>
      <c r="G64" s="230" t="s">
        <v>730</v>
      </c>
      <c r="H64" s="196"/>
      <c r="I64" s="201" t="str">
        <f t="shared" si="3"/>
        <v xml:space="preserve">m </v>
      </c>
      <c r="J64" s="201" t="s">
        <v>1159</v>
      </c>
      <c r="K64" s="212"/>
      <c r="L64" s="212"/>
      <c r="M64" s="212"/>
      <c r="N64" s="212"/>
      <c r="O64" s="212"/>
      <c r="P64" s="212" t="s">
        <v>1056</v>
      </c>
      <c r="Q64" s="212" t="s">
        <v>1175</v>
      </c>
      <c r="R64" s="202" t="str">
        <f t="shared" si="2"/>
        <v>zos</v>
      </c>
      <c r="S64" s="212" t="s">
        <v>1324</v>
      </c>
    </row>
    <row r="65" spans="1:19" s="1" customFormat="1" ht="15.75">
      <c r="A65" s="10">
        <v>3</v>
      </c>
      <c r="B65" s="4" t="s">
        <v>2380</v>
      </c>
      <c r="C65" s="10" t="s">
        <v>309</v>
      </c>
      <c r="D65" s="4"/>
      <c r="E65" s="4"/>
      <c r="F65" s="90" t="s">
        <v>1661</v>
      </c>
      <c r="G65" s="15" t="s">
        <v>731</v>
      </c>
      <c r="H65" s="10"/>
      <c r="I65" s="97" t="str">
        <f t="shared" si="3"/>
        <v>m2</v>
      </c>
      <c r="J65" s="97" t="s">
        <v>1159</v>
      </c>
      <c r="K65" s="20"/>
      <c r="L65" s="20"/>
      <c r="M65" s="20"/>
      <c r="N65" s="20"/>
      <c r="O65" s="20"/>
      <c r="P65" s="20" t="s">
        <v>1056</v>
      </c>
      <c r="Q65" s="20" t="s">
        <v>1175</v>
      </c>
      <c r="R65" s="143" t="str">
        <f t="shared" si="2"/>
        <v>zossq</v>
      </c>
      <c r="S65" s="20" t="s">
        <v>1324</v>
      </c>
    </row>
    <row r="66" spans="1:19" s="1" customFormat="1" ht="25.5">
      <c r="A66" s="196">
        <v>1</v>
      </c>
      <c r="B66" s="198" t="s">
        <v>2250</v>
      </c>
      <c r="C66" s="196" t="s">
        <v>256</v>
      </c>
      <c r="D66" s="198"/>
      <c r="E66" s="198"/>
      <c r="F66" s="199" t="s">
        <v>875</v>
      </c>
      <c r="G66" s="230" t="s">
        <v>732</v>
      </c>
      <c r="H66" s="196"/>
      <c r="I66" s="201" t="str">
        <f t="shared" si="3"/>
        <v xml:space="preserve">m </v>
      </c>
      <c r="J66" s="201" t="s">
        <v>1197</v>
      </c>
      <c r="K66" s="212"/>
      <c r="L66" s="212"/>
      <c r="M66" s="212"/>
      <c r="N66" s="212"/>
      <c r="O66" s="212"/>
      <c r="P66" s="212" t="s">
        <v>1056</v>
      </c>
      <c r="Q66" s="212" t="s">
        <v>1104</v>
      </c>
      <c r="R66" s="202" t="str">
        <f t="shared" si="2"/>
        <v>zosga</v>
      </c>
      <c r="S66" s="212" t="s">
        <v>1324</v>
      </c>
    </row>
    <row r="67" spans="1:19" s="1" customFormat="1" ht="25.5">
      <c r="A67" s="10">
        <v>1</v>
      </c>
      <c r="B67" s="4" t="s">
        <v>2251</v>
      </c>
      <c r="C67" s="10" t="s">
        <v>256</v>
      </c>
      <c r="D67" s="4"/>
      <c r="E67" s="4"/>
      <c r="F67" s="90" t="s">
        <v>1663</v>
      </c>
      <c r="G67" s="15" t="s">
        <v>733</v>
      </c>
      <c r="H67" s="10"/>
      <c r="I67" s="97" t="str">
        <f t="shared" si="3"/>
        <v xml:space="preserve">m </v>
      </c>
      <c r="J67" s="97" t="s">
        <v>1197</v>
      </c>
      <c r="K67" s="20"/>
      <c r="L67" s="20"/>
      <c r="M67" s="20"/>
      <c r="N67" s="20"/>
      <c r="O67" s="20"/>
      <c r="P67" s="20" t="s">
        <v>1056</v>
      </c>
      <c r="Q67" s="20" t="s">
        <v>1104</v>
      </c>
      <c r="R67" s="143" t="str">
        <f t="shared" si="2"/>
        <v>zossga</v>
      </c>
      <c r="S67" s="20" t="s">
        <v>1324</v>
      </c>
    </row>
    <row r="68" spans="1:19" s="1" customFormat="1" ht="25.5">
      <c r="A68" s="196">
        <v>1</v>
      </c>
      <c r="B68" s="198" t="s">
        <v>2252</v>
      </c>
      <c r="C68" s="196" t="s">
        <v>256</v>
      </c>
      <c r="D68" s="198"/>
      <c r="E68" s="198"/>
      <c r="F68" s="199" t="s">
        <v>876</v>
      </c>
      <c r="G68" s="230" t="s">
        <v>734</v>
      </c>
      <c r="H68" s="196"/>
      <c r="I68" s="201" t="str">
        <f t="shared" si="3"/>
        <v xml:space="preserve">m </v>
      </c>
      <c r="J68" s="201" t="s">
        <v>1197</v>
      </c>
      <c r="K68" s="212"/>
      <c r="L68" s="212"/>
      <c r="M68" s="212"/>
      <c r="N68" s="212"/>
      <c r="O68" s="212"/>
      <c r="P68" s="212" t="s">
        <v>1056</v>
      </c>
      <c r="Q68" s="212" t="s">
        <v>1104</v>
      </c>
      <c r="R68" s="202" t="str">
        <f t="shared" si="2"/>
        <v>zostoga</v>
      </c>
      <c r="S68" s="212" t="s">
        <v>1324</v>
      </c>
    </row>
    <row r="69" spans="1:19" s="1" customFormat="1" ht="25.5">
      <c r="A69" s="10">
        <v>1</v>
      </c>
      <c r="B69" s="4" t="s">
        <v>2253</v>
      </c>
      <c r="C69" s="10" t="s">
        <v>147</v>
      </c>
      <c r="D69" s="4"/>
      <c r="E69" s="4"/>
      <c r="F69" s="90" t="s">
        <v>1662</v>
      </c>
      <c r="G69" s="15" t="s">
        <v>735</v>
      </c>
      <c r="H69" s="10"/>
      <c r="I69" s="97" t="str">
        <f t="shared" si="3"/>
        <v>kg m-2</v>
      </c>
      <c r="J69" s="97" t="s">
        <v>1159</v>
      </c>
      <c r="K69" s="20"/>
      <c r="L69" s="20"/>
      <c r="M69" s="20"/>
      <c r="N69" s="20"/>
      <c r="O69" s="20"/>
      <c r="P69" s="20" t="s">
        <v>1056</v>
      </c>
      <c r="Q69" s="20" t="s">
        <v>1176</v>
      </c>
      <c r="R69" s="143" t="str">
        <f t="shared" si="2"/>
        <v>masscello</v>
      </c>
      <c r="S69" s="20" t="s">
        <v>1324</v>
      </c>
    </row>
    <row r="70" spans="1:19" s="1" customFormat="1" ht="25.5">
      <c r="A70" s="196">
        <v>1</v>
      </c>
      <c r="B70" s="198" t="s">
        <v>2731</v>
      </c>
      <c r="C70" s="196" t="s">
        <v>256</v>
      </c>
      <c r="D70" s="198"/>
      <c r="E70" s="198"/>
      <c r="F70" s="199" t="s">
        <v>1668</v>
      </c>
      <c r="G70" s="230" t="s">
        <v>736</v>
      </c>
      <c r="H70" s="196"/>
      <c r="I70" s="201" t="str">
        <f t="shared" si="3"/>
        <v xml:space="preserve">m </v>
      </c>
      <c r="J70" s="201" t="s">
        <v>1159</v>
      </c>
      <c r="K70" s="212"/>
      <c r="L70" s="212"/>
      <c r="M70" s="212"/>
      <c r="N70" s="212"/>
      <c r="O70" s="212"/>
      <c r="P70" s="212" t="s">
        <v>1056</v>
      </c>
      <c r="Q70" s="212" t="s">
        <v>1176</v>
      </c>
      <c r="R70" s="202" t="str">
        <f t="shared" si="2"/>
        <v>thkcello</v>
      </c>
      <c r="S70" s="212" t="s">
        <v>1324</v>
      </c>
    </row>
    <row r="71" spans="1:19" s="1" customFormat="1" ht="25.5">
      <c r="A71" s="10">
        <v>1</v>
      </c>
      <c r="B71" s="4" t="s">
        <v>2254</v>
      </c>
      <c r="C71" s="10" t="s">
        <v>259</v>
      </c>
      <c r="D71" s="4"/>
      <c r="E71" s="4"/>
      <c r="F71" s="90" t="s">
        <v>877</v>
      </c>
      <c r="G71" s="15" t="s">
        <v>737</v>
      </c>
      <c r="H71" s="10"/>
      <c r="I71" s="97" t="str">
        <f t="shared" si="3"/>
        <v xml:space="preserve">K </v>
      </c>
      <c r="J71" s="97" t="s">
        <v>1159</v>
      </c>
      <c r="K71" s="20"/>
      <c r="L71" s="20"/>
      <c r="M71" s="20"/>
      <c r="N71" s="20"/>
      <c r="O71" s="20"/>
      <c r="P71" s="20" t="s">
        <v>1056</v>
      </c>
      <c r="Q71" s="20" t="s">
        <v>1176</v>
      </c>
      <c r="R71" s="143" t="str">
        <f t="shared" si="2"/>
        <v>thetao</v>
      </c>
      <c r="S71" s="20" t="s">
        <v>1324</v>
      </c>
    </row>
    <row r="72" spans="1:19" s="1" customFormat="1" ht="25.5">
      <c r="A72" s="196">
        <v>1</v>
      </c>
      <c r="B72" s="198" t="s">
        <v>2255</v>
      </c>
      <c r="C72" s="196" t="s">
        <v>259</v>
      </c>
      <c r="D72" s="198"/>
      <c r="E72" s="198"/>
      <c r="F72" s="199" t="s">
        <v>1669</v>
      </c>
      <c r="G72" s="230" t="s">
        <v>737</v>
      </c>
      <c r="H72" s="196"/>
      <c r="I72" s="201" t="str">
        <f t="shared" si="3"/>
        <v xml:space="preserve">K </v>
      </c>
      <c r="J72" s="201" t="s">
        <v>1197</v>
      </c>
      <c r="K72" s="212"/>
      <c r="L72" s="212"/>
      <c r="M72" s="212"/>
      <c r="N72" s="212"/>
      <c r="O72" s="212"/>
      <c r="P72" s="212" t="s">
        <v>1056</v>
      </c>
      <c r="Q72" s="212" t="s">
        <v>1104</v>
      </c>
      <c r="R72" s="202" t="str">
        <f t="shared" si="2"/>
        <v>thetaoga</v>
      </c>
      <c r="S72" s="212" t="s">
        <v>1324</v>
      </c>
    </row>
    <row r="73" spans="1:19" s="1" customFormat="1" ht="25.5">
      <c r="A73" s="10">
        <v>2</v>
      </c>
      <c r="B73" s="4" t="s">
        <v>2256</v>
      </c>
      <c r="C73" s="10" t="s">
        <v>259</v>
      </c>
      <c r="D73" s="4" t="s">
        <v>878</v>
      </c>
      <c r="E73" s="4"/>
      <c r="F73" s="90" t="s">
        <v>879</v>
      </c>
      <c r="G73" s="15" t="s">
        <v>738</v>
      </c>
      <c r="H73" s="10"/>
      <c r="I73" s="97" t="str">
        <f t="shared" si="3"/>
        <v xml:space="preserve">K </v>
      </c>
      <c r="J73" s="97" t="s">
        <v>1159</v>
      </c>
      <c r="K73" s="20"/>
      <c r="L73" s="20"/>
      <c r="M73" s="20"/>
      <c r="N73" s="20"/>
      <c r="O73" s="20"/>
      <c r="P73" s="20" t="s">
        <v>1056</v>
      </c>
      <c r="Q73" s="20" t="s">
        <v>1175</v>
      </c>
      <c r="R73" s="143" t="str">
        <f t="shared" si="2"/>
        <v>tos</v>
      </c>
      <c r="S73" s="20" t="s">
        <v>1324</v>
      </c>
    </row>
    <row r="74" spans="1:19" s="1" customFormat="1" ht="38.25">
      <c r="A74" s="196"/>
      <c r="B74" s="198" t="s">
        <v>2227</v>
      </c>
      <c r="C74" s="196"/>
      <c r="D74" s="198"/>
      <c r="E74" s="198" t="s">
        <v>1169</v>
      </c>
      <c r="F74" s="199"/>
      <c r="G74" s="230"/>
      <c r="H74" s="196"/>
      <c r="I74" s="201"/>
      <c r="J74" s="201"/>
      <c r="K74" s="212"/>
      <c r="L74" s="212"/>
      <c r="M74" s="212"/>
      <c r="N74" s="212"/>
      <c r="O74" s="212"/>
      <c r="P74" s="212"/>
      <c r="Q74" s="203"/>
      <c r="R74" s="202"/>
      <c r="S74" s="212" t="s">
        <v>1324</v>
      </c>
    </row>
    <row r="75" spans="1:19" s="1" customFormat="1" ht="15.75">
      <c r="A75" s="10">
        <v>3</v>
      </c>
      <c r="B75" s="4" t="s">
        <v>2381</v>
      </c>
      <c r="C75" s="10" t="s">
        <v>310</v>
      </c>
      <c r="D75" s="4"/>
      <c r="E75" s="4"/>
      <c r="F75" s="90" t="s">
        <v>1670</v>
      </c>
      <c r="G75" s="15" t="s">
        <v>739</v>
      </c>
      <c r="H75" s="10"/>
      <c r="I75" s="97" t="str">
        <f t="shared" si="3"/>
        <v xml:space="preserve">K2 </v>
      </c>
      <c r="J75" s="97" t="s">
        <v>1159</v>
      </c>
      <c r="K75" s="20"/>
      <c r="L75" s="20"/>
      <c r="M75" s="20"/>
      <c r="N75" s="20"/>
      <c r="O75" s="20"/>
      <c r="P75" s="20" t="s">
        <v>1056</v>
      </c>
      <c r="Q75" s="20" t="s">
        <v>1175</v>
      </c>
      <c r="R75" s="143" t="str">
        <f t="shared" si="2"/>
        <v>tossq</v>
      </c>
      <c r="S75" s="20" t="s">
        <v>1324</v>
      </c>
    </row>
    <row r="76" spans="1:19" s="1" customFormat="1" ht="38.25">
      <c r="A76" s="196"/>
      <c r="B76" s="198" t="s">
        <v>2227</v>
      </c>
      <c r="C76" s="196"/>
      <c r="D76" s="198"/>
      <c r="E76" s="198" t="s">
        <v>1168</v>
      </c>
      <c r="F76" s="199"/>
      <c r="G76" s="230"/>
      <c r="H76" s="196"/>
      <c r="I76" s="201"/>
      <c r="J76" s="201"/>
      <c r="K76" s="212"/>
      <c r="L76" s="212"/>
      <c r="M76" s="212"/>
      <c r="N76" s="212"/>
      <c r="O76" s="212"/>
      <c r="P76" s="212"/>
      <c r="Q76" s="212"/>
      <c r="R76" s="202"/>
      <c r="S76" s="212" t="s">
        <v>1324</v>
      </c>
    </row>
    <row r="77" spans="1:19" s="1" customFormat="1" ht="25.5">
      <c r="A77" s="10">
        <v>1</v>
      </c>
      <c r="B77" s="4" t="s">
        <v>2257</v>
      </c>
      <c r="C77" s="10" t="s">
        <v>260</v>
      </c>
      <c r="D77" s="4"/>
      <c r="E77" s="4"/>
      <c r="F77" s="90" t="s">
        <v>880</v>
      </c>
      <c r="G77" s="15" t="s">
        <v>740</v>
      </c>
      <c r="H77" s="10"/>
      <c r="I77" s="97" t="str">
        <f t="shared" si="3"/>
        <v xml:space="preserve">psu </v>
      </c>
      <c r="J77" s="97" t="s">
        <v>1159</v>
      </c>
      <c r="K77" s="20"/>
      <c r="L77" s="20"/>
      <c r="M77" s="20"/>
      <c r="N77" s="20"/>
      <c r="O77" s="20"/>
      <c r="P77" s="20" t="s">
        <v>1056</v>
      </c>
      <c r="Q77" s="20" t="s">
        <v>1176</v>
      </c>
      <c r="R77" s="143" t="str">
        <f t="shared" si="2"/>
        <v>so</v>
      </c>
      <c r="S77" s="20" t="s">
        <v>1324</v>
      </c>
    </row>
    <row r="78" spans="1:19" s="1" customFormat="1" ht="25.5">
      <c r="A78" s="196">
        <v>1</v>
      </c>
      <c r="B78" s="198" t="s">
        <v>2258</v>
      </c>
      <c r="C78" s="196" t="s">
        <v>260</v>
      </c>
      <c r="D78" s="198"/>
      <c r="E78" s="198"/>
      <c r="F78" s="199" t="s">
        <v>1671</v>
      </c>
      <c r="G78" s="230" t="s">
        <v>740</v>
      </c>
      <c r="H78" s="196"/>
      <c r="I78" s="201" t="str">
        <f t="shared" si="3"/>
        <v xml:space="preserve">psu </v>
      </c>
      <c r="J78" s="201" t="s">
        <v>1197</v>
      </c>
      <c r="K78" s="212"/>
      <c r="L78" s="212"/>
      <c r="M78" s="212"/>
      <c r="N78" s="212"/>
      <c r="O78" s="212"/>
      <c r="P78" s="212" t="s">
        <v>1056</v>
      </c>
      <c r="Q78" s="212" t="s">
        <v>1104</v>
      </c>
      <c r="R78" s="202" t="str">
        <f t="shared" si="2"/>
        <v>soga</v>
      </c>
      <c r="S78" s="212" t="s">
        <v>1324</v>
      </c>
    </row>
    <row r="79" spans="1:19" s="1" customFormat="1">
      <c r="A79" s="10">
        <v>2</v>
      </c>
      <c r="B79" s="4" t="s">
        <v>2259</v>
      </c>
      <c r="C79" s="10" t="s">
        <v>260</v>
      </c>
      <c r="D79" s="4"/>
      <c r="E79" s="4"/>
      <c r="F79" s="90" t="s">
        <v>1672</v>
      </c>
      <c r="G79" s="15" t="s">
        <v>741</v>
      </c>
      <c r="H79" s="10"/>
      <c r="I79" s="97" t="str">
        <f t="shared" si="3"/>
        <v xml:space="preserve">psu </v>
      </c>
      <c r="J79" s="97" t="s">
        <v>1159</v>
      </c>
      <c r="K79" s="20"/>
      <c r="L79" s="20"/>
      <c r="M79" s="20"/>
      <c r="N79" s="20"/>
      <c r="O79" s="20"/>
      <c r="P79" s="20" t="s">
        <v>1056</v>
      </c>
      <c r="Q79" s="20" t="s">
        <v>1063</v>
      </c>
      <c r="R79" s="143" t="str">
        <f t="shared" si="2"/>
        <v>sos</v>
      </c>
      <c r="S79" s="20" t="s">
        <v>1324</v>
      </c>
    </row>
    <row r="80" spans="1:19" s="1" customFormat="1" ht="25.5">
      <c r="A80" s="196">
        <v>3</v>
      </c>
      <c r="B80" s="198" t="s">
        <v>2260</v>
      </c>
      <c r="C80" s="196" t="s">
        <v>311</v>
      </c>
      <c r="D80" s="198"/>
      <c r="E80" s="198"/>
      <c r="F80" s="199" t="s">
        <v>881</v>
      </c>
      <c r="G80" s="230" t="s">
        <v>742</v>
      </c>
      <c r="H80" s="196"/>
      <c r="I80" s="201" t="str">
        <f t="shared" si="3"/>
        <v>kg m-3</v>
      </c>
      <c r="J80" s="201" t="s">
        <v>1159</v>
      </c>
      <c r="K80" s="212"/>
      <c r="L80" s="212"/>
      <c r="M80" s="212"/>
      <c r="N80" s="212"/>
      <c r="O80" s="212"/>
      <c r="P80" s="212" t="s">
        <v>1056</v>
      </c>
      <c r="Q80" s="212" t="s">
        <v>1176</v>
      </c>
      <c r="R80" s="202" t="str">
        <f t="shared" si="2"/>
        <v>rhopoto</v>
      </c>
      <c r="S80" s="212" t="s">
        <v>1324</v>
      </c>
    </row>
    <row r="81" spans="1:19" s="1" customFormat="1" ht="25.5">
      <c r="A81" s="10">
        <v>3</v>
      </c>
      <c r="B81" s="4" t="s">
        <v>2261</v>
      </c>
      <c r="C81" s="10" t="s">
        <v>1333</v>
      </c>
      <c r="D81" s="4"/>
      <c r="E81" s="4"/>
      <c r="F81" s="90" t="s">
        <v>1673</v>
      </c>
      <c r="G81" s="15" t="s">
        <v>743</v>
      </c>
      <c r="H81" s="10"/>
      <c r="I81" s="97" t="str">
        <f t="shared" si="3"/>
        <v xml:space="preserve">yr </v>
      </c>
      <c r="J81" s="97" t="s">
        <v>1159</v>
      </c>
      <c r="K81" s="20"/>
      <c r="L81" s="20"/>
      <c r="M81" s="20"/>
      <c r="N81" s="20"/>
      <c r="O81" s="20"/>
      <c r="P81" s="20" t="s">
        <v>1056</v>
      </c>
      <c r="Q81" s="20" t="s">
        <v>1176</v>
      </c>
      <c r="R81" s="143" t="str">
        <f t="shared" si="2"/>
        <v>agessc</v>
      </c>
      <c r="S81" s="20" t="s">
        <v>1324</v>
      </c>
    </row>
    <row r="82" spans="1:19" s="1" customFormat="1" ht="25.5">
      <c r="A82" s="196">
        <v>3</v>
      </c>
      <c r="B82" s="198" t="s">
        <v>2732</v>
      </c>
      <c r="C82" s="196" t="s">
        <v>312</v>
      </c>
      <c r="D82" s="198"/>
      <c r="E82" s="198"/>
      <c r="F82" s="199" t="s">
        <v>1674</v>
      </c>
      <c r="G82" s="230" t="s">
        <v>744</v>
      </c>
      <c r="H82" s="196"/>
      <c r="I82" s="201" t="str">
        <f t="shared" si="3"/>
        <v xml:space="preserve">mol kg-1 </v>
      </c>
      <c r="J82" s="201" t="s">
        <v>1159</v>
      </c>
      <c r="K82" s="212"/>
      <c r="L82" s="212"/>
      <c r="M82" s="212"/>
      <c r="N82" s="212"/>
      <c r="O82" s="212"/>
      <c r="P82" s="212" t="s">
        <v>1056</v>
      </c>
      <c r="Q82" s="212" t="s">
        <v>1176</v>
      </c>
      <c r="R82" s="202" t="str">
        <f t="shared" si="2"/>
        <v>cfc11</v>
      </c>
      <c r="S82" s="212" t="s">
        <v>1324</v>
      </c>
    </row>
    <row r="83" spans="1:19" s="1" customFormat="1" ht="15.75">
      <c r="A83" s="10">
        <v>3</v>
      </c>
      <c r="B83" s="4" t="s">
        <v>2262</v>
      </c>
      <c r="C83" s="10" t="s">
        <v>281</v>
      </c>
      <c r="D83" s="4" t="s">
        <v>882</v>
      </c>
      <c r="E83" s="4"/>
      <c r="F83" s="90" t="s">
        <v>1675</v>
      </c>
      <c r="G83" s="15" t="s">
        <v>745</v>
      </c>
      <c r="H83" s="10"/>
      <c r="I83" s="97" t="str">
        <f t="shared" si="3"/>
        <v>kg s-1</v>
      </c>
      <c r="J83" s="97" t="s">
        <v>1159</v>
      </c>
      <c r="K83" s="20"/>
      <c r="L83" s="20"/>
      <c r="M83" s="20"/>
      <c r="N83" s="20"/>
      <c r="O83" s="20"/>
      <c r="P83" s="20" t="s">
        <v>1056</v>
      </c>
      <c r="Q83" s="20" t="s">
        <v>1063</v>
      </c>
      <c r="R83" s="143" t="str">
        <f t="shared" si="2"/>
        <v>msftbarot</v>
      </c>
      <c r="S83" s="20" t="s">
        <v>1324</v>
      </c>
    </row>
    <row r="84" spans="1:19" s="1" customFormat="1" ht="25.5">
      <c r="A84" s="196">
        <v>3</v>
      </c>
      <c r="B84" s="198" t="s">
        <v>2408</v>
      </c>
      <c r="C84" s="196" t="s">
        <v>256</v>
      </c>
      <c r="D84" s="198"/>
      <c r="E84" s="198"/>
      <c r="F84" s="199" t="s">
        <v>1676</v>
      </c>
      <c r="G84" s="230" t="s">
        <v>1460</v>
      </c>
      <c r="H84" s="196"/>
      <c r="I84" s="201" t="str">
        <f t="shared" si="3"/>
        <v xml:space="preserve">m </v>
      </c>
      <c r="J84" s="201" t="s">
        <v>1159</v>
      </c>
      <c r="K84" s="212"/>
      <c r="L84" s="212"/>
      <c r="M84" s="212"/>
      <c r="N84" s="212"/>
      <c r="O84" s="212"/>
      <c r="P84" s="212" t="s">
        <v>1056</v>
      </c>
      <c r="Q84" s="212" t="s">
        <v>1063</v>
      </c>
      <c r="R84" s="202" t="str">
        <f t="shared" si="2"/>
        <v>mlotst</v>
      </c>
      <c r="S84" s="212" t="s">
        <v>1324</v>
      </c>
    </row>
    <row r="85" spans="1:19" s="1" customFormat="1" ht="25.5">
      <c r="A85" s="10">
        <v>3</v>
      </c>
      <c r="B85" s="4" t="s">
        <v>2409</v>
      </c>
      <c r="C85" s="10" t="s">
        <v>309</v>
      </c>
      <c r="D85" s="4"/>
      <c r="E85" s="4"/>
      <c r="F85" s="90" t="s">
        <v>1677</v>
      </c>
      <c r="G85" s="15" t="s">
        <v>1461</v>
      </c>
      <c r="H85" s="10"/>
      <c r="I85" s="97" t="str">
        <f t="shared" si="3"/>
        <v>m2</v>
      </c>
      <c r="J85" s="97" t="s">
        <v>1159</v>
      </c>
      <c r="K85" s="20"/>
      <c r="L85" s="20"/>
      <c r="M85" s="20"/>
      <c r="N85" s="20"/>
      <c r="O85" s="20"/>
      <c r="P85" s="20" t="s">
        <v>1056</v>
      </c>
      <c r="Q85" s="20" t="s">
        <v>1063</v>
      </c>
      <c r="R85" s="143" t="str">
        <f t="shared" si="2"/>
        <v>mlotstsq</v>
      </c>
      <c r="S85" s="20" t="s">
        <v>1324</v>
      </c>
    </row>
    <row r="86" spans="1:19" ht="63.75">
      <c r="A86" s="196">
        <v>3</v>
      </c>
      <c r="B86" s="198" t="s">
        <v>2410</v>
      </c>
      <c r="C86" s="196" t="s">
        <v>256</v>
      </c>
      <c r="D86" s="198"/>
      <c r="E86" s="58" t="s">
        <v>2813</v>
      </c>
      <c r="F86" s="199" t="s">
        <v>2812</v>
      </c>
      <c r="G86" s="230" t="s">
        <v>1462</v>
      </c>
      <c r="H86" s="196"/>
      <c r="I86" s="201" t="str">
        <f t="shared" si="3"/>
        <v xml:space="preserve">m </v>
      </c>
      <c r="J86" s="201" t="s">
        <v>1171</v>
      </c>
      <c r="K86" s="212"/>
      <c r="L86" s="212"/>
      <c r="M86" s="212"/>
      <c r="N86" s="212"/>
      <c r="O86" s="212"/>
      <c r="P86" s="212" t="s">
        <v>1056</v>
      </c>
      <c r="Q86" s="212" t="s">
        <v>1063</v>
      </c>
      <c r="R86" s="202" t="str">
        <f t="shared" si="2"/>
        <v>omldamax</v>
      </c>
      <c r="S86" s="212" t="s">
        <v>1324</v>
      </c>
    </row>
    <row r="87" spans="1:19" ht="61.5" customHeight="1">
      <c r="A87" s="130">
        <v>3</v>
      </c>
      <c r="B87" s="138" t="s">
        <v>2411</v>
      </c>
      <c r="C87" s="130" t="s">
        <v>256</v>
      </c>
      <c r="D87" s="138"/>
      <c r="E87" s="138"/>
      <c r="F87" s="195" t="s">
        <v>2811</v>
      </c>
      <c r="G87" s="148" t="s">
        <v>1462</v>
      </c>
      <c r="H87" s="130"/>
      <c r="I87" s="135" t="str">
        <f t="shared" si="3"/>
        <v xml:space="preserve">m </v>
      </c>
      <c r="J87" s="135" t="s">
        <v>1170</v>
      </c>
      <c r="K87" s="136"/>
      <c r="L87" s="136"/>
      <c r="M87" s="136"/>
      <c r="N87" s="136"/>
      <c r="O87" s="136"/>
      <c r="P87" s="136" t="s">
        <v>1056</v>
      </c>
      <c r="Q87" s="136" t="s">
        <v>1063</v>
      </c>
      <c r="R87" s="144" t="str">
        <f t="shared" si="2"/>
        <v>omlmax</v>
      </c>
      <c r="S87" s="136" t="s">
        <v>1324</v>
      </c>
    </row>
    <row r="88" spans="1:19" s="1" customFormat="1" ht="39" customHeight="1">
      <c r="A88" s="491" t="s">
        <v>1611</v>
      </c>
      <c r="B88" s="491"/>
      <c r="C88" s="491"/>
      <c r="D88" s="491"/>
      <c r="E88" s="491"/>
      <c r="F88" s="65"/>
      <c r="G88" s="2"/>
      <c r="H88" s="2"/>
      <c r="I88" s="102"/>
      <c r="J88" s="2"/>
      <c r="K88" s="2"/>
      <c r="L88" s="2"/>
      <c r="M88" s="2"/>
      <c r="N88" s="2"/>
      <c r="O88" s="2"/>
      <c r="P88" s="2"/>
      <c r="Q88" s="2"/>
      <c r="R88"/>
      <c r="S88"/>
    </row>
    <row r="89" spans="1:19" s="1" customFormat="1" ht="57" customHeight="1">
      <c r="A89" s="47" t="str">
        <f>fx!A$12</f>
        <v>priority</v>
      </c>
      <c r="B89" s="44" t="str">
        <f>fx!B$12</f>
        <v>long name</v>
      </c>
      <c r="C89" s="44" t="str">
        <f>fx!C$12</f>
        <v xml:space="preserve">units </v>
      </c>
      <c r="D89" s="44" t="str">
        <f>fx!D$12</f>
        <v xml:space="preserve">comment </v>
      </c>
      <c r="E89" s="44" t="str">
        <f>fx!E$12</f>
        <v>questions</v>
      </c>
      <c r="F89" s="44" t="str">
        <f>fx!F$12</f>
        <v xml:space="preserve">output variable name </v>
      </c>
      <c r="G89" s="44" t="str">
        <f>fx!G$12</f>
        <v>confirmed or likely to be confirmed standard name</v>
      </c>
      <c r="H89" s="44" t="str">
        <f>fx!H$12</f>
        <v>unconfirmed or proposed standard name</v>
      </c>
      <c r="I89" s="44" t="str">
        <f>fx!I$12</f>
        <v>unformatted units</v>
      </c>
      <c r="J89" s="44" t="str">
        <f>fx!J$12</f>
        <v>cell_methods</v>
      </c>
      <c r="K89" s="44" t="str">
        <f>fx!K$12</f>
        <v>valid min</v>
      </c>
      <c r="L89" s="44" t="str">
        <f>fx!L$12</f>
        <v>valid max</v>
      </c>
      <c r="M89" s="44" t="str">
        <f>fx!M$12</f>
        <v>mean absolute min</v>
      </c>
      <c r="N89" s="44" t="str">
        <f>fx!N$12</f>
        <v>mean absolute max</v>
      </c>
      <c r="O89" s="44" t="str">
        <f>fx!O$12</f>
        <v>positive</v>
      </c>
      <c r="P89" s="44" t="str">
        <f>fx!P$12</f>
        <v>type</v>
      </c>
      <c r="Q89" s="44" t="str">
        <f>fx!Q$12</f>
        <v>CMOR dimensions</v>
      </c>
      <c r="R89" s="44" t="str">
        <f>fx!R$12</f>
        <v>CMOR variable name</v>
      </c>
      <c r="S89" s="44" t="str">
        <f>fx!S$12</f>
        <v>realm</v>
      </c>
    </row>
    <row r="90" spans="1:19" s="1" customFormat="1" ht="15.75">
      <c r="A90" s="196">
        <v>1</v>
      </c>
      <c r="B90" s="198" t="s">
        <v>2263</v>
      </c>
      <c r="C90" s="196" t="s">
        <v>150</v>
      </c>
      <c r="D90" s="198"/>
      <c r="E90" s="198"/>
      <c r="F90" s="199" t="s">
        <v>883</v>
      </c>
      <c r="G90" s="230" t="s">
        <v>746</v>
      </c>
      <c r="H90" s="197"/>
      <c r="I90" s="212" t="str">
        <f>C90</f>
        <v>m s-1</v>
      </c>
      <c r="J90" s="201" t="s">
        <v>1159</v>
      </c>
      <c r="K90" s="212"/>
      <c r="L90" s="212"/>
      <c r="M90" s="212"/>
      <c r="N90" s="212"/>
      <c r="O90" s="212"/>
      <c r="P90" s="212" t="s">
        <v>1056</v>
      </c>
      <c r="Q90" s="212" t="s">
        <v>1167</v>
      </c>
      <c r="R90" s="202" t="str">
        <f t="shared" ref="R90:R116" si="4">F90</f>
        <v>uo</v>
      </c>
      <c r="S90" s="212" t="s">
        <v>1324</v>
      </c>
    </row>
    <row r="91" spans="1:19" s="1" customFormat="1" ht="15.75">
      <c r="A91" s="10">
        <v>1</v>
      </c>
      <c r="B91" s="4" t="s">
        <v>2264</v>
      </c>
      <c r="C91" s="10" t="s">
        <v>150</v>
      </c>
      <c r="D91" s="4"/>
      <c r="E91" s="4"/>
      <c r="F91" s="90" t="s">
        <v>884</v>
      </c>
      <c r="G91" s="15" t="s">
        <v>747</v>
      </c>
      <c r="H91" s="14"/>
      <c r="I91" s="20" t="str">
        <f t="shared" ref="I91:I116" si="5">C91</f>
        <v>m s-1</v>
      </c>
      <c r="J91" s="97" t="s">
        <v>1159</v>
      </c>
      <c r="K91" s="20"/>
      <c r="L91" s="20"/>
      <c r="M91" s="20"/>
      <c r="N91" s="20"/>
      <c r="O91" s="20"/>
      <c r="P91" s="20" t="s">
        <v>1056</v>
      </c>
      <c r="Q91" s="20" t="s">
        <v>1167</v>
      </c>
      <c r="R91" s="143" t="str">
        <f t="shared" si="4"/>
        <v>vo</v>
      </c>
      <c r="S91" s="20" t="s">
        <v>1324</v>
      </c>
    </row>
    <row r="92" spans="1:19" s="1" customFormat="1" ht="15.75">
      <c r="A92" s="196">
        <v>1</v>
      </c>
      <c r="B92" s="198" t="s">
        <v>2265</v>
      </c>
      <c r="C92" s="196" t="s">
        <v>281</v>
      </c>
      <c r="D92" s="198" t="s">
        <v>885</v>
      </c>
      <c r="E92" s="198"/>
      <c r="F92" s="199" t="s">
        <v>1895</v>
      </c>
      <c r="G92" s="230" t="s">
        <v>748</v>
      </c>
      <c r="H92" s="197"/>
      <c r="I92" s="212" t="str">
        <f t="shared" si="5"/>
        <v>kg s-1</v>
      </c>
      <c r="J92" s="201" t="s">
        <v>1159</v>
      </c>
      <c r="K92" s="212"/>
      <c r="L92" s="212"/>
      <c r="M92" s="212"/>
      <c r="N92" s="212"/>
      <c r="O92" s="212"/>
      <c r="P92" s="212" t="s">
        <v>1056</v>
      </c>
      <c r="Q92" s="212" t="s">
        <v>1167</v>
      </c>
      <c r="R92" s="202" t="str">
        <f t="shared" si="4"/>
        <v>wmo</v>
      </c>
      <c r="S92" s="212" t="s">
        <v>1324</v>
      </c>
    </row>
    <row r="93" spans="1:19" s="1" customFormat="1" ht="15.75">
      <c r="A93" s="10">
        <v>1</v>
      </c>
      <c r="B93" s="4" t="s">
        <v>2382</v>
      </c>
      <c r="C93" s="10" t="s">
        <v>313</v>
      </c>
      <c r="D93" s="4"/>
      <c r="E93" s="4"/>
      <c r="F93" s="90" t="s">
        <v>1896</v>
      </c>
      <c r="G93" s="15" t="s">
        <v>749</v>
      </c>
      <c r="H93" s="14"/>
      <c r="I93" s="20" t="str">
        <f t="shared" si="5"/>
        <v>kg2 s-2</v>
      </c>
      <c r="J93" s="97" t="s">
        <v>1159</v>
      </c>
      <c r="K93" s="20"/>
      <c r="L93" s="20"/>
      <c r="M93" s="20"/>
      <c r="N93" s="20"/>
      <c r="O93" s="20"/>
      <c r="P93" s="20" t="s">
        <v>1056</v>
      </c>
      <c r="Q93" s="20" t="s">
        <v>1167</v>
      </c>
      <c r="R93" s="143" t="str">
        <f t="shared" si="4"/>
        <v>wmosq</v>
      </c>
      <c r="S93" s="20" t="s">
        <v>1324</v>
      </c>
    </row>
    <row r="94" spans="1:19" s="1" customFormat="1" ht="15.75">
      <c r="A94" s="196">
        <v>2</v>
      </c>
      <c r="B94" s="198" t="s">
        <v>2266</v>
      </c>
      <c r="C94" s="196" t="s">
        <v>281</v>
      </c>
      <c r="D94" s="198"/>
      <c r="E94" s="198"/>
      <c r="F94" s="199" t="s">
        <v>1897</v>
      </c>
      <c r="G94" s="230" t="s">
        <v>750</v>
      </c>
      <c r="H94" s="197"/>
      <c r="I94" s="212" t="str">
        <f t="shared" si="5"/>
        <v>kg s-1</v>
      </c>
      <c r="J94" s="201" t="s">
        <v>1159</v>
      </c>
      <c r="K94" s="212"/>
      <c r="L94" s="212"/>
      <c r="M94" s="212"/>
      <c r="N94" s="212"/>
      <c r="O94" s="212"/>
      <c r="P94" s="212" t="s">
        <v>1056</v>
      </c>
      <c r="Q94" s="212" t="s">
        <v>1167</v>
      </c>
      <c r="R94" s="202" t="str">
        <f t="shared" si="4"/>
        <v>umo</v>
      </c>
      <c r="S94" s="212" t="s">
        <v>1324</v>
      </c>
    </row>
    <row r="95" spans="1:19" s="1" customFormat="1" ht="15.75">
      <c r="A95" s="10">
        <v>2</v>
      </c>
      <c r="B95" s="4" t="s">
        <v>2267</v>
      </c>
      <c r="C95" s="10" t="s">
        <v>281</v>
      </c>
      <c r="D95" s="4"/>
      <c r="E95" s="4"/>
      <c r="F95" s="90" t="s">
        <v>1898</v>
      </c>
      <c r="G95" s="15" t="s">
        <v>751</v>
      </c>
      <c r="H95" s="14"/>
      <c r="I95" s="20" t="str">
        <f t="shared" si="5"/>
        <v>kg s-1</v>
      </c>
      <c r="J95" s="97" t="s">
        <v>1159</v>
      </c>
      <c r="K95" s="20"/>
      <c r="L95" s="20"/>
      <c r="M95" s="20"/>
      <c r="N95" s="20"/>
      <c r="O95" s="20"/>
      <c r="P95" s="20" t="s">
        <v>1056</v>
      </c>
      <c r="Q95" s="20" t="s">
        <v>1167</v>
      </c>
      <c r="R95" s="143" t="str">
        <f t="shared" si="4"/>
        <v>vmo</v>
      </c>
      <c r="S95" s="20" t="s">
        <v>1324</v>
      </c>
    </row>
    <row r="96" spans="1:19" s="1" customFormat="1" ht="25.5">
      <c r="A96" s="196">
        <v>2</v>
      </c>
      <c r="B96" s="198" t="s">
        <v>2268</v>
      </c>
      <c r="C96" s="196" t="s">
        <v>281</v>
      </c>
      <c r="D96" s="198" t="s">
        <v>1901</v>
      </c>
      <c r="E96" s="198"/>
      <c r="F96" s="199" t="s">
        <v>1907</v>
      </c>
      <c r="G96" s="230" t="s">
        <v>752</v>
      </c>
      <c r="H96" s="197"/>
      <c r="I96" s="212" t="str">
        <f t="shared" si="5"/>
        <v>kg s-1</v>
      </c>
      <c r="J96" s="201" t="s">
        <v>1199</v>
      </c>
      <c r="K96" s="212"/>
      <c r="L96" s="212"/>
      <c r="M96" s="212"/>
      <c r="N96" s="212"/>
      <c r="O96" s="212"/>
      <c r="P96" s="212" t="s">
        <v>1056</v>
      </c>
      <c r="Q96" s="212" t="s">
        <v>1177</v>
      </c>
      <c r="R96" s="202" t="str">
        <f t="shared" si="4"/>
        <v>msftmyz</v>
      </c>
      <c r="S96" s="212" t="s">
        <v>1324</v>
      </c>
    </row>
    <row r="97" spans="1:19" s="1" customFormat="1" ht="25.5">
      <c r="A97" s="10">
        <v>2</v>
      </c>
      <c r="B97" s="4" t="s">
        <v>2268</v>
      </c>
      <c r="C97" s="10" t="s">
        <v>281</v>
      </c>
      <c r="D97" s="4" t="s">
        <v>886</v>
      </c>
      <c r="E97" s="4"/>
      <c r="F97" s="90" t="s">
        <v>1908</v>
      </c>
      <c r="G97" s="15" t="s">
        <v>752</v>
      </c>
      <c r="H97" s="14"/>
      <c r="I97" s="20" t="str">
        <f t="shared" si="5"/>
        <v>kg s-1</v>
      </c>
      <c r="J97" s="97" t="s">
        <v>1199</v>
      </c>
      <c r="K97" s="20"/>
      <c r="L97" s="20"/>
      <c r="M97" s="20"/>
      <c r="N97" s="20"/>
      <c r="O97" s="20"/>
      <c r="P97" s="20" t="s">
        <v>1056</v>
      </c>
      <c r="Q97" s="20" t="s">
        <v>1187</v>
      </c>
      <c r="R97" s="143" t="str">
        <f t="shared" si="4"/>
        <v>msftmrhoz</v>
      </c>
      <c r="S97" s="20" t="s">
        <v>1324</v>
      </c>
    </row>
    <row r="98" spans="1:19" s="1" customFormat="1" ht="25.5">
      <c r="A98" s="196">
        <v>2</v>
      </c>
      <c r="B98" s="198" t="s">
        <v>2269</v>
      </c>
      <c r="C98" s="196" t="s">
        <v>281</v>
      </c>
      <c r="D98" s="198" t="s">
        <v>1899</v>
      </c>
      <c r="E98" s="198"/>
      <c r="F98" s="199" t="s">
        <v>1910</v>
      </c>
      <c r="G98" s="230" t="s">
        <v>753</v>
      </c>
      <c r="H98" s="197"/>
      <c r="I98" s="212" t="str">
        <f t="shared" si="5"/>
        <v>kg s-1</v>
      </c>
      <c r="J98" s="201" t="s">
        <v>1199</v>
      </c>
      <c r="K98" s="212"/>
      <c r="L98" s="212"/>
      <c r="M98" s="212"/>
      <c r="N98" s="212"/>
      <c r="O98" s="212"/>
      <c r="P98" s="212" t="s">
        <v>1056</v>
      </c>
      <c r="Q98" s="212" t="s">
        <v>1177</v>
      </c>
      <c r="R98" s="202" t="str">
        <f t="shared" si="4"/>
        <v>msftyyz</v>
      </c>
      <c r="S98" s="212" t="s">
        <v>1324</v>
      </c>
    </row>
    <row r="99" spans="1:19" s="1" customFormat="1" ht="25.5">
      <c r="A99" s="10">
        <v>2</v>
      </c>
      <c r="B99" s="4" t="s">
        <v>2269</v>
      </c>
      <c r="C99" s="10" t="s">
        <v>281</v>
      </c>
      <c r="D99" s="4" t="s">
        <v>1900</v>
      </c>
      <c r="E99" s="23"/>
      <c r="F99" s="90" t="s">
        <v>1909</v>
      </c>
      <c r="G99" s="15" t="s">
        <v>753</v>
      </c>
      <c r="H99" s="14"/>
      <c r="I99" s="20" t="str">
        <f t="shared" si="5"/>
        <v>kg s-1</v>
      </c>
      <c r="J99" s="97" t="s">
        <v>1199</v>
      </c>
      <c r="K99" s="20"/>
      <c r="L99" s="20"/>
      <c r="M99" s="20"/>
      <c r="N99" s="20"/>
      <c r="O99" s="20"/>
      <c r="P99" s="20" t="s">
        <v>1056</v>
      </c>
      <c r="Q99" s="20" t="s">
        <v>1187</v>
      </c>
      <c r="R99" s="143" t="str">
        <f t="shared" si="4"/>
        <v>msftyrhoz</v>
      </c>
      <c r="S99" s="20" t="s">
        <v>1324</v>
      </c>
    </row>
    <row r="100" spans="1:19" s="1" customFormat="1" ht="25.5">
      <c r="A100" s="196">
        <v>3</v>
      </c>
      <c r="B100" s="198" t="s">
        <v>2447</v>
      </c>
      <c r="C100" s="196" t="s">
        <v>281</v>
      </c>
      <c r="D100" s="198" t="s">
        <v>1899</v>
      </c>
      <c r="E100" s="198"/>
      <c r="F100" s="199" t="s">
        <v>1911</v>
      </c>
      <c r="G100" s="230" t="s">
        <v>754</v>
      </c>
      <c r="H100" s="197"/>
      <c r="I100" s="212" t="str">
        <f t="shared" si="5"/>
        <v>kg s-1</v>
      </c>
      <c r="J100" s="201" t="s">
        <v>1199</v>
      </c>
      <c r="K100" s="212"/>
      <c r="L100" s="212"/>
      <c r="M100" s="212"/>
      <c r="N100" s="212"/>
      <c r="O100" s="212"/>
      <c r="P100" s="212" t="s">
        <v>1056</v>
      </c>
      <c r="Q100" s="212" t="s">
        <v>1177</v>
      </c>
      <c r="R100" s="202" t="str">
        <f t="shared" si="4"/>
        <v>msftmyzba</v>
      </c>
      <c r="S100" s="212" t="s">
        <v>1324</v>
      </c>
    </row>
    <row r="101" spans="1:19" s="1" customFormat="1" ht="25.5">
      <c r="A101" s="10">
        <v>3</v>
      </c>
      <c r="B101" s="4" t="s">
        <v>2447</v>
      </c>
      <c r="C101" s="10" t="s">
        <v>281</v>
      </c>
      <c r="D101" s="4" t="s">
        <v>1900</v>
      </c>
      <c r="E101" s="4"/>
      <c r="F101" s="90" t="s">
        <v>1912</v>
      </c>
      <c r="G101" s="15" t="s">
        <v>754</v>
      </c>
      <c r="H101" s="14"/>
      <c r="I101" s="20" t="str">
        <f t="shared" si="5"/>
        <v>kg s-1</v>
      </c>
      <c r="J101" s="97" t="s">
        <v>1199</v>
      </c>
      <c r="K101" s="20"/>
      <c r="L101" s="20"/>
      <c r="M101" s="20"/>
      <c r="N101" s="20"/>
      <c r="O101" s="20"/>
      <c r="P101" s="20" t="s">
        <v>1056</v>
      </c>
      <c r="Q101" s="20" t="s">
        <v>1187</v>
      </c>
      <c r="R101" s="143" t="str">
        <f t="shared" si="4"/>
        <v>msftmrhozba</v>
      </c>
      <c r="S101" s="20" t="s">
        <v>1324</v>
      </c>
    </row>
    <row r="102" spans="1:19" s="1" customFormat="1" ht="25.5">
      <c r="A102" s="196">
        <v>3</v>
      </c>
      <c r="B102" s="198" t="s">
        <v>2448</v>
      </c>
      <c r="C102" s="196" t="s">
        <v>281</v>
      </c>
      <c r="D102" s="198" t="s">
        <v>1899</v>
      </c>
      <c r="E102" s="198"/>
      <c r="F102" s="199" t="s">
        <v>1913</v>
      </c>
      <c r="G102" s="230" t="s">
        <v>755</v>
      </c>
      <c r="H102" s="197"/>
      <c r="I102" s="212" t="str">
        <f t="shared" si="5"/>
        <v>kg s-1</v>
      </c>
      <c r="J102" s="201" t="s">
        <v>1199</v>
      </c>
      <c r="K102" s="212"/>
      <c r="L102" s="212"/>
      <c r="M102" s="212"/>
      <c r="N102" s="212"/>
      <c r="O102" s="212"/>
      <c r="P102" s="212" t="s">
        <v>1056</v>
      </c>
      <c r="Q102" s="212" t="s">
        <v>1177</v>
      </c>
      <c r="R102" s="202" t="str">
        <f t="shared" si="4"/>
        <v>msftyyzba</v>
      </c>
      <c r="S102" s="212" t="s">
        <v>1324</v>
      </c>
    </row>
    <row r="103" spans="1:19" s="1" customFormat="1" ht="25.5">
      <c r="A103" s="10">
        <v>3</v>
      </c>
      <c r="B103" s="4" t="s">
        <v>2448</v>
      </c>
      <c r="C103" s="10" t="s">
        <v>281</v>
      </c>
      <c r="D103" s="4" t="s">
        <v>1900</v>
      </c>
      <c r="E103" s="4"/>
      <c r="F103" s="90" t="s">
        <v>1914</v>
      </c>
      <c r="G103" s="15" t="s">
        <v>755</v>
      </c>
      <c r="H103" s="14"/>
      <c r="I103" s="20" t="str">
        <f t="shared" si="5"/>
        <v>kg s-1</v>
      </c>
      <c r="J103" s="97" t="s">
        <v>1199</v>
      </c>
      <c r="K103" s="20"/>
      <c r="L103" s="20"/>
      <c r="M103" s="20"/>
      <c r="N103" s="20"/>
      <c r="O103" s="20"/>
      <c r="P103" s="20" t="s">
        <v>1056</v>
      </c>
      <c r="Q103" s="20" t="s">
        <v>1187</v>
      </c>
      <c r="R103" s="143" t="str">
        <f t="shared" si="4"/>
        <v>msftyrhozba</v>
      </c>
      <c r="S103" s="20" t="s">
        <v>1324</v>
      </c>
    </row>
    <row r="104" spans="1:19" s="1" customFormat="1">
      <c r="A104" s="196">
        <v>2</v>
      </c>
      <c r="B104" s="198" t="s">
        <v>2270</v>
      </c>
      <c r="C104" s="196" t="s">
        <v>261</v>
      </c>
      <c r="D104" s="198"/>
      <c r="E104" s="198"/>
      <c r="F104" s="199" t="s">
        <v>1919</v>
      </c>
      <c r="G104" s="230" t="s">
        <v>756</v>
      </c>
      <c r="H104" s="197"/>
      <c r="I104" s="212" t="str">
        <f t="shared" si="5"/>
        <v xml:space="preserve">W </v>
      </c>
      <c r="J104" s="201" t="s">
        <v>1159</v>
      </c>
      <c r="K104" s="212"/>
      <c r="L104" s="212"/>
      <c r="M104" s="212"/>
      <c r="N104" s="212"/>
      <c r="O104" s="212"/>
      <c r="P104" s="212" t="s">
        <v>1056</v>
      </c>
      <c r="Q104" s="212" t="s">
        <v>1063</v>
      </c>
      <c r="R104" s="202" t="str">
        <f t="shared" si="4"/>
        <v>hfnorth</v>
      </c>
      <c r="S104" s="212" t="s">
        <v>1324</v>
      </c>
    </row>
    <row r="105" spans="1:19" s="1" customFormat="1" ht="25.5">
      <c r="A105" s="10">
        <v>3</v>
      </c>
      <c r="B105" s="4" t="s">
        <v>2449</v>
      </c>
      <c r="C105" s="10" t="s">
        <v>261</v>
      </c>
      <c r="D105" s="4"/>
      <c r="E105" s="4"/>
      <c r="F105" s="90" t="s">
        <v>1916</v>
      </c>
      <c r="G105" s="15" t="s">
        <v>757</v>
      </c>
      <c r="H105" s="14"/>
      <c r="I105" s="20" t="str">
        <f t="shared" si="5"/>
        <v xml:space="preserve">W </v>
      </c>
      <c r="J105" s="97" t="s">
        <v>1159</v>
      </c>
      <c r="K105" s="20"/>
      <c r="L105" s="20"/>
      <c r="M105" s="20"/>
      <c r="N105" s="20"/>
      <c r="O105" s="20"/>
      <c r="P105" s="20" t="s">
        <v>1056</v>
      </c>
      <c r="Q105" s="20" t="s">
        <v>1063</v>
      </c>
      <c r="R105" s="143" t="str">
        <f t="shared" si="4"/>
        <v>hfyba</v>
      </c>
      <c r="S105" s="20" t="s">
        <v>1324</v>
      </c>
    </row>
    <row r="106" spans="1:19" s="1" customFormat="1" ht="25.5">
      <c r="A106" s="196">
        <v>3</v>
      </c>
      <c r="B106" s="198" t="s">
        <v>2450</v>
      </c>
      <c r="C106" s="196" t="s">
        <v>261</v>
      </c>
      <c r="D106" s="198"/>
      <c r="E106" s="198"/>
      <c r="F106" s="199" t="s">
        <v>1917</v>
      </c>
      <c r="G106" s="230" t="s">
        <v>758</v>
      </c>
      <c r="H106" s="197"/>
      <c r="I106" s="212" t="str">
        <f t="shared" si="5"/>
        <v xml:space="preserve">W </v>
      </c>
      <c r="J106" s="201" t="s">
        <v>1159</v>
      </c>
      <c r="K106" s="212"/>
      <c r="L106" s="212"/>
      <c r="M106" s="212"/>
      <c r="N106" s="212"/>
      <c r="O106" s="212"/>
      <c r="P106" s="212" t="s">
        <v>1056</v>
      </c>
      <c r="Q106" s="212" t="s">
        <v>1063</v>
      </c>
      <c r="R106" s="202" t="str">
        <f t="shared" si="4"/>
        <v>hfydiff</v>
      </c>
      <c r="S106" s="212" t="s">
        <v>1324</v>
      </c>
    </row>
    <row r="107" spans="1:19" s="1" customFormat="1">
      <c r="A107" s="10">
        <v>2</v>
      </c>
      <c r="B107" s="4" t="s">
        <v>2271</v>
      </c>
      <c r="C107" s="10" t="s">
        <v>261</v>
      </c>
      <c r="D107" s="4"/>
      <c r="E107" s="4"/>
      <c r="F107" s="90"/>
      <c r="G107" s="15" t="s">
        <v>759</v>
      </c>
      <c r="H107" s="14"/>
      <c r="I107" s="20" t="str">
        <f t="shared" si="5"/>
        <v xml:space="preserve">W </v>
      </c>
      <c r="J107" s="97" t="s">
        <v>1159</v>
      </c>
      <c r="K107" s="20"/>
      <c r="L107" s="20"/>
      <c r="M107" s="20"/>
      <c r="N107" s="20"/>
      <c r="O107" s="20"/>
      <c r="P107" s="20" t="s">
        <v>1056</v>
      </c>
      <c r="Q107" s="20" t="s">
        <v>1063</v>
      </c>
      <c r="R107" s="143">
        <f t="shared" si="4"/>
        <v>0</v>
      </c>
      <c r="S107" s="20" t="s">
        <v>1324</v>
      </c>
    </row>
    <row r="108" spans="1:19" s="1" customFormat="1" ht="51">
      <c r="A108" s="196">
        <v>2</v>
      </c>
      <c r="B108" s="198" t="s">
        <v>2272</v>
      </c>
      <c r="C108" s="196" t="s">
        <v>261</v>
      </c>
      <c r="D108" s="198"/>
      <c r="E108" s="389" t="s">
        <v>1918</v>
      </c>
      <c r="F108" s="199" t="s">
        <v>1915</v>
      </c>
      <c r="G108" s="230" t="s">
        <v>760</v>
      </c>
      <c r="H108" s="197"/>
      <c r="I108" s="212" t="str">
        <f t="shared" si="5"/>
        <v xml:space="preserve">W </v>
      </c>
      <c r="J108" s="201" t="s">
        <v>1159</v>
      </c>
      <c r="K108" s="212"/>
      <c r="L108" s="212"/>
      <c r="M108" s="212"/>
      <c r="N108" s="212"/>
      <c r="O108" s="212"/>
      <c r="P108" s="212" t="s">
        <v>1056</v>
      </c>
      <c r="Q108" s="212" t="s">
        <v>1063</v>
      </c>
      <c r="R108" s="202" t="str">
        <f t="shared" si="4"/>
        <v>hfy</v>
      </c>
      <c r="S108" s="212" t="s">
        <v>1324</v>
      </c>
    </row>
    <row r="109" spans="1:19" s="1" customFormat="1" ht="25.5">
      <c r="A109" s="10">
        <v>3</v>
      </c>
      <c r="B109" s="4" t="s">
        <v>2451</v>
      </c>
      <c r="C109" s="10" t="s">
        <v>261</v>
      </c>
      <c r="D109" s="4"/>
      <c r="E109" s="4"/>
      <c r="F109" s="90" t="s">
        <v>1921</v>
      </c>
      <c r="G109" s="15" t="s">
        <v>761</v>
      </c>
      <c r="H109" s="14"/>
      <c r="I109" s="20" t="str">
        <f t="shared" si="5"/>
        <v xml:space="preserve">W </v>
      </c>
      <c r="J109" s="97" t="s">
        <v>1159</v>
      </c>
      <c r="K109" s="20"/>
      <c r="L109" s="20"/>
      <c r="M109" s="20"/>
      <c r="N109" s="20"/>
      <c r="O109" s="20"/>
      <c r="P109" s="20" t="s">
        <v>1056</v>
      </c>
      <c r="Q109" s="20" t="s">
        <v>1063</v>
      </c>
      <c r="R109" s="143" t="str">
        <f t="shared" si="4"/>
        <v>hfxba</v>
      </c>
      <c r="S109" s="20" t="s">
        <v>1324</v>
      </c>
    </row>
    <row r="110" spans="1:19" s="1" customFormat="1">
      <c r="A110" s="196">
        <v>3</v>
      </c>
      <c r="B110" s="198" t="s">
        <v>2452</v>
      </c>
      <c r="C110" s="196" t="s">
        <v>261</v>
      </c>
      <c r="D110" s="198"/>
      <c r="E110" s="198"/>
      <c r="F110" s="199" t="s">
        <v>1920</v>
      </c>
      <c r="G110" s="230" t="s">
        <v>762</v>
      </c>
      <c r="H110" s="197"/>
      <c r="I110" s="212" t="str">
        <f t="shared" si="5"/>
        <v xml:space="preserve">W </v>
      </c>
      <c r="J110" s="201" t="s">
        <v>1159</v>
      </c>
      <c r="K110" s="212"/>
      <c r="L110" s="212"/>
      <c r="M110" s="212"/>
      <c r="N110" s="212"/>
      <c r="O110" s="212"/>
      <c r="P110" s="212" t="s">
        <v>1056</v>
      </c>
      <c r="Q110" s="212" t="s">
        <v>1063</v>
      </c>
      <c r="R110" s="202" t="str">
        <f t="shared" si="4"/>
        <v>hfxdiff</v>
      </c>
      <c r="S110" s="212" t="s">
        <v>1324</v>
      </c>
    </row>
    <row r="111" spans="1:19" s="1" customFormat="1" ht="25.5">
      <c r="A111" s="10">
        <v>3</v>
      </c>
      <c r="B111" s="4" t="s">
        <v>2453</v>
      </c>
      <c r="C111" s="10" t="s">
        <v>261</v>
      </c>
      <c r="D111" s="4"/>
      <c r="E111" s="4"/>
      <c r="F111" s="90" t="s">
        <v>1916</v>
      </c>
      <c r="G111" s="15" t="s">
        <v>763</v>
      </c>
      <c r="H111" s="14"/>
      <c r="I111" s="20" t="str">
        <f t="shared" si="5"/>
        <v xml:space="preserve">W </v>
      </c>
      <c r="J111" s="97" t="s">
        <v>1159</v>
      </c>
      <c r="K111" s="20"/>
      <c r="L111" s="20"/>
      <c r="M111" s="20"/>
      <c r="N111" s="20"/>
      <c r="O111" s="20"/>
      <c r="P111" s="20" t="s">
        <v>1056</v>
      </c>
      <c r="Q111" s="20" t="s">
        <v>1063</v>
      </c>
      <c r="R111" s="143" t="str">
        <f t="shared" si="4"/>
        <v>hfyba</v>
      </c>
      <c r="S111" s="20" t="s">
        <v>1324</v>
      </c>
    </row>
    <row r="112" spans="1:19" s="1" customFormat="1">
      <c r="A112" s="196">
        <v>3</v>
      </c>
      <c r="B112" s="198" t="s">
        <v>2454</v>
      </c>
      <c r="C112" s="196" t="s">
        <v>261</v>
      </c>
      <c r="D112" s="198"/>
      <c r="E112" s="198"/>
      <c r="F112" s="199" t="s">
        <v>1917</v>
      </c>
      <c r="G112" s="230" t="s">
        <v>1463</v>
      </c>
      <c r="H112" s="197"/>
      <c r="I112" s="212" t="str">
        <f t="shared" si="5"/>
        <v xml:space="preserve">W </v>
      </c>
      <c r="J112" s="201" t="s">
        <v>1159</v>
      </c>
      <c r="K112" s="212"/>
      <c r="L112" s="212"/>
      <c r="M112" s="212"/>
      <c r="N112" s="212"/>
      <c r="O112" s="212"/>
      <c r="P112" s="212" t="s">
        <v>1056</v>
      </c>
      <c r="Q112" s="212" t="s">
        <v>1063</v>
      </c>
      <c r="R112" s="202" t="str">
        <f t="shared" si="4"/>
        <v>hfydiff</v>
      </c>
      <c r="S112" s="212" t="s">
        <v>1324</v>
      </c>
    </row>
    <row r="113" spans="1:19" s="1" customFormat="1" ht="25.5">
      <c r="A113" s="10">
        <v>2</v>
      </c>
      <c r="B113" s="4" t="s">
        <v>2455</v>
      </c>
      <c r="C113" s="10" t="s">
        <v>261</v>
      </c>
      <c r="D113" s="4"/>
      <c r="E113" s="4"/>
      <c r="F113" s="99" t="s">
        <v>887</v>
      </c>
      <c r="G113" s="15" t="s">
        <v>764</v>
      </c>
      <c r="H113" s="14"/>
      <c r="I113" s="20" t="str">
        <f t="shared" si="5"/>
        <v xml:space="preserve">W </v>
      </c>
      <c r="J113" s="97" t="s">
        <v>1199</v>
      </c>
      <c r="K113" s="20"/>
      <c r="L113" s="20"/>
      <c r="M113" s="20"/>
      <c r="N113" s="20"/>
      <c r="O113" s="20"/>
      <c r="P113" s="20" t="s">
        <v>1056</v>
      </c>
      <c r="Q113" s="20" t="s">
        <v>1188</v>
      </c>
      <c r="R113" s="143" t="str">
        <f t="shared" si="4"/>
        <v>htovgyre</v>
      </c>
      <c r="S113" s="20" t="s">
        <v>1324</v>
      </c>
    </row>
    <row r="114" spans="1:19" ht="50.25" customHeight="1">
      <c r="A114" s="196">
        <v>2</v>
      </c>
      <c r="B114" s="198" t="s">
        <v>2456</v>
      </c>
      <c r="C114" s="196" t="s">
        <v>261</v>
      </c>
      <c r="D114" s="198"/>
      <c r="E114" s="198"/>
      <c r="F114" s="199" t="s">
        <v>888</v>
      </c>
      <c r="G114" s="230" t="s">
        <v>765</v>
      </c>
      <c r="H114" s="197"/>
      <c r="I114" s="212" t="str">
        <f t="shared" si="5"/>
        <v xml:space="preserve">W </v>
      </c>
      <c r="J114" s="201" t="s">
        <v>1199</v>
      </c>
      <c r="K114" s="212"/>
      <c r="L114" s="212"/>
      <c r="M114" s="212"/>
      <c r="N114" s="212"/>
      <c r="O114" s="212"/>
      <c r="P114" s="212" t="s">
        <v>1056</v>
      </c>
      <c r="Q114" s="212" t="s">
        <v>1188</v>
      </c>
      <c r="R114" s="202" t="str">
        <f t="shared" si="4"/>
        <v>htovovrt</v>
      </c>
      <c r="S114" s="212" t="s">
        <v>1324</v>
      </c>
    </row>
    <row r="115" spans="1:19" ht="126" customHeight="1">
      <c r="A115" s="10">
        <v>2</v>
      </c>
      <c r="B115" s="4" t="s">
        <v>2457</v>
      </c>
      <c r="C115" s="10" t="s">
        <v>281</v>
      </c>
      <c r="D115" s="4"/>
      <c r="E115" s="4"/>
      <c r="F115" s="99" t="s">
        <v>889</v>
      </c>
      <c r="G115" s="15" t="s">
        <v>766</v>
      </c>
      <c r="H115" s="14"/>
      <c r="I115" s="20" t="str">
        <f t="shared" si="5"/>
        <v>kg s-1</v>
      </c>
      <c r="J115" s="97" t="s">
        <v>1199</v>
      </c>
      <c r="K115" s="20"/>
      <c r="L115" s="20"/>
      <c r="M115" s="20"/>
      <c r="N115" s="20"/>
      <c r="O115" s="20"/>
      <c r="P115" s="20" t="s">
        <v>1056</v>
      </c>
      <c r="Q115" s="20" t="s">
        <v>1188</v>
      </c>
      <c r="R115" s="143" t="str">
        <f t="shared" si="4"/>
        <v>sltovgyre</v>
      </c>
      <c r="S115" s="20" t="s">
        <v>1324</v>
      </c>
    </row>
    <row r="116" spans="1:19" ht="54.75" customHeight="1">
      <c r="A116" s="207">
        <v>2</v>
      </c>
      <c r="B116" s="209" t="s">
        <v>2458</v>
      </c>
      <c r="C116" s="207" t="s">
        <v>281</v>
      </c>
      <c r="D116" s="209"/>
      <c r="E116" s="209"/>
      <c r="F116" s="207" t="s">
        <v>890</v>
      </c>
      <c r="G116" s="282" t="s">
        <v>767</v>
      </c>
      <c r="H116" s="208"/>
      <c r="I116" s="224" t="str">
        <f t="shared" si="5"/>
        <v>kg s-1</v>
      </c>
      <c r="J116" s="210" t="s">
        <v>1199</v>
      </c>
      <c r="K116" s="224"/>
      <c r="L116" s="224"/>
      <c r="M116" s="224"/>
      <c r="N116" s="224"/>
      <c r="O116" s="224"/>
      <c r="P116" s="224" t="s">
        <v>1056</v>
      </c>
      <c r="Q116" s="224" t="s">
        <v>1188</v>
      </c>
      <c r="R116" s="211" t="str">
        <f t="shared" si="4"/>
        <v>sltovovrt</v>
      </c>
      <c r="S116" s="224" t="s">
        <v>1324</v>
      </c>
    </row>
    <row r="117" spans="1:19" s="1" customFormat="1" ht="51.75" customHeight="1">
      <c r="A117" s="492" t="s">
        <v>1612</v>
      </c>
      <c r="B117" s="492"/>
      <c r="C117" s="492"/>
      <c r="D117" s="492"/>
      <c r="E117" s="492"/>
      <c r="F117" s="65"/>
      <c r="G117" s="2"/>
      <c r="H117" s="2"/>
      <c r="I117" s="102"/>
      <c r="J117" s="2"/>
      <c r="K117" s="2"/>
      <c r="L117" s="2"/>
      <c r="M117" s="2"/>
      <c r="N117" s="2"/>
      <c r="O117" s="2"/>
      <c r="P117" s="2"/>
      <c r="Q117" s="2"/>
      <c r="R117"/>
      <c r="S117"/>
    </row>
    <row r="118" spans="1:19" ht="146.25" customHeight="1">
      <c r="A118" s="497" t="s">
        <v>2820</v>
      </c>
      <c r="B118" s="498"/>
      <c r="C118" s="498"/>
      <c r="D118" s="498"/>
      <c r="E118" s="498"/>
      <c r="F118" s="110"/>
      <c r="G118" s="265"/>
      <c r="I118" s="102"/>
    </row>
    <row r="119" spans="1:19" ht="53.25" customHeight="1">
      <c r="A119" s="47" t="str">
        <f>fx!A$12</f>
        <v>priority</v>
      </c>
      <c r="B119" s="44" t="str">
        <f>fx!B$12</f>
        <v>long name</v>
      </c>
      <c r="C119" s="44" t="str">
        <f>fx!C$12</f>
        <v xml:space="preserve">units </v>
      </c>
      <c r="D119" s="44" t="str">
        <f>fx!D$12</f>
        <v xml:space="preserve">comment </v>
      </c>
      <c r="E119" s="44" t="str">
        <f>fx!E$12</f>
        <v>questions</v>
      </c>
      <c r="F119" s="44" t="str">
        <f>fx!F$12</f>
        <v xml:space="preserve">output variable name </v>
      </c>
      <c r="G119" s="44" t="str">
        <f>fx!G$12</f>
        <v>confirmed or likely to be confirmed standard name</v>
      </c>
      <c r="H119" s="44" t="str">
        <f>fx!H$12</f>
        <v>unconfirmed or proposed standard name</v>
      </c>
      <c r="I119" s="44" t="str">
        <f>fx!I$12</f>
        <v>unformatted units</v>
      </c>
      <c r="J119" s="44" t="str">
        <f>fx!J$12</f>
        <v>cell_methods</v>
      </c>
      <c r="K119" s="44" t="str">
        <f>fx!K$12</f>
        <v>valid min</v>
      </c>
      <c r="L119" s="44" t="str">
        <f>fx!L$12</f>
        <v>valid max</v>
      </c>
      <c r="M119" s="44" t="str">
        <f>fx!M$12</f>
        <v>mean absolute min</v>
      </c>
      <c r="N119" s="44" t="str">
        <f>fx!N$12</f>
        <v>mean absolute max</v>
      </c>
      <c r="O119" s="44" t="str">
        <f>fx!O$12</f>
        <v>positive</v>
      </c>
      <c r="P119" s="44" t="str">
        <f>fx!P$12</f>
        <v>type</v>
      </c>
      <c r="Q119" s="44" t="str">
        <f>fx!Q$12</f>
        <v>CMOR dimensions</v>
      </c>
      <c r="R119" s="44" t="str">
        <f>fx!R$12</f>
        <v>CMOR variable name</v>
      </c>
      <c r="S119" s="44" t="str">
        <f>fx!S$12</f>
        <v>realm</v>
      </c>
    </row>
    <row r="120" spans="1:19" s="1" customFormat="1" ht="15.75">
      <c r="A120" s="132">
        <v>2</v>
      </c>
      <c r="B120" s="1" t="s">
        <v>2273</v>
      </c>
      <c r="C120" s="133" t="s">
        <v>281</v>
      </c>
      <c r="D120" s="134"/>
      <c r="E120" s="134"/>
      <c r="F120" s="133" t="s">
        <v>283</v>
      </c>
      <c r="G120" s="133" t="s">
        <v>725</v>
      </c>
      <c r="H120" s="454"/>
      <c r="I120" s="455" t="str">
        <f t="shared" ref="I120" si="6">C120</f>
        <v>kg s-1</v>
      </c>
      <c r="J120" s="455" t="s">
        <v>1159</v>
      </c>
      <c r="K120" s="455"/>
      <c r="L120" s="455"/>
      <c r="M120" s="455"/>
      <c r="N120" s="455"/>
      <c r="O120" s="455"/>
      <c r="P120" s="455" t="s">
        <v>1056</v>
      </c>
      <c r="Q120" s="455" t="s">
        <v>1189</v>
      </c>
      <c r="R120" s="456" t="str">
        <f>F120</f>
        <v>?</v>
      </c>
      <c r="S120" s="455" t="s">
        <v>1324</v>
      </c>
    </row>
    <row r="121" spans="1:19" s="1" customFormat="1" ht="48" customHeight="1">
      <c r="A121" s="491" t="s">
        <v>1613</v>
      </c>
      <c r="B121" s="491"/>
      <c r="C121" s="491"/>
      <c r="D121" s="491"/>
      <c r="E121" s="491"/>
      <c r="F121" s="65"/>
      <c r="G121" s="2"/>
      <c r="H121" s="2"/>
      <c r="I121" s="102"/>
      <c r="J121" s="2"/>
      <c r="K121" s="2"/>
      <c r="L121" s="2"/>
      <c r="M121" s="2"/>
      <c r="N121" s="2"/>
      <c r="O121" s="2"/>
      <c r="P121" s="2"/>
      <c r="Q121" s="2"/>
      <c r="R121"/>
      <c r="S121"/>
    </row>
    <row r="122" spans="1:19" s="1" customFormat="1" ht="55.5" customHeight="1">
      <c r="A122" s="47" t="str">
        <f>fx!A$12</f>
        <v>priority</v>
      </c>
      <c r="B122" s="44" t="str">
        <f>fx!B$12</f>
        <v>long name</v>
      </c>
      <c r="C122" s="44" t="str">
        <f>fx!C$12</f>
        <v xml:space="preserve">units </v>
      </c>
      <c r="D122" s="44" t="str">
        <f>fx!D$12</f>
        <v xml:space="preserve">comment </v>
      </c>
      <c r="E122" s="44" t="str">
        <f>fx!E$12</f>
        <v>questions</v>
      </c>
      <c r="F122" s="44" t="str">
        <f>fx!F$12</f>
        <v xml:space="preserve">output variable name </v>
      </c>
      <c r="G122" s="44" t="str">
        <f>fx!G$12</f>
        <v>confirmed or likely to be confirmed standard name</v>
      </c>
      <c r="H122" s="44" t="str">
        <f>fx!H$12</f>
        <v>unconfirmed or proposed standard name</v>
      </c>
      <c r="I122" s="44" t="str">
        <f>fx!I$12</f>
        <v>unformatted units</v>
      </c>
      <c r="J122" s="44" t="str">
        <f>fx!J$12</f>
        <v>cell_methods</v>
      </c>
      <c r="K122" s="44" t="str">
        <f>fx!K$12</f>
        <v>valid min</v>
      </c>
      <c r="L122" s="44" t="str">
        <f>fx!L$12</f>
        <v>valid max</v>
      </c>
      <c r="M122" s="44" t="str">
        <f>fx!M$12</f>
        <v>mean absolute min</v>
      </c>
      <c r="N122" s="44" t="str">
        <f>fx!N$12</f>
        <v>mean absolute max</v>
      </c>
      <c r="O122" s="44" t="str">
        <f>fx!O$12</f>
        <v>positive</v>
      </c>
      <c r="P122" s="44" t="str">
        <f>fx!P$12</f>
        <v>type</v>
      </c>
      <c r="Q122" s="44" t="str">
        <f>fx!Q$12</f>
        <v>CMOR dimensions</v>
      </c>
      <c r="R122" s="44" t="str">
        <f>fx!R$12</f>
        <v>CMOR variable name</v>
      </c>
      <c r="S122" s="44" t="str">
        <f>fx!S$12</f>
        <v>realm</v>
      </c>
    </row>
    <row r="123" spans="1:19" s="1" customFormat="1" ht="51">
      <c r="A123" s="196">
        <v>2</v>
      </c>
      <c r="B123" s="237" t="s">
        <v>2733</v>
      </c>
      <c r="C123" s="196" t="s">
        <v>148</v>
      </c>
      <c r="D123" s="237" t="s">
        <v>477</v>
      </c>
      <c r="E123" s="198"/>
      <c r="F123" s="199" t="s">
        <v>4</v>
      </c>
      <c r="G123" s="233" t="s">
        <v>726</v>
      </c>
      <c r="H123" s="197"/>
      <c r="I123" s="201" t="str">
        <f t="shared" ref="I123:I131" si="7">C123</f>
        <v>kg m-2 s-1</v>
      </c>
      <c r="J123" s="201" t="s">
        <v>1200</v>
      </c>
      <c r="K123" s="201"/>
      <c r="L123" s="201"/>
      <c r="M123" s="201"/>
      <c r="N123" s="201"/>
      <c r="O123" s="201"/>
      <c r="P123" s="201" t="s">
        <v>1056</v>
      </c>
      <c r="Q123" s="201" t="s">
        <v>1063</v>
      </c>
      <c r="R123" s="202" t="str">
        <f t="shared" ref="R123:R131" si="8">F123</f>
        <v>pr</v>
      </c>
      <c r="S123" s="201" t="s">
        <v>1324</v>
      </c>
    </row>
    <row r="124" spans="1:19" s="1" customFormat="1" ht="51">
      <c r="A124" s="10">
        <v>2</v>
      </c>
      <c r="B124" s="14" t="s">
        <v>2734</v>
      </c>
      <c r="C124" s="10" t="s">
        <v>148</v>
      </c>
      <c r="D124" s="14" t="s">
        <v>478</v>
      </c>
      <c r="E124" s="4"/>
      <c r="F124" s="90" t="s">
        <v>21</v>
      </c>
      <c r="G124" s="145" t="s">
        <v>665</v>
      </c>
      <c r="H124" s="14"/>
      <c r="I124" s="97" t="str">
        <f t="shared" si="7"/>
        <v>kg m-2 s-1</v>
      </c>
      <c r="J124" s="97" t="s">
        <v>1200</v>
      </c>
      <c r="K124" s="97"/>
      <c r="L124" s="97"/>
      <c r="M124" s="97"/>
      <c r="N124" s="97"/>
      <c r="O124" s="97"/>
      <c r="P124" s="97" t="s">
        <v>1056</v>
      </c>
      <c r="Q124" s="97" t="s">
        <v>1063</v>
      </c>
      <c r="R124" s="143" t="str">
        <f t="shared" si="8"/>
        <v>prsn</v>
      </c>
      <c r="S124" s="97" t="s">
        <v>1324</v>
      </c>
    </row>
    <row r="125" spans="1:19" s="1" customFormat="1" ht="51">
      <c r="A125" s="196">
        <v>2</v>
      </c>
      <c r="B125" s="197" t="s">
        <v>2735</v>
      </c>
      <c r="C125" s="196" t="s">
        <v>148</v>
      </c>
      <c r="D125" s="197" t="s">
        <v>476</v>
      </c>
      <c r="E125" s="198"/>
      <c r="F125" s="199" t="s">
        <v>1902</v>
      </c>
      <c r="G125" s="233" t="s">
        <v>668</v>
      </c>
      <c r="H125" s="197"/>
      <c r="I125" s="201" t="str">
        <f t="shared" si="7"/>
        <v>kg m-2 s-1</v>
      </c>
      <c r="J125" s="201" t="s">
        <v>1200</v>
      </c>
      <c r="K125" s="201"/>
      <c r="L125" s="201"/>
      <c r="M125" s="201"/>
      <c r="N125" s="201"/>
      <c r="O125" s="201"/>
      <c r="P125" s="201" t="s">
        <v>1056</v>
      </c>
      <c r="Q125" s="201" t="s">
        <v>1063</v>
      </c>
      <c r="R125" s="202" t="str">
        <f t="shared" si="8"/>
        <v>evs</v>
      </c>
      <c r="S125" s="201" t="s">
        <v>1324</v>
      </c>
    </row>
    <row r="126" spans="1:19" s="1" customFormat="1" ht="25.5">
      <c r="A126" s="10">
        <v>2</v>
      </c>
      <c r="B126" s="4" t="s">
        <v>2736</v>
      </c>
      <c r="C126" s="10" t="s">
        <v>148</v>
      </c>
      <c r="D126" s="4" t="s">
        <v>2166</v>
      </c>
      <c r="E126" s="4"/>
      <c r="F126" s="90" t="s">
        <v>1903</v>
      </c>
      <c r="G126" s="15" t="s">
        <v>768</v>
      </c>
      <c r="H126" s="14"/>
      <c r="I126" s="97" t="str">
        <f t="shared" si="7"/>
        <v>kg m-2 s-1</v>
      </c>
      <c r="J126" s="97" t="s">
        <v>1197</v>
      </c>
      <c r="K126" s="97"/>
      <c r="L126" s="97"/>
      <c r="M126" s="97"/>
      <c r="N126" s="97"/>
      <c r="O126" s="97"/>
      <c r="P126" s="97" t="s">
        <v>1056</v>
      </c>
      <c r="Q126" s="97" t="s">
        <v>1063</v>
      </c>
      <c r="R126" s="143" t="str">
        <f t="shared" si="8"/>
        <v>friver</v>
      </c>
      <c r="S126" s="97" t="s">
        <v>1324</v>
      </c>
    </row>
    <row r="127" spans="1:19" s="62" customFormat="1" ht="25.5">
      <c r="A127" s="196">
        <v>2</v>
      </c>
      <c r="B127" s="198" t="s">
        <v>2737</v>
      </c>
      <c r="C127" s="196" t="s">
        <v>148</v>
      </c>
      <c r="D127" s="198" t="s">
        <v>2167</v>
      </c>
      <c r="E127" s="198"/>
      <c r="F127" s="199" t="s">
        <v>1904</v>
      </c>
      <c r="G127" s="230" t="s">
        <v>1464</v>
      </c>
      <c r="H127" s="197"/>
      <c r="I127" s="201" t="str">
        <f t="shared" si="7"/>
        <v>kg m-2 s-1</v>
      </c>
      <c r="J127" s="201" t="s">
        <v>1197</v>
      </c>
      <c r="K127" s="201"/>
      <c r="L127" s="201"/>
      <c r="M127" s="201"/>
      <c r="N127" s="201"/>
      <c r="O127" s="201"/>
      <c r="P127" s="201" t="s">
        <v>1056</v>
      </c>
      <c r="Q127" s="201" t="s">
        <v>1167</v>
      </c>
      <c r="R127" s="202" t="str">
        <f t="shared" si="8"/>
        <v>ficeberg</v>
      </c>
      <c r="S127" s="201" t="s">
        <v>1324</v>
      </c>
    </row>
    <row r="128" spans="1:19" ht="66.75" customHeight="1">
      <c r="A128" s="10">
        <v>1</v>
      </c>
      <c r="B128" s="4" t="s">
        <v>2738</v>
      </c>
      <c r="C128" s="10" t="s">
        <v>148</v>
      </c>
      <c r="D128" s="4" t="s">
        <v>2168</v>
      </c>
      <c r="E128" s="14" t="s">
        <v>444</v>
      </c>
      <c r="F128" s="90" t="s">
        <v>1905</v>
      </c>
      <c r="G128" s="15" t="s">
        <v>1465</v>
      </c>
      <c r="H128" s="14"/>
      <c r="I128" s="97" t="str">
        <f t="shared" si="7"/>
        <v>kg m-2 s-1</v>
      </c>
      <c r="J128" s="97" t="s">
        <v>1197</v>
      </c>
      <c r="K128" s="97"/>
      <c r="L128" s="97"/>
      <c r="M128" s="97"/>
      <c r="N128" s="97"/>
      <c r="O128" s="97"/>
      <c r="P128" s="97" t="s">
        <v>1056</v>
      </c>
      <c r="Q128" s="97" t="s">
        <v>1063</v>
      </c>
      <c r="R128" s="143" t="str">
        <f t="shared" si="8"/>
        <v>fsitherm</v>
      </c>
      <c r="S128" s="97" t="s">
        <v>1325</v>
      </c>
    </row>
    <row r="129" spans="1:19" ht="53.25" customHeight="1">
      <c r="A129" s="196">
        <v>2</v>
      </c>
      <c r="B129" s="198" t="s">
        <v>2739</v>
      </c>
      <c r="C129" s="196" t="s">
        <v>148</v>
      </c>
      <c r="D129" s="198" t="s">
        <v>2814</v>
      </c>
      <c r="E129" s="198"/>
      <c r="F129" s="199" t="s">
        <v>891</v>
      </c>
      <c r="G129" s="230" t="s">
        <v>769</v>
      </c>
      <c r="H129" s="197"/>
      <c r="I129" s="201" t="str">
        <f t="shared" si="7"/>
        <v>kg m-2 s-1</v>
      </c>
      <c r="J129" s="201" t="s">
        <v>1197</v>
      </c>
      <c r="K129" s="201"/>
      <c r="L129" s="201"/>
      <c r="M129" s="201"/>
      <c r="N129" s="201"/>
      <c r="O129" s="201"/>
      <c r="P129" s="201" t="s">
        <v>1056</v>
      </c>
      <c r="Q129" s="201" t="s">
        <v>1063</v>
      </c>
      <c r="R129" s="202" t="str">
        <f t="shared" si="8"/>
        <v>wfo</v>
      </c>
      <c r="S129" s="201" t="s">
        <v>1324</v>
      </c>
    </row>
    <row r="130" spans="1:19" s="1" customFormat="1" ht="38.25">
      <c r="A130" s="10">
        <v>2</v>
      </c>
      <c r="B130" s="4" t="s">
        <v>2740</v>
      </c>
      <c r="C130" s="10" t="s">
        <v>148</v>
      </c>
      <c r="D130" s="4" t="s">
        <v>2815</v>
      </c>
      <c r="E130" s="14"/>
      <c r="F130" s="90" t="s">
        <v>1906</v>
      </c>
      <c r="G130" s="15" t="s">
        <v>770</v>
      </c>
      <c r="H130" s="14"/>
      <c r="I130" s="97" t="str">
        <f t="shared" si="7"/>
        <v>kg m-2 s-1</v>
      </c>
      <c r="J130" s="97" t="s">
        <v>1197</v>
      </c>
      <c r="K130" s="97"/>
      <c r="L130" s="97"/>
      <c r="M130" s="97"/>
      <c r="N130" s="97"/>
      <c r="O130" s="97"/>
      <c r="P130" s="97" t="s">
        <v>1056</v>
      </c>
      <c r="Q130" s="97" t="s">
        <v>1063</v>
      </c>
      <c r="R130" s="143" t="str">
        <f t="shared" si="8"/>
        <v>wfonocorr</v>
      </c>
      <c r="S130" s="97" t="s">
        <v>1324</v>
      </c>
    </row>
    <row r="131" spans="1:19" s="1" customFormat="1" ht="38.25">
      <c r="A131" s="234">
        <v>2</v>
      </c>
      <c r="B131" s="209" t="s">
        <v>2743</v>
      </c>
      <c r="C131" s="234" t="s">
        <v>148</v>
      </c>
      <c r="D131" s="209" t="s">
        <v>1334</v>
      </c>
      <c r="E131" s="235"/>
      <c r="F131" s="236" t="s">
        <v>892</v>
      </c>
      <c r="G131" s="231" t="s">
        <v>771</v>
      </c>
      <c r="H131" s="208"/>
      <c r="I131" s="210" t="str">
        <f t="shared" si="7"/>
        <v>kg m-2 s-1</v>
      </c>
      <c r="J131" s="210" t="s">
        <v>1197</v>
      </c>
      <c r="K131" s="210"/>
      <c r="L131" s="210"/>
      <c r="M131" s="210"/>
      <c r="N131" s="210"/>
      <c r="O131" s="210" t="s">
        <v>1139</v>
      </c>
      <c r="P131" s="210" t="s">
        <v>1056</v>
      </c>
      <c r="Q131" s="210" t="s">
        <v>1063</v>
      </c>
      <c r="R131" s="211" t="str">
        <f t="shared" si="8"/>
        <v xml:space="preserve">wfcorr </v>
      </c>
      <c r="S131" s="210" t="s">
        <v>1324</v>
      </c>
    </row>
    <row r="132" spans="1:19" s="1" customFormat="1" ht="39" customHeight="1">
      <c r="A132" s="491" t="s">
        <v>1614</v>
      </c>
      <c r="B132" s="491"/>
      <c r="C132" s="491"/>
      <c r="D132" s="491"/>
      <c r="E132" s="491"/>
      <c r="F132" s="65"/>
      <c r="G132" s="2"/>
      <c r="H132" s="2"/>
      <c r="I132" s="102"/>
      <c r="J132" s="2"/>
      <c r="K132" s="2"/>
      <c r="L132" s="2"/>
      <c r="M132" s="2"/>
      <c r="N132" s="2"/>
      <c r="O132" s="2"/>
      <c r="P132" s="2"/>
      <c r="Q132" s="2"/>
      <c r="R132"/>
      <c r="S132"/>
    </row>
    <row r="133" spans="1:19" s="1" customFormat="1" ht="55.5" customHeight="1">
      <c r="A133" s="47" t="str">
        <f>fx!A$12</f>
        <v>priority</v>
      </c>
      <c r="B133" s="44" t="str">
        <f>fx!B$12</f>
        <v>long name</v>
      </c>
      <c r="C133" s="44" t="str">
        <f>fx!C$12</f>
        <v xml:space="preserve">units </v>
      </c>
      <c r="D133" s="44" t="str">
        <f>fx!D$12</f>
        <v xml:space="preserve">comment </v>
      </c>
      <c r="E133" s="44" t="str">
        <f>fx!E$12</f>
        <v>questions</v>
      </c>
      <c r="F133" s="44" t="str">
        <f>fx!F$12</f>
        <v xml:space="preserve">output variable name </v>
      </c>
      <c r="G133" s="44" t="str">
        <f>fx!G$12</f>
        <v>confirmed or likely to be confirmed standard name</v>
      </c>
      <c r="H133" s="44" t="str">
        <f>fx!H$12</f>
        <v>unconfirmed or proposed standard name</v>
      </c>
      <c r="I133" s="44" t="str">
        <f>fx!I$12</f>
        <v>unformatted units</v>
      </c>
      <c r="J133" s="44" t="str">
        <f>fx!J$12</f>
        <v>cell_methods</v>
      </c>
      <c r="K133" s="44" t="str">
        <f>fx!K$12</f>
        <v>valid min</v>
      </c>
      <c r="L133" s="44" t="str">
        <f>fx!L$12</f>
        <v>valid max</v>
      </c>
      <c r="M133" s="44" t="str">
        <f>fx!M$12</f>
        <v>mean absolute min</v>
      </c>
      <c r="N133" s="44" t="str">
        <f>fx!N$12</f>
        <v>mean absolute max</v>
      </c>
      <c r="O133" s="44" t="str">
        <f>fx!O$12</f>
        <v>positive</v>
      </c>
      <c r="P133" s="44" t="str">
        <f>fx!P$12</f>
        <v>type</v>
      </c>
      <c r="Q133" s="44" t="str">
        <f>fx!Q$12</f>
        <v>CMOR dimensions</v>
      </c>
      <c r="R133" s="44" t="str">
        <f>fx!R$12</f>
        <v>CMOR variable name</v>
      </c>
      <c r="S133" s="44" t="str">
        <f>fx!S$12</f>
        <v>realm</v>
      </c>
    </row>
    <row r="134" spans="1:19" s="1" customFormat="1" ht="25.5">
      <c r="A134" s="196">
        <v>2</v>
      </c>
      <c r="B134" s="198" t="s">
        <v>2459</v>
      </c>
      <c r="C134" s="196" t="s">
        <v>148</v>
      </c>
      <c r="D134" s="198"/>
      <c r="E134" s="198"/>
      <c r="F134" s="199" t="s">
        <v>1922</v>
      </c>
      <c r="G134" s="230" t="s">
        <v>1466</v>
      </c>
      <c r="H134" s="197"/>
      <c r="I134" s="201" t="str">
        <f t="shared" ref="I134:I141" si="9">C134</f>
        <v>kg m-2 s-1</v>
      </c>
      <c r="J134" s="201" t="s">
        <v>1197</v>
      </c>
      <c r="K134" s="201"/>
      <c r="L134" s="201"/>
      <c r="M134" s="201"/>
      <c r="N134" s="201"/>
      <c r="O134" s="201"/>
      <c r="P134" s="201" t="s">
        <v>1056</v>
      </c>
      <c r="Q134" s="201" t="s">
        <v>1063</v>
      </c>
      <c r="R134" s="202" t="str">
        <f t="shared" ref="R134:R141" si="10">F134</f>
        <v>vsfpr</v>
      </c>
      <c r="S134" s="201" t="s">
        <v>1324</v>
      </c>
    </row>
    <row r="135" spans="1:19" s="1" customFormat="1" ht="25.5">
      <c r="A135" s="10">
        <v>2</v>
      </c>
      <c r="B135" s="4" t="s">
        <v>2460</v>
      </c>
      <c r="C135" s="10" t="s">
        <v>148</v>
      </c>
      <c r="D135" s="4"/>
      <c r="E135" s="4"/>
      <c r="F135" s="90" t="s">
        <v>1923</v>
      </c>
      <c r="G135" s="15" t="s">
        <v>1467</v>
      </c>
      <c r="H135" s="14"/>
      <c r="I135" s="97" t="str">
        <f t="shared" si="9"/>
        <v>kg m-2 s-1</v>
      </c>
      <c r="J135" s="97" t="s">
        <v>1197</v>
      </c>
      <c r="K135" s="97"/>
      <c r="L135" s="97"/>
      <c r="M135" s="97"/>
      <c r="N135" s="97"/>
      <c r="O135" s="97"/>
      <c r="P135" s="97" t="s">
        <v>1056</v>
      </c>
      <c r="Q135" s="97" t="s">
        <v>1063</v>
      </c>
      <c r="R135" s="143" t="str">
        <f t="shared" si="10"/>
        <v>vsfevap</v>
      </c>
      <c r="S135" s="97" t="s">
        <v>1324</v>
      </c>
    </row>
    <row r="136" spans="1:19" s="1" customFormat="1" ht="25.5">
      <c r="A136" s="196">
        <v>2</v>
      </c>
      <c r="B136" s="198" t="s">
        <v>2430</v>
      </c>
      <c r="C136" s="196" t="s">
        <v>148</v>
      </c>
      <c r="D136" s="198"/>
      <c r="E136" s="198"/>
      <c r="F136" s="199" t="s">
        <v>1924</v>
      </c>
      <c r="G136" s="230" t="s">
        <v>1468</v>
      </c>
      <c r="H136" s="197"/>
      <c r="I136" s="201" t="str">
        <f t="shared" si="9"/>
        <v>kg m-2 s-1</v>
      </c>
      <c r="J136" s="201" t="s">
        <v>1197</v>
      </c>
      <c r="K136" s="201"/>
      <c r="L136" s="201"/>
      <c r="M136" s="201"/>
      <c r="N136" s="201"/>
      <c r="O136" s="201"/>
      <c r="P136" s="201" t="s">
        <v>1056</v>
      </c>
      <c r="Q136" s="201" t="s">
        <v>1063</v>
      </c>
      <c r="R136" s="202" t="str">
        <f t="shared" si="10"/>
        <v>vsfriver</v>
      </c>
      <c r="S136" s="201" t="s">
        <v>1324</v>
      </c>
    </row>
    <row r="137" spans="1:19" ht="57" customHeight="1">
      <c r="A137" s="10">
        <v>1</v>
      </c>
      <c r="B137" s="4" t="s">
        <v>2461</v>
      </c>
      <c r="C137" s="10" t="s">
        <v>148</v>
      </c>
      <c r="D137" s="4" t="s">
        <v>2816</v>
      </c>
      <c r="E137" s="14" t="s">
        <v>444</v>
      </c>
      <c r="F137" s="90" t="s">
        <v>1925</v>
      </c>
      <c r="G137" s="15" t="s">
        <v>1469</v>
      </c>
      <c r="H137" s="14"/>
      <c r="I137" s="97" t="str">
        <f t="shared" si="9"/>
        <v>kg m-2 s-1</v>
      </c>
      <c r="J137" s="97" t="s">
        <v>1197</v>
      </c>
      <c r="K137" s="97"/>
      <c r="L137" s="97"/>
      <c r="M137" s="97"/>
      <c r="N137" s="97"/>
      <c r="O137" s="97"/>
      <c r="P137" s="97" t="s">
        <v>1056</v>
      </c>
      <c r="Q137" s="97" t="s">
        <v>1063</v>
      </c>
      <c r="R137" s="143" t="str">
        <f t="shared" si="10"/>
        <v>vsfsit</v>
      </c>
      <c r="S137" s="97" t="s">
        <v>1325</v>
      </c>
    </row>
    <row r="138" spans="1:19" ht="51">
      <c r="A138" s="196">
        <v>2</v>
      </c>
      <c r="B138" s="198" t="s">
        <v>2431</v>
      </c>
      <c r="C138" s="196" t="s">
        <v>148</v>
      </c>
      <c r="D138" s="198" t="s">
        <v>2817</v>
      </c>
      <c r="E138" s="198"/>
      <c r="F138" s="199" t="s">
        <v>1926</v>
      </c>
      <c r="G138" s="230" t="s">
        <v>772</v>
      </c>
      <c r="H138" s="197"/>
      <c r="I138" s="201" t="str">
        <f t="shared" si="9"/>
        <v>kg m-2 s-1</v>
      </c>
      <c r="J138" s="201" t="s">
        <v>1197</v>
      </c>
      <c r="K138" s="201"/>
      <c r="L138" s="201"/>
      <c r="M138" s="201"/>
      <c r="N138" s="201"/>
      <c r="O138" s="201"/>
      <c r="P138" s="201" t="s">
        <v>1056</v>
      </c>
      <c r="Q138" s="201" t="s">
        <v>1063</v>
      </c>
      <c r="R138" s="202" t="str">
        <f t="shared" si="10"/>
        <v>vsf</v>
      </c>
      <c r="S138" s="201" t="s">
        <v>1324</v>
      </c>
    </row>
    <row r="139" spans="1:19" s="1" customFormat="1" ht="25.5">
      <c r="A139" s="10">
        <v>2</v>
      </c>
      <c r="B139" s="4" t="s">
        <v>2432</v>
      </c>
      <c r="C139" s="10" t="s">
        <v>148</v>
      </c>
      <c r="D139" s="4"/>
      <c r="E139" s="4"/>
      <c r="F139" s="99" t="s">
        <v>892</v>
      </c>
      <c r="G139" s="15" t="s">
        <v>1470</v>
      </c>
      <c r="H139" s="14"/>
      <c r="I139" s="97" t="str">
        <f t="shared" si="9"/>
        <v>kg m-2 s-1</v>
      </c>
      <c r="J139" s="97" t="s">
        <v>1197</v>
      </c>
      <c r="K139" s="97"/>
      <c r="L139" s="97"/>
      <c r="M139" s="97"/>
      <c r="N139" s="97"/>
      <c r="O139" s="97"/>
      <c r="P139" s="97" t="s">
        <v>1056</v>
      </c>
      <c r="Q139" s="97" t="s">
        <v>1063</v>
      </c>
      <c r="R139" s="143" t="str">
        <f t="shared" si="10"/>
        <v xml:space="preserve">wfcorr </v>
      </c>
      <c r="S139" s="97" t="s">
        <v>1324</v>
      </c>
    </row>
    <row r="140" spans="1:19" s="1" customFormat="1" ht="51">
      <c r="A140" s="196">
        <v>1</v>
      </c>
      <c r="B140" s="198" t="s">
        <v>2433</v>
      </c>
      <c r="C140" s="196" t="s">
        <v>148</v>
      </c>
      <c r="D140" s="198" t="s">
        <v>2818</v>
      </c>
      <c r="E140" s="198" t="s">
        <v>2819</v>
      </c>
      <c r="F140" s="198" t="s">
        <v>1927</v>
      </c>
      <c r="G140" s="230" t="s">
        <v>773</v>
      </c>
      <c r="H140" s="197"/>
      <c r="I140" s="201" t="str">
        <f t="shared" si="9"/>
        <v>kg m-2 s-1</v>
      </c>
      <c r="J140" s="201" t="s">
        <v>1197</v>
      </c>
      <c r="K140" s="201"/>
      <c r="L140" s="201"/>
      <c r="M140" s="201"/>
      <c r="N140" s="201"/>
      <c r="O140" s="201"/>
      <c r="P140" s="201" t="s">
        <v>1056</v>
      </c>
      <c r="Q140" s="201" t="s">
        <v>1063</v>
      </c>
      <c r="R140" s="202" t="str">
        <f t="shared" si="10"/>
        <v>sfdsi</v>
      </c>
      <c r="S140" s="201" t="s">
        <v>1325</v>
      </c>
    </row>
    <row r="141" spans="1:19" s="1" customFormat="1" ht="113.25" customHeight="1">
      <c r="A141" s="130">
        <v>2</v>
      </c>
      <c r="B141" s="138" t="s">
        <v>2427</v>
      </c>
      <c r="C141" s="130" t="s">
        <v>148</v>
      </c>
      <c r="D141" s="138"/>
      <c r="E141" s="138"/>
      <c r="F141" s="195" t="s">
        <v>1928</v>
      </c>
      <c r="G141" s="148" t="s">
        <v>1471</v>
      </c>
      <c r="H141" s="156"/>
      <c r="I141" s="135" t="str">
        <f t="shared" si="9"/>
        <v>kg m-2 s-1</v>
      </c>
      <c r="J141" s="135" t="s">
        <v>1197</v>
      </c>
      <c r="K141" s="135"/>
      <c r="L141" s="135"/>
      <c r="M141" s="135"/>
      <c r="N141" s="135"/>
      <c r="O141" s="135"/>
      <c r="P141" s="135" t="s">
        <v>1056</v>
      </c>
      <c r="Q141" s="135" t="s">
        <v>1063</v>
      </c>
      <c r="R141" s="144" t="str">
        <f t="shared" si="10"/>
        <v>sfriver</v>
      </c>
      <c r="S141" s="135" t="s">
        <v>1324</v>
      </c>
    </row>
    <row r="142" spans="1:19" s="1" customFormat="1" ht="43.5" customHeight="1">
      <c r="A142" s="491" t="s">
        <v>1615</v>
      </c>
      <c r="B142" s="491"/>
      <c r="C142" s="491"/>
      <c r="D142" s="491"/>
      <c r="E142" s="491"/>
      <c r="F142" s="110"/>
      <c r="G142" s="2"/>
      <c r="H142" s="2"/>
      <c r="I142" s="102"/>
      <c r="J142" s="2"/>
      <c r="K142" s="2"/>
      <c r="L142" s="2"/>
      <c r="M142" s="2"/>
      <c r="N142" s="2"/>
      <c r="O142" s="2"/>
      <c r="P142" s="2"/>
      <c r="Q142" s="2"/>
      <c r="R142"/>
      <c r="S142"/>
    </row>
    <row r="143" spans="1:19" s="1" customFormat="1" ht="58.5" customHeight="1">
      <c r="A143" s="47" t="str">
        <f>fx!A$12</f>
        <v>priority</v>
      </c>
      <c r="B143" s="44" t="str">
        <f>fx!B$12</f>
        <v>long name</v>
      </c>
      <c r="C143" s="44" t="str">
        <f>fx!C$12</f>
        <v xml:space="preserve">units </v>
      </c>
      <c r="D143" s="44" t="str">
        <f>fx!D$12</f>
        <v xml:space="preserve">comment </v>
      </c>
      <c r="E143" s="44" t="str">
        <f>fx!E$12</f>
        <v>questions</v>
      </c>
      <c r="F143" s="44" t="str">
        <f>fx!F$12</f>
        <v xml:space="preserve">output variable name </v>
      </c>
      <c r="G143" s="44" t="str">
        <f>fx!G$12</f>
        <v>confirmed or likely to be confirmed standard name</v>
      </c>
      <c r="H143" s="44" t="str">
        <f>fx!H$12</f>
        <v>unconfirmed or proposed standard name</v>
      </c>
      <c r="I143" s="44" t="str">
        <f>fx!I$12</f>
        <v>unformatted units</v>
      </c>
      <c r="J143" s="44" t="str">
        <f>fx!J$12</f>
        <v>cell_methods</v>
      </c>
      <c r="K143" s="44" t="str">
        <f>fx!K$12</f>
        <v>valid min</v>
      </c>
      <c r="L143" s="44" t="str">
        <f>fx!L$12</f>
        <v>valid max</v>
      </c>
      <c r="M143" s="44" t="str">
        <f>fx!M$12</f>
        <v>mean absolute min</v>
      </c>
      <c r="N143" s="44" t="str">
        <f>fx!N$12</f>
        <v>mean absolute max</v>
      </c>
      <c r="O143" s="44" t="str">
        <f>fx!O$12</f>
        <v>positive</v>
      </c>
      <c r="P143" s="44" t="str">
        <f>fx!P$12</f>
        <v>type</v>
      </c>
      <c r="Q143" s="44" t="str">
        <f>fx!Q$12</f>
        <v>CMOR dimensions</v>
      </c>
      <c r="R143" s="44" t="str">
        <f>fx!R$12</f>
        <v>CMOR variable name</v>
      </c>
      <c r="S143" s="44" t="str">
        <f>fx!S$12</f>
        <v>realm</v>
      </c>
    </row>
    <row r="144" spans="1:19" s="1" customFormat="1" ht="25.5">
      <c r="A144" s="196">
        <v>2</v>
      </c>
      <c r="B144" s="198" t="s">
        <v>2741</v>
      </c>
      <c r="C144" s="196" t="s">
        <v>149</v>
      </c>
      <c r="D144" s="198"/>
      <c r="E144" s="198"/>
      <c r="F144" s="199" t="s">
        <v>1929</v>
      </c>
      <c r="G144" s="230" t="s">
        <v>1472</v>
      </c>
      <c r="H144" s="197"/>
      <c r="I144" s="201" t="str">
        <f t="shared" ref="I144:I157" si="11">C144</f>
        <v>W m-2</v>
      </c>
      <c r="J144" s="201" t="s">
        <v>2169</v>
      </c>
      <c r="K144" s="201"/>
      <c r="L144" s="201"/>
      <c r="M144" s="201"/>
      <c r="N144" s="201"/>
      <c r="O144" s="201" t="s">
        <v>1141</v>
      </c>
      <c r="P144" s="201" t="s">
        <v>1056</v>
      </c>
      <c r="Q144" s="201" t="s">
        <v>1063</v>
      </c>
      <c r="R144" s="202" t="str">
        <f t="shared" ref="R144:R157" si="12">F144</f>
        <v>hfgeou</v>
      </c>
      <c r="S144" s="201" t="s">
        <v>1324</v>
      </c>
    </row>
    <row r="145" spans="1:19" s="1" customFormat="1" ht="51">
      <c r="A145" s="10">
        <v>2</v>
      </c>
      <c r="B145" s="14" t="s">
        <v>2744</v>
      </c>
      <c r="C145" s="10" t="s">
        <v>149</v>
      </c>
      <c r="D145" s="14" t="s">
        <v>479</v>
      </c>
      <c r="E145" s="4"/>
      <c r="F145" s="90" t="s">
        <v>1936</v>
      </c>
      <c r="G145" s="15" t="s">
        <v>1473</v>
      </c>
      <c r="H145" s="14"/>
      <c r="I145" s="97" t="str">
        <f t="shared" si="11"/>
        <v>W m-2</v>
      </c>
      <c r="J145" s="97" t="s">
        <v>1200</v>
      </c>
      <c r="K145" s="97"/>
      <c r="L145" s="97"/>
      <c r="M145" s="97"/>
      <c r="N145" s="97"/>
      <c r="O145" s="97" t="s">
        <v>1139</v>
      </c>
      <c r="P145" s="97" t="s">
        <v>1056</v>
      </c>
      <c r="Q145" s="97" t="s">
        <v>1063</v>
      </c>
      <c r="R145" s="143" t="str">
        <f t="shared" si="12"/>
        <v>hfrainds</v>
      </c>
      <c r="S145" s="97" t="s">
        <v>1324</v>
      </c>
    </row>
    <row r="146" spans="1:19" s="1" customFormat="1" ht="51">
      <c r="A146" s="196">
        <v>2</v>
      </c>
      <c r="B146" s="197" t="s">
        <v>2462</v>
      </c>
      <c r="C146" s="196" t="s">
        <v>149</v>
      </c>
      <c r="D146" s="197" t="s">
        <v>446</v>
      </c>
      <c r="E146" s="198"/>
      <c r="F146" s="199" t="s">
        <v>1935</v>
      </c>
      <c r="G146" s="230" t="s">
        <v>1474</v>
      </c>
      <c r="H146" s="197"/>
      <c r="I146" s="201" t="str">
        <f t="shared" si="11"/>
        <v>W m-2</v>
      </c>
      <c r="J146" s="201" t="s">
        <v>1200</v>
      </c>
      <c r="K146" s="201"/>
      <c r="L146" s="201"/>
      <c r="M146" s="201"/>
      <c r="N146" s="201"/>
      <c r="O146" s="201" t="s">
        <v>1141</v>
      </c>
      <c r="P146" s="201" t="s">
        <v>1056</v>
      </c>
      <c r="Q146" s="201" t="s">
        <v>1063</v>
      </c>
      <c r="R146" s="202" t="str">
        <f t="shared" si="12"/>
        <v>hfevapds</v>
      </c>
      <c r="S146" s="201" t="s">
        <v>1324</v>
      </c>
    </row>
    <row r="147" spans="1:19" s="1" customFormat="1" ht="51">
      <c r="A147" s="10">
        <v>2</v>
      </c>
      <c r="B147" s="14" t="s">
        <v>2742</v>
      </c>
      <c r="C147" s="10" t="s">
        <v>149</v>
      </c>
      <c r="D147" s="14" t="s">
        <v>484</v>
      </c>
      <c r="E147" s="4"/>
      <c r="F147" s="90" t="s">
        <v>1934</v>
      </c>
      <c r="G147" s="15" t="s">
        <v>1475</v>
      </c>
      <c r="H147" s="14"/>
      <c r="I147" s="97" t="str">
        <f t="shared" si="11"/>
        <v>W m-2</v>
      </c>
      <c r="J147" s="97" t="s">
        <v>1197</v>
      </c>
      <c r="K147" s="97"/>
      <c r="L147" s="97"/>
      <c r="M147" s="97"/>
      <c r="N147" s="97"/>
      <c r="O147" s="97"/>
      <c r="P147" s="97" t="s">
        <v>1056</v>
      </c>
      <c r="Q147" s="97" t="s">
        <v>1167</v>
      </c>
      <c r="R147" s="143" t="str">
        <f t="shared" si="12"/>
        <v>hfrunoffds</v>
      </c>
      <c r="S147" s="97" t="s">
        <v>1324</v>
      </c>
    </row>
    <row r="148" spans="1:19" s="1" customFormat="1" ht="51">
      <c r="A148" s="196">
        <v>2</v>
      </c>
      <c r="B148" s="197" t="s">
        <v>2463</v>
      </c>
      <c r="C148" s="196" t="s">
        <v>149</v>
      </c>
      <c r="D148" s="197" t="s">
        <v>484</v>
      </c>
      <c r="E148" s="198"/>
      <c r="F148" s="199" t="s">
        <v>1933</v>
      </c>
      <c r="G148" s="230" t="s">
        <v>1476</v>
      </c>
      <c r="H148" s="197"/>
      <c r="I148" s="201" t="str">
        <f t="shared" si="11"/>
        <v>W m-2</v>
      </c>
      <c r="J148" s="201" t="s">
        <v>1197</v>
      </c>
      <c r="K148" s="201"/>
      <c r="L148" s="201"/>
      <c r="M148" s="201"/>
      <c r="N148" s="201"/>
      <c r="O148" s="201"/>
      <c r="P148" s="201" t="s">
        <v>1056</v>
      </c>
      <c r="Q148" s="201" t="s">
        <v>1167</v>
      </c>
      <c r="R148" s="202" t="str">
        <f t="shared" si="12"/>
        <v>hfsnthermds</v>
      </c>
      <c r="S148" s="201" t="s">
        <v>1324</v>
      </c>
    </row>
    <row r="149" spans="1:19" s="1" customFormat="1" ht="51">
      <c r="A149" s="10">
        <v>1</v>
      </c>
      <c r="B149" s="14" t="s">
        <v>2464</v>
      </c>
      <c r="C149" s="10" t="s">
        <v>149</v>
      </c>
      <c r="D149" s="14" t="s">
        <v>484</v>
      </c>
      <c r="E149" s="14" t="s">
        <v>444</v>
      </c>
      <c r="F149" s="90" t="s">
        <v>1932</v>
      </c>
      <c r="G149" s="15" t="s">
        <v>1477</v>
      </c>
      <c r="H149" s="14"/>
      <c r="I149" s="97" t="str">
        <f t="shared" si="11"/>
        <v>W m-2</v>
      </c>
      <c r="J149" s="97" t="s">
        <v>1197</v>
      </c>
      <c r="K149" s="97"/>
      <c r="L149" s="97"/>
      <c r="M149" s="97"/>
      <c r="N149" s="97"/>
      <c r="O149" s="97"/>
      <c r="P149" s="97" t="s">
        <v>1056</v>
      </c>
      <c r="Q149" s="97" t="s">
        <v>1167</v>
      </c>
      <c r="R149" s="143" t="str">
        <f t="shared" si="12"/>
        <v>hfsithermds</v>
      </c>
      <c r="S149" s="97" t="s">
        <v>1325</v>
      </c>
    </row>
    <row r="150" spans="1:19" s="1" customFormat="1" ht="51">
      <c r="A150" s="196">
        <v>2</v>
      </c>
      <c r="B150" s="197" t="s">
        <v>2465</v>
      </c>
      <c r="C150" s="196" t="s">
        <v>149</v>
      </c>
      <c r="D150" s="197" t="s">
        <v>484</v>
      </c>
      <c r="E150" s="198"/>
      <c r="F150" s="199" t="s">
        <v>1931</v>
      </c>
      <c r="G150" s="230" t="s">
        <v>1478</v>
      </c>
      <c r="H150" s="197"/>
      <c r="I150" s="201" t="str">
        <f t="shared" si="11"/>
        <v>W m-2</v>
      </c>
      <c r="J150" s="201" t="s">
        <v>1197</v>
      </c>
      <c r="K150" s="201"/>
      <c r="L150" s="201"/>
      <c r="M150" s="201"/>
      <c r="N150" s="201"/>
      <c r="O150" s="201"/>
      <c r="P150" s="201" t="s">
        <v>1056</v>
      </c>
      <c r="Q150" s="201" t="s">
        <v>1167</v>
      </c>
      <c r="R150" s="202" t="str">
        <f t="shared" si="12"/>
        <v>hfibthermds</v>
      </c>
      <c r="S150" s="201" t="s">
        <v>1324</v>
      </c>
    </row>
    <row r="151" spans="1:19" s="1" customFormat="1" ht="48" customHeight="1">
      <c r="A151" s="10">
        <v>2</v>
      </c>
      <c r="B151" s="14" t="s">
        <v>2636</v>
      </c>
      <c r="C151" s="10" t="s">
        <v>149</v>
      </c>
      <c r="D151" s="14" t="s">
        <v>446</v>
      </c>
      <c r="E151" s="4"/>
      <c r="F151" s="90" t="s">
        <v>15</v>
      </c>
      <c r="G151" s="15" t="s">
        <v>774</v>
      </c>
      <c r="H151" s="14"/>
      <c r="I151" s="97" t="str">
        <f t="shared" si="11"/>
        <v>W m-2</v>
      </c>
      <c r="J151" s="97" t="s">
        <v>1200</v>
      </c>
      <c r="K151" s="97"/>
      <c r="L151" s="97"/>
      <c r="M151" s="97"/>
      <c r="N151" s="97"/>
      <c r="O151" s="97" t="s">
        <v>1139</v>
      </c>
      <c r="P151" s="97" t="s">
        <v>1056</v>
      </c>
      <c r="Q151" s="97" t="s">
        <v>1063</v>
      </c>
      <c r="R151" s="143" t="str">
        <f t="shared" si="12"/>
        <v>rlds</v>
      </c>
      <c r="S151" s="97" t="s">
        <v>1324</v>
      </c>
    </row>
    <row r="152" spans="1:19" ht="72" customHeight="1">
      <c r="A152" s="196">
        <v>2</v>
      </c>
      <c r="B152" s="197" t="s">
        <v>2434</v>
      </c>
      <c r="C152" s="196" t="s">
        <v>149</v>
      </c>
      <c r="D152" s="197" t="s">
        <v>446</v>
      </c>
      <c r="E152" s="198"/>
      <c r="F152" s="199" t="s">
        <v>13</v>
      </c>
      <c r="G152" s="230" t="s">
        <v>775</v>
      </c>
      <c r="H152" s="197"/>
      <c r="I152" s="201" t="str">
        <f t="shared" si="11"/>
        <v>W m-2</v>
      </c>
      <c r="J152" s="201" t="s">
        <v>1200</v>
      </c>
      <c r="K152" s="201"/>
      <c r="L152" s="201"/>
      <c r="M152" s="201"/>
      <c r="N152" s="201"/>
      <c r="O152" s="201" t="s">
        <v>1139</v>
      </c>
      <c r="P152" s="201" t="s">
        <v>1056</v>
      </c>
      <c r="Q152" s="201" t="s">
        <v>1063</v>
      </c>
      <c r="R152" s="202" t="str">
        <f t="shared" si="12"/>
        <v>hfls</v>
      </c>
      <c r="S152" s="201" t="s">
        <v>1324</v>
      </c>
    </row>
    <row r="153" spans="1:19" ht="55.5" customHeight="1">
      <c r="A153" s="10">
        <v>2</v>
      </c>
      <c r="B153" s="14" t="s">
        <v>2435</v>
      </c>
      <c r="C153" s="10" t="s">
        <v>149</v>
      </c>
      <c r="D153" s="14" t="s">
        <v>446</v>
      </c>
      <c r="E153" s="4"/>
      <c r="F153" s="90" t="s">
        <v>14</v>
      </c>
      <c r="G153" s="15" t="s">
        <v>776</v>
      </c>
      <c r="H153" s="14"/>
      <c r="I153" s="97" t="str">
        <f t="shared" si="11"/>
        <v>W m-2</v>
      </c>
      <c r="J153" s="97" t="s">
        <v>1200</v>
      </c>
      <c r="K153" s="97"/>
      <c r="L153" s="97"/>
      <c r="M153" s="97"/>
      <c r="N153" s="97"/>
      <c r="O153" s="97" t="s">
        <v>1139</v>
      </c>
      <c r="P153" s="97" t="s">
        <v>1056</v>
      </c>
      <c r="Q153" s="97" t="s">
        <v>1063</v>
      </c>
      <c r="R153" s="143" t="str">
        <f t="shared" si="12"/>
        <v>hfss</v>
      </c>
      <c r="S153" s="97" t="s">
        <v>1324</v>
      </c>
    </row>
    <row r="154" spans="1:19" s="1" customFormat="1" ht="51">
      <c r="A154" s="196">
        <v>2</v>
      </c>
      <c r="B154" s="197" t="s">
        <v>2644</v>
      </c>
      <c r="C154" s="196" t="s">
        <v>149</v>
      </c>
      <c r="D154" s="197" t="s">
        <v>2170</v>
      </c>
      <c r="E154" s="198"/>
      <c r="F154" s="199" t="s">
        <v>1937</v>
      </c>
      <c r="G154" s="230"/>
      <c r="H154" s="197" t="s">
        <v>777</v>
      </c>
      <c r="I154" s="201" t="str">
        <f t="shared" si="11"/>
        <v>W m-2</v>
      </c>
      <c r="J154" s="201" t="s">
        <v>1197</v>
      </c>
      <c r="K154" s="201"/>
      <c r="L154" s="201"/>
      <c r="M154" s="201"/>
      <c r="N154" s="201"/>
      <c r="O154" s="201" t="s">
        <v>1139</v>
      </c>
      <c r="P154" s="201" t="s">
        <v>1056</v>
      </c>
      <c r="Q154" s="201" t="s">
        <v>1063</v>
      </c>
      <c r="R154" s="202" t="str">
        <f t="shared" si="12"/>
        <v>rsntds</v>
      </c>
      <c r="S154" s="201" t="s">
        <v>1324</v>
      </c>
    </row>
    <row r="155" spans="1:19" s="1" customFormat="1" ht="63.75">
      <c r="A155" s="10">
        <v>2</v>
      </c>
      <c r="B155" s="14" t="s">
        <v>2647</v>
      </c>
      <c r="C155" s="10" t="s">
        <v>149</v>
      </c>
      <c r="D155" s="14" t="s">
        <v>486</v>
      </c>
      <c r="E155" s="4"/>
      <c r="F155" s="90" t="s">
        <v>17</v>
      </c>
      <c r="G155" s="15" t="s">
        <v>1479</v>
      </c>
      <c r="H155" s="14"/>
      <c r="I155" s="97" t="str">
        <f t="shared" si="11"/>
        <v>W m-2</v>
      </c>
      <c r="J155" s="97" t="s">
        <v>1197</v>
      </c>
      <c r="K155" s="97"/>
      <c r="L155" s="97"/>
      <c r="M155" s="97"/>
      <c r="N155" s="97"/>
      <c r="O155" s="97" t="s">
        <v>1139</v>
      </c>
      <c r="P155" s="97" t="s">
        <v>1056</v>
      </c>
      <c r="Q155" s="97" t="s">
        <v>1167</v>
      </c>
      <c r="R155" s="143" t="str">
        <f t="shared" si="12"/>
        <v>rsds</v>
      </c>
      <c r="S155" s="97" t="s">
        <v>1324</v>
      </c>
    </row>
    <row r="156" spans="1:19" s="1" customFormat="1" ht="38.25">
      <c r="A156" s="196">
        <v>2</v>
      </c>
      <c r="B156" s="198" t="s">
        <v>2436</v>
      </c>
      <c r="C156" s="196" t="s">
        <v>149</v>
      </c>
      <c r="D156" s="198" t="s">
        <v>1335</v>
      </c>
      <c r="E156" s="198"/>
      <c r="F156" s="199" t="s">
        <v>893</v>
      </c>
      <c r="G156" s="230" t="s">
        <v>778</v>
      </c>
      <c r="H156" s="197"/>
      <c r="I156" s="201" t="str">
        <f t="shared" si="11"/>
        <v>W m-2</v>
      </c>
      <c r="J156" s="201" t="s">
        <v>1197</v>
      </c>
      <c r="K156" s="201"/>
      <c r="L156" s="201"/>
      <c r="M156" s="201"/>
      <c r="N156" s="201"/>
      <c r="O156" s="201" t="s">
        <v>1139</v>
      </c>
      <c r="P156" s="201" t="s">
        <v>1056</v>
      </c>
      <c r="Q156" s="201" t="s">
        <v>1063</v>
      </c>
      <c r="R156" s="202" t="str">
        <f t="shared" si="12"/>
        <v xml:space="preserve">hfcorr </v>
      </c>
      <c r="S156" s="201" t="s">
        <v>1324</v>
      </c>
    </row>
    <row r="157" spans="1:19" s="1" customFormat="1" ht="25.5">
      <c r="A157" s="130">
        <v>1</v>
      </c>
      <c r="B157" s="138" t="s">
        <v>2403</v>
      </c>
      <c r="C157" s="130" t="s">
        <v>149</v>
      </c>
      <c r="D157" s="138" t="s">
        <v>501</v>
      </c>
      <c r="E157" s="138"/>
      <c r="F157" s="195" t="s">
        <v>1930</v>
      </c>
      <c r="G157" s="148"/>
      <c r="H157" s="156" t="s">
        <v>485</v>
      </c>
      <c r="I157" s="135" t="str">
        <f t="shared" si="11"/>
        <v>W m-2</v>
      </c>
      <c r="J157" s="135" t="s">
        <v>1197</v>
      </c>
      <c r="K157" s="135"/>
      <c r="L157" s="135"/>
      <c r="M157" s="135"/>
      <c r="N157" s="135"/>
      <c r="O157" s="135" t="s">
        <v>1139</v>
      </c>
      <c r="P157" s="135" t="s">
        <v>1056</v>
      </c>
      <c r="Q157" s="135" t="s">
        <v>1063</v>
      </c>
      <c r="R157" s="144" t="str">
        <f t="shared" si="12"/>
        <v>hfds</v>
      </c>
      <c r="S157" s="135" t="s">
        <v>1324</v>
      </c>
    </row>
    <row r="158" spans="1:19" ht="44.25" customHeight="1">
      <c r="A158" s="491" t="s">
        <v>1616</v>
      </c>
      <c r="B158" s="491"/>
      <c r="C158" s="491"/>
      <c r="D158" s="491"/>
      <c r="E158" s="491"/>
      <c r="F158" s="65"/>
      <c r="I158" s="102"/>
    </row>
    <row r="159" spans="1:19" ht="54" customHeight="1">
      <c r="A159" s="47" t="str">
        <f>fx!A$12</f>
        <v>priority</v>
      </c>
      <c r="B159" s="44" t="str">
        <f>fx!B$12</f>
        <v>long name</v>
      </c>
      <c r="C159" s="44" t="str">
        <f>fx!C$12</f>
        <v xml:space="preserve">units </v>
      </c>
      <c r="D159" s="44" t="str">
        <f>fx!D$12</f>
        <v xml:space="preserve">comment </v>
      </c>
      <c r="E159" s="44" t="str">
        <f>fx!E$12</f>
        <v>questions</v>
      </c>
      <c r="F159" s="44" t="str">
        <f>fx!F$12</f>
        <v xml:space="preserve">output variable name </v>
      </c>
      <c r="G159" s="44" t="str">
        <f>fx!G$12</f>
        <v>confirmed or likely to be confirmed standard name</v>
      </c>
      <c r="H159" s="44" t="str">
        <f>fx!H$12</f>
        <v>unconfirmed or proposed standard name</v>
      </c>
      <c r="I159" s="44" t="str">
        <f>fx!I$12</f>
        <v>unformatted units</v>
      </c>
      <c r="J159" s="44" t="str">
        <f>fx!J$12</f>
        <v>cell_methods</v>
      </c>
      <c r="K159" s="44" t="str">
        <f>fx!K$12</f>
        <v>valid min</v>
      </c>
      <c r="L159" s="44" t="str">
        <f>fx!L$12</f>
        <v>valid max</v>
      </c>
      <c r="M159" s="44" t="str">
        <f>fx!M$12</f>
        <v>mean absolute min</v>
      </c>
      <c r="N159" s="44" t="str">
        <f>fx!N$12</f>
        <v>mean absolute max</v>
      </c>
      <c r="O159" s="44" t="str">
        <f>fx!O$12</f>
        <v>positive</v>
      </c>
      <c r="P159" s="44" t="str">
        <f>fx!P$12</f>
        <v>type</v>
      </c>
      <c r="Q159" s="44" t="str">
        <f>fx!Q$12</f>
        <v>CMOR dimensions</v>
      </c>
      <c r="R159" s="44" t="str">
        <f>fx!R$12</f>
        <v>CMOR variable name</v>
      </c>
      <c r="S159" s="44" t="str">
        <f>fx!S$12</f>
        <v>realm</v>
      </c>
    </row>
    <row r="160" spans="1:19" ht="25.5">
      <c r="A160" s="196">
        <v>2</v>
      </c>
      <c r="B160" s="237" t="s">
        <v>2274</v>
      </c>
      <c r="C160" s="196" t="s">
        <v>280</v>
      </c>
      <c r="D160" s="237" t="s">
        <v>480</v>
      </c>
      <c r="E160" s="198"/>
      <c r="F160" s="199" t="s">
        <v>896</v>
      </c>
      <c r="G160" s="230" t="s">
        <v>779</v>
      </c>
      <c r="H160" s="197"/>
      <c r="I160" s="201" t="str">
        <f>C160</f>
        <v>N m-2</v>
      </c>
      <c r="J160" s="201" t="s">
        <v>1197</v>
      </c>
      <c r="K160" s="201"/>
      <c r="L160" s="201"/>
      <c r="M160" s="201"/>
      <c r="N160" s="201"/>
      <c r="O160" s="201" t="s">
        <v>1139</v>
      </c>
      <c r="P160" s="201" t="s">
        <v>1056</v>
      </c>
      <c r="Q160" s="201" t="s">
        <v>1063</v>
      </c>
      <c r="R160" s="202" t="str">
        <f t="shared" ref="R160:R163" si="13">F160</f>
        <v xml:space="preserve">tauuo </v>
      </c>
      <c r="S160" s="201" t="s">
        <v>1324</v>
      </c>
    </row>
    <row r="161" spans="1:19" ht="25.5">
      <c r="A161" s="10">
        <v>2</v>
      </c>
      <c r="B161" s="14" t="s">
        <v>2275</v>
      </c>
      <c r="C161" s="10" t="s">
        <v>280</v>
      </c>
      <c r="D161" s="14" t="s">
        <v>480</v>
      </c>
      <c r="E161" s="4"/>
      <c r="F161" s="90" t="s">
        <v>897</v>
      </c>
      <c r="G161" s="15" t="s">
        <v>780</v>
      </c>
      <c r="H161" s="14"/>
      <c r="I161" s="97" t="str">
        <f>C161</f>
        <v>N m-2</v>
      </c>
      <c r="J161" s="97" t="s">
        <v>1197</v>
      </c>
      <c r="K161" s="97"/>
      <c r="L161" s="97"/>
      <c r="M161" s="97"/>
      <c r="N161" s="97"/>
      <c r="O161" s="97" t="s">
        <v>1139</v>
      </c>
      <c r="P161" s="97" t="s">
        <v>1056</v>
      </c>
      <c r="Q161" s="97" t="s">
        <v>1063</v>
      </c>
      <c r="R161" s="143" t="str">
        <f t="shared" si="13"/>
        <v xml:space="preserve">tauvo </v>
      </c>
      <c r="S161" s="97" t="s">
        <v>1324</v>
      </c>
    </row>
    <row r="162" spans="1:19" ht="38.25">
      <c r="A162" s="196">
        <v>2</v>
      </c>
      <c r="B162" s="197" t="s">
        <v>2276</v>
      </c>
      <c r="C162" s="196" t="s">
        <v>280</v>
      </c>
      <c r="D162" s="197" t="s">
        <v>518</v>
      </c>
      <c r="E162" s="198"/>
      <c r="F162" s="199" t="s">
        <v>894</v>
      </c>
      <c r="G162" s="230" t="s">
        <v>781</v>
      </c>
      <c r="H162" s="197"/>
      <c r="I162" s="201" t="str">
        <f>C162</f>
        <v>N m-2</v>
      </c>
      <c r="J162" s="201" t="s">
        <v>1197</v>
      </c>
      <c r="K162" s="201"/>
      <c r="L162" s="201"/>
      <c r="M162" s="201"/>
      <c r="N162" s="201"/>
      <c r="O162" s="201" t="s">
        <v>1139</v>
      </c>
      <c r="P162" s="201" t="s">
        <v>1056</v>
      </c>
      <c r="Q162" s="201" t="s">
        <v>1063</v>
      </c>
      <c r="R162" s="202" t="str">
        <f t="shared" si="13"/>
        <v xml:space="preserve">tauucorr </v>
      </c>
      <c r="S162" s="201" t="s">
        <v>1324</v>
      </c>
    </row>
    <row r="163" spans="1:19" ht="38.25">
      <c r="A163" s="130">
        <v>2</v>
      </c>
      <c r="B163" s="156" t="s">
        <v>2277</v>
      </c>
      <c r="C163" s="130" t="s">
        <v>280</v>
      </c>
      <c r="D163" s="156" t="s">
        <v>518</v>
      </c>
      <c r="E163" s="138"/>
      <c r="F163" s="195" t="s">
        <v>895</v>
      </c>
      <c r="G163" s="148" t="s">
        <v>782</v>
      </c>
      <c r="H163" s="156"/>
      <c r="I163" s="135" t="str">
        <f>C163</f>
        <v>N m-2</v>
      </c>
      <c r="J163" s="135" t="s">
        <v>1197</v>
      </c>
      <c r="K163" s="135"/>
      <c r="L163" s="135"/>
      <c r="M163" s="135"/>
      <c r="N163" s="135"/>
      <c r="O163" s="135" t="s">
        <v>1139</v>
      </c>
      <c r="P163" s="135" t="s">
        <v>1056</v>
      </c>
      <c r="Q163" s="135" t="s">
        <v>1063</v>
      </c>
      <c r="R163" s="144" t="str">
        <f t="shared" si="13"/>
        <v xml:space="preserve">tauvcorr </v>
      </c>
      <c r="S163" s="135" t="s">
        <v>1324</v>
      </c>
    </row>
    <row r="164" spans="1:19">
      <c r="I164" s="102"/>
    </row>
  </sheetData>
  <customSheetViews>
    <customSheetView guid="{BF51CD35-8C2E-49E8-B3B8-D684D98F63B1}" hiddenColumns="1" topLeftCell="A154">
      <selection activeCell="Q158" sqref="Q158"/>
      <rowBreaks count="6" manualBreakCount="6">
        <brk id="10" max="16383" man="1"/>
        <brk id="56" max="11" man="1"/>
        <brk id="87" max="16383" man="1"/>
        <brk id="116" max="16383" man="1"/>
        <brk id="133" max="16383" man="1"/>
        <brk id="154" max="16383" man="1"/>
      </rowBreaks>
      <pageMargins left="0.7" right="0.7" top="0.75" bottom="0.75" header="0.3" footer="0.3"/>
      <pageSetup orientation="landscape" r:id="rId1"/>
      <headerFooter>
        <oddHeader>&amp;A</oddHeader>
      </headerFooter>
    </customSheetView>
  </customSheetViews>
  <mergeCells count="12">
    <mergeCell ref="A1:E1"/>
    <mergeCell ref="A2:E2"/>
    <mergeCell ref="A11:E11"/>
    <mergeCell ref="A57:E57"/>
    <mergeCell ref="A58:E58"/>
    <mergeCell ref="A158:E158"/>
    <mergeCell ref="A88:E88"/>
    <mergeCell ref="A117:E117"/>
    <mergeCell ref="A121:E121"/>
    <mergeCell ref="A132:E132"/>
    <mergeCell ref="A142:E142"/>
    <mergeCell ref="A118:E118"/>
  </mergeCells>
  <pageMargins left="0.7" right="0.7" top="0.75" bottom="0.75" header="0.3" footer="0.3"/>
  <pageSetup scale="65" fitToHeight="0" orientation="landscape" r:id="rId2"/>
  <headerFooter>
    <oddHeader>&amp;C&amp;A</oddHeader>
    <oddFooter>&amp;LKarl Taylor&amp;CPage &amp;P&amp;R&amp;D</oddFooter>
  </headerFooter>
  <rowBreaks count="2" manualBreakCount="2">
    <brk id="56" max="16383" man="1"/>
    <brk id="87" max="16383" man="1"/>
  </rowBreaks>
</worksheet>
</file>

<file path=xl/worksheets/sheet8.xml><?xml version="1.0" encoding="utf-8"?>
<worksheet xmlns="http://schemas.openxmlformats.org/spreadsheetml/2006/main" xmlns:r="http://schemas.openxmlformats.org/officeDocument/2006/relationships">
  <dimension ref="A1:S75"/>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27.75" customHeight="1">
      <c r="A1" s="483" t="s">
        <v>1599</v>
      </c>
      <c r="B1" s="483"/>
      <c r="C1" s="483"/>
      <c r="D1" s="483"/>
      <c r="E1" s="483"/>
      <c r="F1" s="444" t="s">
        <v>1069</v>
      </c>
    </row>
    <row r="2" spans="1:19" ht="51.75" customHeight="1">
      <c r="A2" s="499" t="s">
        <v>282</v>
      </c>
      <c r="B2" s="499"/>
      <c r="C2" s="499"/>
      <c r="D2" s="499"/>
      <c r="E2" s="499"/>
      <c r="F2" s="68"/>
    </row>
    <row r="3" spans="1:19" ht="51.75" customHeight="1">
      <c r="A3" s="500" t="s">
        <v>2209</v>
      </c>
      <c r="B3" s="500"/>
      <c r="C3" s="500"/>
      <c r="D3" s="500"/>
      <c r="E3" s="500"/>
      <c r="F3" s="69"/>
    </row>
    <row r="4" spans="1:19" ht="23.25" hidden="1">
      <c r="A4" s="69"/>
      <c r="B4" s="69"/>
      <c r="C4" s="69"/>
      <c r="D4" s="69"/>
      <c r="E4" s="69"/>
      <c r="F4" s="69"/>
    </row>
    <row r="5" spans="1:19" ht="23.25" hidden="1">
      <c r="A5" s="69"/>
      <c r="B5" s="69"/>
      <c r="C5" s="69"/>
      <c r="D5" s="69"/>
      <c r="E5" s="69"/>
      <c r="F5" s="69"/>
    </row>
    <row r="6" spans="1:19" ht="23.25" hidden="1">
      <c r="A6" s="69"/>
      <c r="B6" s="69"/>
      <c r="C6" s="69"/>
      <c r="D6" s="69"/>
      <c r="E6" s="69"/>
      <c r="F6" s="69"/>
    </row>
    <row r="7" spans="1:19" ht="23.25" hidden="1">
      <c r="A7" s="69"/>
      <c r="B7" s="69"/>
      <c r="C7" s="69"/>
      <c r="D7" s="69"/>
      <c r="E7" s="69"/>
      <c r="F7" s="69"/>
    </row>
    <row r="8" spans="1:19" ht="23.25" hidden="1">
      <c r="A8" s="69"/>
      <c r="B8" s="69"/>
      <c r="C8" s="69"/>
      <c r="D8" s="69"/>
      <c r="E8" s="69"/>
      <c r="F8" s="69"/>
    </row>
    <row r="9" spans="1:19" ht="23.25" hidden="1">
      <c r="A9" s="69"/>
      <c r="B9" s="69"/>
      <c r="C9" s="69"/>
      <c r="D9" s="69"/>
      <c r="E9" s="69"/>
      <c r="F9" s="69"/>
    </row>
    <row r="10" spans="1:19" ht="23.25" hidden="1">
      <c r="A10" s="69"/>
      <c r="B10" s="69"/>
      <c r="C10" s="69"/>
      <c r="D10" s="69"/>
      <c r="E10" s="69"/>
      <c r="F10" s="69"/>
    </row>
    <row r="11" spans="1:19" ht="23.25" hidden="1">
      <c r="A11" s="69"/>
      <c r="B11" s="69"/>
      <c r="C11" s="69"/>
      <c r="D11" s="69"/>
      <c r="E11" s="69"/>
      <c r="F11" s="69"/>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5.5">
      <c r="A13" s="196">
        <v>1</v>
      </c>
      <c r="B13" s="198" t="s">
        <v>2628</v>
      </c>
      <c r="C13" s="196" t="s">
        <v>147</v>
      </c>
      <c r="D13" s="198" t="s">
        <v>519</v>
      </c>
      <c r="E13" s="198"/>
      <c r="F13" s="196" t="s">
        <v>7</v>
      </c>
      <c r="G13" s="196" t="s">
        <v>904</v>
      </c>
      <c r="H13" s="238"/>
      <c r="I13" s="238" t="str">
        <f>C13</f>
        <v>kg m-2</v>
      </c>
      <c r="J13" s="216" t="s">
        <v>1201</v>
      </c>
      <c r="K13" s="216"/>
      <c r="L13" s="216"/>
      <c r="M13" s="212"/>
      <c r="N13" s="212"/>
      <c r="O13" s="212"/>
      <c r="P13" s="216" t="s">
        <v>1056</v>
      </c>
      <c r="Q13" s="212" t="s">
        <v>1428</v>
      </c>
      <c r="R13" s="239" t="str">
        <f>F13</f>
        <v>mrsos</v>
      </c>
      <c r="S13" s="239" t="s">
        <v>1322</v>
      </c>
    </row>
    <row r="14" spans="1:19" ht="25.5">
      <c r="A14" s="10">
        <v>1</v>
      </c>
      <c r="B14" s="4" t="s">
        <v>2629</v>
      </c>
      <c r="C14" s="10" t="s">
        <v>147</v>
      </c>
      <c r="D14" s="4" t="s">
        <v>1160</v>
      </c>
      <c r="E14" s="4"/>
      <c r="F14" s="10" t="s">
        <v>8</v>
      </c>
      <c r="G14" s="10" t="s">
        <v>905</v>
      </c>
      <c r="H14" s="99"/>
      <c r="I14" s="99" t="str">
        <f t="shared" ref="I14:I61" si="0">C14</f>
        <v>kg m-2</v>
      </c>
      <c r="J14" s="104" t="s">
        <v>1201</v>
      </c>
      <c r="K14" s="104"/>
      <c r="L14" s="104"/>
      <c r="M14" s="20"/>
      <c r="N14" s="20"/>
      <c r="O14" s="20"/>
      <c r="P14" s="104" t="s">
        <v>1056</v>
      </c>
      <c r="Q14" s="20" t="s">
        <v>1063</v>
      </c>
      <c r="R14" s="193" t="str">
        <f t="shared" ref="R14:R61" si="1">F14</f>
        <v>mrso</v>
      </c>
      <c r="S14" s="193" t="s">
        <v>1322</v>
      </c>
    </row>
    <row r="15" spans="1:19" ht="25.5">
      <c r="A15" s="196">
        <v>1</v>
      </c>
      <c r="B15" s="198" t="s">
        <v>2278</v>
      </c>
      <c r="C15" s="196" t="s">
        <v>147</v>
      </c>
      <c r="D15" s="198" t="s">
        <v>520</v>
      </c>
      <c r="E15" s="198"/>
      <c r="F15" s="196" t="s">
        <v>105</v>
      </c>
      <c r="G15" s="196" t="s">
        <v>906</v>
      </c>
      <c r="H15" s="238"/>
      <c r="I15" s="238" t="str">
        <f t="shared" si="0"/>
        <v>kg m-2</v>
      </c>
      <c r="J15" s="216" t="s">
        <v>1201</v>
      </c>
      <c r="K15" s="216"/>
      <c r="L15" s="216"/>
      <c r="M15" s="212"/>
      <c r="N15" s="212"/>
      <c r="O15" s="212"/>
      <c r="P15" s="216" t="s">
        <v>1056</v>
      </c>
      <c r="Q15" s="212" t="s">
        <v>1063</v>
      </c>
      <c r="R15" s="239" t="str">
        <f t="shared" si="1"/>
        <v>mrlso</v>
      </c>
      <c r="S15" s="239" t="s">
        <v>1322</v>
      </c>
    </row>
    <row r="16" spans="1:19" ht="25.5">
      <c r="A16" s="10">
        <v>1</v>
      </c>
      <c r="B16" s="4" t="s">
        <v>2648</v>
      </c>
      <c r="C16" s="10" t="s">
        <v>148</v>
      </c>
      <c r="D16" s="4" t="s">
        <v>521</v>
      </c>
      <c r="E16" s="4"/>
      <c r="F16" s="10" t="s">
        <v>26</v>
      </c>
      <c r="G16" s="10" t="s">
        <v>907</v>
      </c>
      <c r="H16" s="99"/>
      <c r="I16" s="99" t="str">
        <f t="shared" si="0"/>
        <v>kg m-2 s-1</v>
      </c>
      <c r="J16" s="104" t="s">
        <v>1201</v>
      </c>
      <c r="K16" s="104"/>
      <c r="L16" s="104"/>
      <c r="M16" s="20"/>
      <c r="N16" s="20"/>
      <c r="O16" s="20"/>
      <c r="P16" s="104" t="s">
        <v>1056</v>
      </c>
      <c r="Q16" s="20" t="s">
        <v>1063</v>
      </c>
      <c r="R16" s="193" t="str">
        <f t="shared" si="1"/>
        <v>mrros</v>
      </c>
      <c r="S16" s="193" t="s">
        <v>1322</v>
      </c>
    </row>
    <row r="17" spans="1:19" ht="38.25">
      <c r="A17" s="196">
        <v>1</v>
      </c>
      <c r="B17" s="198" t="s">
        <v>2649</v>
      </c>
      <c r="C17" s="196" t="s">
        <v>148</v>
      </c>
      <c r="D17" s="198" t="s">
        <v>522</v>
      </c>
      <c r="E17" s="198"/>
      <c r="F17" s="196" t="s">
        <v>27</v>
      </c>
      <c r="G17" s="196" t="s">
        <v>908</v>
      </c>
      <c r="H17" s="238"/>
      <c r="I17" s="238" t="str">
        <f t="shared" si="0"/>
        <v>kg m-2 s-1</v>
      </c>
      <c r="J17" s="216" t="s">
        <v>1201</v>
      </c>
      <c r="K17" s="216"/>
      <c r="L17" s="216"/>
      <c r="M17" s="212"/>
      <c r="N17" s="212"/>
      <c r="O17" s="212"/>
      <c r="P17" s="216" t="s">
        <v>1056</v>
      </c>
      <c r="Q17" s="212" t="s">
        <v>1063</v>
      </c>
      <c r="R17" s="239" t="str">
        <f t="shared" si="1"/>
        <v>mrro</v>
      </c>
      <c r="S17" s="239" t="s">
        <v>1322</v>
      </c>
    </row>
    <row r="18" spans="1:19" ht="38.25">
      <c r="A18" s="10">
        <v>2</v>
      </c>
      <c r="B18" s="4" t="s">
        <v>2626</v>
      </c>
      <c r="C18" s="10" t="s">
        <v>148</v>
      </c>
      <c r="D18" s="4" t="s">
        <v>523</v>
      </c>
      <c r="E18" s="4"/>
      <c r="F18" s="10" t="s">
        <v>89</v>
      </c>
      <c r="G18" s="10" t="s">
        <v>909</v>
      </c>
      <c r="H18" s="99"/>
      <c r="I18" s="99" t="str">
        <f t="shared" si="0"/>
        <v>kg m-2 s-1</v>
      </c>
      <c r="J18" s="104" t="s">
        <v>1201</v>
      </c>
      <c r="K18" s="104"/>
      <c r="L18" s="104"/>
      <c r="M18" s="20"/>
      <c r="N18" s="20"/>
      <c r="O18" s="20"/>
      <c r="P18" s="104" t="s">
        <v>1056</v>
      </c>
      <c r="Q18" s="20" t="s">
        <v>1063</v>
      </c>
      <c r="R18" s="193" t="str">
        <f t="shared" si="1"/>
        <v>prveg</v>
      </c>
      <c r="S18" s="193" t="s">
        <v>1322</v>
      </c>
    </row>
    <row r="19" spans="1:19" ht="25.5">
      <c r="A19" s="196">
        <v>1</v>
      </c>
      <c r="B19" s="198" t="s">
        <v>2681</v>
      </c>
      <c r="C19" s="196" t="s">
        <v>148</v>
      </c>
      <c r="D19" s="198" t="s">
        <v>503</v>
      </c>
      <c r="E19" s="198"/>
      <c r="F19" s="196" t="s">
        <v>90</v>
      </c>
      <c r="G19" s="196" t="s">
        <v>910</v>
      </c>
      <c r="H19" s="238"/>
      <c r="I19" s="238" t="str">
        <f t="shared" si="0"/>
        <v>kg m-2 s-1</v>
      </c>
      <c r="J19" s="216" t="s">
        <v>1201</v>
      </c>
      <c r="K19" s="216"/>
      <c r="L19" s="216"/>
      <c r="M19" s="212"/>
      <c r="N19" s="212"/>
      <c r="O19" s="212" t="s">
        <v>1141</v>
      </c>
      <c r="P19" s="216" t="s">
        <v>1056</v>
      </c>
      <c r="Q19" s="212" t="s">
        <v>1063</v>
      </c>
      <c r="R19" s="239" t="str">
        <f t="shared" si="1"/>
        <v>evspsblveg</v>
      </c>
      <c r="S19" s="239" t="s">
        <v>1322</v>
      </c>
    </row>
    <row r="20" spans="1:19" ht="38.25">
      <c r="A20" s="10">
        <v>2</v>
      </c>
      <c r="B20" s="4" t="s">
        <v>2279</v>
      </c>
      <c r="C20" s="10">
        <v>1</v>
      </c>
      <c r="D20" s="4"/>
      <c r="E20" s="58" t="s">
        <v>2208</v>
      </c>
      <c r="F20" s="10" t="s">
        <v>102</v>
      </c>
      <c r="G20" s="434"/>
      <c r="H20" s="49" t="s">
        <v>1480</v>
      </c>
      <c r="I20" s="99">
        <f t="shared" si="0"/>
        <v>1</v>
      </c>
      <c r="J20" s="104" t="s">
        <v>1159</v>
      </c>
      <c r="K20" s="104"/>
      <c r="L20" s="104"/>
      <c r="M20" s="20"/>
      <c r="N20" s="20"/>
      <c r="O20" s="20"/>
      <c r="P20" s="104" t="s">
        <v>1056</v>
      </c>
      <c r="Q20" s="20" t="s">
        <v>1063</v>
      </c>
      <c r="R20" s="193" t="str">
        <f t="shared" si="1"/>
        <v>btran</v>
      </c>
      <c r="S20" s="193" t="s">
        <v>1322</v>
      </c>
    </row>
    <row r="21" spans="1:19" ht="25.5">
      <c r="A21" s="196">
        <v>1</v>
      </c>
      <c r="B21" s="198" t="s">
        <v>2750</v>
      </c>
      <c r="C21" s="196" t="s">
        <v>148</v>
      </c>
      <c r="D21" s="198" t="s">
        <v>2771</v>
      </c>
      <c r="E21" s="58" t="s">
        <v>2207</v>
      </c>
      <c r="F21" s="196" t="s">
        <v>103</v>
      </c>
      <c r="G21" s="240" t="s">
        <v>911</v>
      </c>
      <c r="H21" s="196"/>
      <c r="I21" s="238" t="str">
        <f t="shared" si="0"/>
        <v>kg m-2 s-1</v>
      </c>
      <c r="J21" s="216" t="s">
        <v>1201</v>
      </c>
      <c r="K21" s="216"/>
      <c r="L21" s="216"/>
      <c r="M21" s="212"/>
      <c r="N21" s="212"/>
      <c r="O21" s="212" t="s">
        <v>1141</v>
      </c>
      <c r="P21" s="216" t="s">
        <v>1056</v>
      </c>
      <c r="Q21" s="212" t="s">
        <v>1063</v>
      </c>
      <c r="R21" s="239" t="str">
        <f t="shared" si="1"/>
        <v>evspsblsoi</v>
      </c>
      <c r="S21" s="239" t="s">
        <v>1322</v>
      </c>
    </row>
    <row r="22" spans="1:19" ht="25.5">
      <c r="A22" s="10">
        <v>1</v>
      </c>
      <c r="B22" s="4" t="s">
        <v>2751</v>
      </c>
      <c r="C22" s="10" t="s">
        <v>148</v>
      </c>
      <c r="D22" s="4"/>
      <c r="E22" s="58" t="s">
        <v>2207</v>
      </c>
      <c r="F22" s="10" t="s">
        <v>106</v>
      </c>
      <c r="G22" s="146" t="s">
        <v>912</v>
      </c>
      <c r="H22" s="10"/>
      <c r="I22" s="99" t="str">
        <f t="shared" si="0"/>
        <v>kg m-2 s-1</v>
      </c>
      <c r="J22" s="104" t="s">
        <v>1201</v>
      </c>
      <c r="K22" s="104"/>
      <c r="L22" s="104"/>
      <c r="M22" s="20"/>
      <c r="N22" s="20"/>
      <c r="O22" s="20" t="s">
        <v>1141</v>
      </c>
      <c r="P22" s="104" t="s">
        <v>1056</v>
      </c>
      <c r="Q22" s="20" t="s">
        <v>1063</v>
      </c>
      <c r="R22" s="193" t="str">
        <f t="shared" si="1"/>
        <v>tran</v>
      </c>
      <c r="S22" s="193" t="s">
        <v>1322</v>
      </c>
    </row>
    <row r="23" spans="1:19" ht="25.5">
      <c r="A23" s="196">
        <v>1</v>
      </c>
      <c r="B23" s="198" t="s">
        <v>2383</v>
      </c>
      <c r="C23" s="196" t="s">
        <v>147</v>
      </c>
      <c r="D23" s="198" t="s">
        <v>408</v>
      </c>
      <c r="E23" s="58" t="s">
        <v>2207</v>
      </c>
      <c r="F23" s="196" t="s">
        <v>104</v>
      </c>
      <c r="G23" s="240" t="s">
        <v>904</v>
      </c>
      <c r="H23" s="196" t="s">
        <v>913</v>
      </c>
      <c r="I23" s="238" t="str">
        <f t="shared" si="0"/>
        <v>kg m-2</v>
      </c>
      <c r="J23" s="216" t="s">
        <v>1201</v>
      </c>
      <c r="K23" s="216"/>
      <c r="L23" s="216"/>
      <c r="M23" s="212"/>
      <c r="N23" s="212"/>
      <c r="O23" s="212"/>
      <c r="P23" s="216" t="s">
        <v>1056</v>
      </c>
      <c r="Q23" s="212" t="s">
        <v>1103</v>
      </c>
      <c r="R23" s="239" t="str">
        <f t="shared" si="1"/>
        <v>mrlsl</v>
      </c>
      <c r="S23" s="239" t="s">
        <v>1322</v>
      </c>
    </row>
    <row r="24" spans="1:19" ht="25.5">
      <c r="A24" s="10">
        <v>2</v>
      </c>
      <c r="B24" s="4" t="s">
        <v>2752</v>
      </c>
      <c r="C24" s="10" t="s">
        <v>6</v>
      </c>
      <c r="D24" s="4" t="s">
        <v>524</v>
      </c>
      <c r="E24" s="4"/>
      <c r="F24" s="10" t="s">
        <v>107</v>
      </c>
      <c r="G24" s="434"/>
      <c r="H24" s="49" t="s">
        <v>1481</v>
      </c>
      <c r="I24" s="99" t="str">
        <f t="shared" si="0"/>
        <v>K</v>
      </c>
      <c r="J24" s="104" t="s">
        <v>1159</v>
      </c>
      <c r="K24" s="104"/>
      <c r="L24" s="104"/>
      <c r="M24" s="20"/>
      <c r="N24" s="20"/>
      <c r="O24" s="20"/>
      <c r="P24" s="104" t="s">
        <v>1056</v>
      </c>
      <c r="Q24" s="20" t="s">
        <v>1103</v>
      </c>
      <c r="R24" s="193" t="str">
        <f t="shared" si="1"/>
        <v>tsl</v>
      </c>
      <c r="S24" s="193" t="s">
        <v>1322</v>
      </c>
    </row>
    <row r="25" spans="1:19" ht="140.25">
      <c r="A25" s="196">
        <v>1</v>
      </c>
      <c r="B25" s="198" t="s">
        <v>2280</v>
      </c>
      <c r="C25" s="196" t="s">
        <v>30</v>
      </c>
      <c r="D25" s="198" t="s">
        <v>525</v>
      </c>
      <c r="E25" s="198"/>
      <c r="F25" s="196" t="s">
        <v>1706</v>
      </c>
      <c r="G25" s="435" t="s">
        <v>1482</v>
      </c>
      <c r="H25" s="196" t="s">
        <v>914</v>
      </c>
      <c r="I25" s="238" t="str">
        <f t="shared" si="0"/>
        <v>%</v>
      </c>
      <c r="J25" s="216" t="s">
        <v>1159</v>
      </c>
      <c r="K25" s="216"/>
      <c r="L25" s="216"/>
      <c r="M25" s="212"/>
      <c r="N25" s="212"/>
      <c r="O25" s="212"/>
      <c r="P25" s="216" t="s">
        <v>1056</v>
      </c>
      <c r="Q25" s="212" t="s">
        <v>1063</v>
      </c>
      <c r="R25" s="239" t="str">
        <f t="shared" si="1"/>
        <v>treeFrac</v>
      </c>
      <c r="S25" s="239" t="s">
        <v>1322</v>
      </c>
    </row>
    <row r="26" spans="1:19">
      <c r="A26" s="10">
        <v>1</v>
      </c>
      <c r="B26" s="4" t="s">
        <v>2281</v>
      </c>
      <c r="C26" s="10" t="s">
        <v>30</v>
      </c>
      <c r="D26" s="4" t="s">
        <v>526</v>
      </c>
      <c r="E26" s="4"/>
      <c r="F26" s="10" t="s">
        <v>1678</v>
      </c>
      <c r="G26" s="435"/>
      <c r="H26" s="10" t="s">
        <v>915</v>
      </c>
      <c r="I26" s="99" t="str">
        <f t="shared" si="0"/>
        <v>%</v>
      </c>
      <c r="J26" s="104" t="s">
        <v>1159</v>
      </c>
      <c r="K26" s="104"/>
      <c r="L26" s="104"/>
      <c r="M26" s="20"/>
      <c r="N26" s="20"/>
      <c r="O26" s="20"/>
      <c r="P26" s="104" t="s">
        <v>1056</v>
      </c>
      <c r="Q26" s="20" t="s">
        <v>1063</v>
      </c>
      <c r="R26" s="193" t="str">
        <f t="shared" si="1"/>
        <v>grassFrac</v>
      </c>
      <c r="S26" s="193" t="s">
        <v>1322</v>
      </c>
    </row>
    <row r="27" spans="1:19">
      <c r="A27" s="196">
        <v>1</v>
      </c>
      <c r="B27" s="198" t="s">
        <v>2282</v>
      </c>
      <c r="C27" s="196" t="s">
        <v>30</v>
      </c>
      <c r="D27" s="198" t="s">
        <v>527</v>
      </c>
      <c r="E27" s="198"/>
      <c r="F27" s="196" t="s">
        <v>1679</v>
      </c>
      <c r="G27" s="435"/>
      <c r="H27" s="196" t="s">
        <v>916</v>
      </c>
      <c r="I27" s="238" t="str">
        <f t="shared" si="0"/>
        <v>%</v>
      </c>
      <c r="J27" s="216" t="s">
        <v>1159</v>
      </c>
      <c r="K27" s="216"/>
      <c r="L27" s="216"/>
      <c r="M27" s="212"/>
      <c r="N27" s="212"/>
      <c r="O27" s="212"/>
      <c r="P27" s="216" t="s">
        <v>1056</v>
      </c>
      <c r="Q27" s="212" t="s">
        <v>1063</v>
      </c>
      <c r="R27" s="239" t="str">
        <f t="shared" si="1"/>
        <v>shrubFrac</v>
      </c>
      <c r="S27" s="239" t="s">
        <v>1322</v>
      </c>
    </row>
    <row r="28" spans="1:19">
      <c r="A28" s="10">
        <v>1</v>
      </c>
      <c r="B28" s="4" t="s">
        <v>2283</v>
      </c>
      <c r="C28" s="10" t="s">
        <v>30</v>
      </c>
      <c r="D28" s="4" t="s">
        <v>528</v>
      </c>
      <c r="E28" s="4"/>
      <c r="F28" s="10" t="s">
        <v>1680</v>
      </c>
      <c r="G28" s="435"/>
      <c r="H28" s="10" t="s">
        <v>917</v>
      </c>
      <c r="I28" s="99" t="str">
        <f t="shared" si="0"/>
        <v>%</v>
      </c>
      <c r="J28" s="104" t="s">
        <v>1159</v>
      </c>
      <c r="K28" s="104"/>
      <c r="L28" s="104"/>
      <c r="M28" s="20"/>
      <c r="N28" s="20"/>
      <c r="O28" s="20"/>
      <c r="P28" s="104" t="s">
        <v>1056</v>
      </c>
      <c r="Q28" s="20" t="s">
        <v>1063</v>
      </c>
      <c r="R28" s="193" t="str">
        <f t="shared" si="1"/>
        <v>cropFrac</v>
      </c>
      <c r="S28" s="193" t="s">
        <v>1322</v>
      </c>
    </row>
    <row r="29" spans="1:19" ht="25.5">
      <c r="A29" s="196">
        <v>1</v>
      </c>
      <c r="B29" s="198" t="s">
        <v>2284</v>
      </c>
      <c r="C29" s="196" t="s">
        <v>30</v>
      </c>
      <c r="D29" s="198" t="s">
        <v>529</v>
      </c>
      <c r="E29" s="198"/>
      <c r="F29" s="196" t="s">
        <v>1681</v>
      </c>
      <c r="G29" s="435"/>
      <c r="H29" s="196" t="s">
        <v>918</v>
      </c>
      <c r="I29" s="238" t="str">
        <f t="shared" si="0"/>
        <v>%</v>
      </c>
      <c r="J29" s="216" t="s">
        <v>1159</v>
      </c>
      <c r="K29" s="216"/>
      <c r="L29" s="216"/>
      <c r="M29" s="212"/>
      <c r="N29" s="212"/>
      <c r="O29" s="212"/>
      <c r="P29" s="216" t="s">
        <v>1056</v>
      </c>
      <c r="Q29" s="212" t="s">
        <v>1063</v>
      </c>
      <c r="R29" s="239" t="str">
        <f t="shared" si="1"/>
        <v>pastureFrac</v>
      </c>
      <c r="S29" s="239" t="s">
        <v>1322</v>
      </c>
    </row>
    <row r="30" spans="1:19">
      <c r="A30" s="10">
        <v>1</v>
      </c>
      <c r="B30" s="4" t="s">
        <v>2285</v>
      </c>
      <c r="C30" s="10" t="s">
        <v>30</v>
      </c>
      <c r="D30" s="4" t="s">
        <v>530</v>
      </c>
      <c r="E30" s="4"/>
      <c r="F30" s="10" t="s">
        <v>1682</v>
      </c>
      <c r="G30" s="435"/>
      <c r="H30" s="10" t="s">
        <v>919</v>
      </c>
      <c r="I30" s="99" t="str">
        <f t="shared" si="0"/>
        <v>%</v>
      </c>
      <c r="J30" s="104" t="s">
        <v>1159</v>
      </c>
      <c r="K30" s="104"/>
      <c r="L30" s="104"/>
      <c r="M30" s="20"/>
      <c r="N30" s="20"/>
      <c r="O30" s="20"/>
      <c r="P30" s="104" t="s">
        <v>1056</v>
      </c>
      <c r="Q30" s="20" t="s">
        <v>1063</v>
      </c>
      <c r="R30" s="193" t="str">
        <f t="shared" si="1"/>
        <v>baresoilFrac</v>
      </c>
      <c r="S30" s="193" t="s">
        <v>1322</v>
      </c>
    </row>
    <row r="31" spans="1:19" ht="38.25">
      <c r="A31" s="196">
        <v>1</v>
      </c>
      <c r="B31" s="198" t="s">
        <v>2755</v>
      </c>
      <c r="C31" s="196" t="s">
        <v>30</v>
      </c>
      <c r="D31" s="198" t="s">
        <v>2753</v>
      </c>
      <c r="E31" s="198"/>
      <c r="F31" s="196" t="s">
        <v>1683</v>
      </c>
      <c r="G31" s="435"/>
      <c r="H31" s="196" t="s">
        <v>920</v>
      </c>
      <c r="I31" s="238" t="str">
        <f t="shared" si="0"/>
        <v>%</v>
      </c>
      <c r="J31" s="216" t="s">
        <v>1159</v>
      </c>
      <c r="K31" s="216"/>
      <c r="L31" s="216"/>
      <c r="M31" s="212"/>
      <c r="N31" s="212"/>
      <c r="O31" s="212"/>
      <c r="P31" s="216" t="s">
        <v>1056</v>
      </c>
      <c r="Q31" s="212" t="s">
        <v>1063</v>
      </c>
      <c r="R31" s="239" t="str">
        <f t="shared" si="1"/>
        <v>residualFrac</v>
      </c>
      <c r="S31" s="239" t="s">
        <v>1322</v>
      </c>
    </row>
    <row r="32" spans="1:19" ht="25.5">
      <c r="A32" s="10">
        <v>1</v>
      </c>
      <c r="B32" s="4" t="s">
        <v>2286</v>
      </c>
      <c r="C32" s="10" t="s">
        <v>30</v>
      </c>
      <c r="D32" s="4" t="s">
        <v>531</v>
      </c>
      <c r="E32" s="4"/>
      <c r="F32" s="10" t="s">
        <v>1684</v>
      </c>
      <c r="G32" s="435"/>
      <c r="H32" s="10" t="s">
        <v>921</v>
      </c>
      <c r="I32" s="99" t="str">
        <f t="shared" si="0"/>
        <v>%</v>
      </c>
      <c r="J32" s="104" t="s">
        <v>1159</v>
      </c>
      <c r="K32" s="104"/>
      <c r="L32" s="104"/>
      <c r="M32" s="20"/>
      <c r="N32" s="20"/>
      <c r="O32" s="20"/>
      <c r="P32" s="104" t="s">
        <v>1056</v>
      </c>
      <c r="Q32" s="20" t="s">
        <v>1063</v>
      </c>
      <c r="R32" s="193" t="str">
        <f t="shared" si="1"/>
        <v>burntArea</v>
      </c>
      <c r="S32" s="193" t="s">
        <v>1322</v>
      </c>
    </row>
    <row r="33" spans="1:19">
      <c r="A33" s="196"/>
      <c r="B33" s="475" t="s">
        <v>2287</v>
      </c>
      <c r="C33" s="242"/>
      <c r="D33" s="243"/>
      <c r="E33" s="198"/>
      <c r="F33" s="201"/>
      <c r="G33" s="434"/>
      <c r="H33" s="196"/>
      <c r="I33" s="238"/>
      <c r="J33" s="216"/>
      <c r="K33" s="216"/>
      <c r="L33" s="216"/>
      <c r="M33" s="212"/>
      <c r="N33" s="212"/>
      <c r="O33" s="212"/>
      <c r="P33" s="216"/>
      <c r="Q33" s="212"/>
      <c r="R33" s="239"/>
      <c r="S33" s="239" t="s">
        <v>1322</v>
      </c>
    </row>
    <row r="34" spans="1:19" ht="25.5">
      <c r="A34" s="10">
        <v>1</v>
      </c>
      <c r="B34" s="4" t="s">
        <v>2365</v>
      </c>
      <c r="C34" s="10" t="s">
        <v>284</v>
      </c>
      <c r="D34" s="4"/>
      <c r="E34" s="4"/>
      <c r="F34" s="10" t="s">
        <v>1685</v>
      </c>
      <c r="G34" s="146" t="s">
        <v>1483</v>
      </c>
      <c r="H34" s="10"/>
      <c r="I34" s="99" t="str">
        <f t="shared" si="0"/>
        <v>kg C m-2</v>
      </c>
      <c r="J34" s="104" t="s">
        <v>1201</v>
      </c>
      <c r="K34" s="104"/>
      <c r="L34" s="104"/>
      <c r="M34" s="20"/>
      <c r="N34" s="20"/>
      <c r="O34" s="20"/>
      <c r="P34" s="104" t="s">
        <v>1056</v>
      </c>
      <c r="Q34" s="20" t="s">
        <v>1063</v>
      </c>
      <c r="R34" s="193" t="str">
        <f t="shared" si="1"/>
        <v>cVeg</v>
      </c>
      <c r="S34" s="193" t="s">
        <v>1322</v>
      </c>
    </row>
    <row r="35" spans="1:19" ht="25.5">
      <c r="A35" s="196">
        <v>1</v>
      </c>
      <c r="B35" s="198" t="s">
        <v>2366</v>
      </c>
      <c r="C35" s="196" t="s">
        <v>284</v>
      </c>
      <c r="D35" s="198"/>
      <c r="E35" s="198"/>
      <c r="F35" s="196" t="s">
        <v>1686</v>
      </c>
      <c r="G35" s="240" t="s">
        <v>1484</v>
      </c>
      <c r="H35" s="196"/>
      <c r="I35" s="238" t="str">
        <f t="shared" si="0"/>
        <v>kg C m-2</v>
      </c>
      <c r="J35" s="216" t="s">
        <v>1201</v>
      </c>
      <c r="K35" s="216"/>
      <c r="L35" s="216"/>
      <c r="M35" s="212"/>
      <c r="N35" s="212"/>
      <c r="O35" s="212"/>
      <c r="P35" s="216" t="s">
        <v>1056</v>
      </c>
      <c r="Q35" s="212" t="s">
        <v>1063</v>
      </c>
      <c r="R35" s="239" t="str">
        <f t="shared" si="1"/>
        <v>cLitter</v>
      </c>
      <c r="S35" s="239" t="s">
        <v>1322</v>
      </c>
    </row>
    <row r="36" spans="1:19" ht="25.5">
      <c r="A36" s="10">
        <v>1</v>
      </c>
      <c r="B36" s="4" t="s">
        <v>2367</v>
      </c>
      <c r="C36" s="10" t="s">
        <v>284</v>
      </c>
      <c r="D36" s="4"/>
      <c r="E36" s="4"/>
      <c r="F36" s="10" t="s">
        <v>1687</v>
      </c>
      <c r="G36" s="146" t="s">
        <v>1485</v>
      </c>
      <c r="H36" s="10"/>
      <c r="I36" s="99" t="str">
        <f t="shared" si="0"/>
        <v>kg C m-2</v>
      </c>
      <c r="J36" s="104" t="s">
        <v>1201</v>
      </c>
      <c r="K36" s="104"/>
      <c r="L36" s="104"/>
      <c r="M36" s="20"/>
      <c r="N36" s="20"/>
      <c r="O36" s="20"/>
      <c r="P36" s="104" t="s">
        <v>1056</v>
      </c>
      <c r="Q36" s="20" t="s">
        <v>1063</v>
      </c>
      <c r="R36" s="193" t="str">
        <f t="shared" si="1"/>
        <v>cSoil</v>
      </c>
      <c r="S36" s="193" t="s">
        <v>1322</v>
      </c>
    </row>
    <row r="37" spans="1:19" s="2" customFormat="1" ht="25.5">
      <c r="A37" s="196">
        <v>1</v>
      </c>
      <c r="B37" s="198" t="s">
        <v>2754</v>
      </c>
      <c r="C37" s="196" t="s">
        <v>284</v>
      </c>
      <c r="D37" s="198"/>
      <c r="E37" s="198"/>
      <c r="F37" s="196" t="s">
        <v>1688</v>
      </c>
      <c r="G37" s="436"/>
      <c r="H37" s="59" t="s">
        <v>1534</v>
      </c>
      <c r="I37" s="238" t="str">
        <f t="shared" si="0"/>
        <v>kg C m-2</v>
      </c>
      <c r="J37" s="216" t="s">
        <v>1201</v>
      </c>
      <c r="K37" s="216"/>
      <c r="L37" s="216"/>
      <c r="M37" s="212"/>
      <c r="N37" s="212"/>
      <c r="O37" s="212"/>
      <c r="P37" s="216" t="s">
        <v>1056</v>
      </c>
      <c r="Q37" s="212" t="s">
        <v>1063</v>
      </c>
      <c r="R37" s="239" t="str">
        <f t="shared" si="1"/>
        <v>cProduct</v>
      </c>
      <c r="S37" s="239" t="s">
        <v>1322</v>
      </c>
    </row>
    <row r="38" spans="1:19" ht="38.25">
      <c r="A38" s="10">
        <v>1</v>
      </c>
      <c r="B38" s="4" t="s">
        <v>2288</v>
      </c>
      <c r="C38" s="10" t="s">
        <v>30</v>
      </c>
      <c r="D38" s="4" t="s">
        <v>2756</v>
      </c>
      <c r="E38" s="4"/>
      <c r="F38" s="10" t="s">
        <v>898</v>
      </c>
      <c r="G38" s="146" t="s">
        <v>922</v>
      </c>
      <c r="H38" s="10"/>
      <c r="I38" s="99" t="str">
        <f t="shared" si="0"/>
        <v>%</v>
      </c>
      <c r="J38" s="104" t="s">
        <v>1201</v>
      </c>
      <c r="K38" s="104"/>
      <c r="L38" s="104"/>
      <c r="M38" s="20"/>
      <c r="N38" s="20"/>
      <c r="O38" s="20"/>
      <c r="P38" s="104" t="s">
        <v>1056</v>
      </c>
      <c r="Q38" s="20" t="s">
        <v>1063</v>
      </c>
      <c r="R38" s="20" t="str">
        <f t="shared" si="1"/>
        <v>lai</v>
      </c>
      <c r="S38" s="193" t="s">
        <v>1322</v>
      </c>
    </row>
    <row r="39" spans="1:19" ht="25.5">
      <c r="A39" s="196">
        <v>1</v>
      </c>
      <c r="B39" s="198" t="s">
        <v>2289</v>
      </c>
      <c r="C39" s="196" t="s">
        <v>285</v>
      </c>
      <c r="D39" s="198"/>
      <c r="E39" s="198"/>
      <c r="F39" s="196" t="s">
        <v>899</v>
      </c>
      <c r="G39" s="437" t="s">
        <v>1486</v>
      </c>
      <c r="H39" s="196" t="s">
        <v>923</v>
      </c>
      <c r="I39" s="238" t="str">
        <f t="shared" si="0"/>
        <v>kg C m-2 s-1</v>
      </c>
      <c r="J39" s="216" t="s">
        <v>1201</v>
      </c>
      <c r="K39" s="216"/>
      <c r="L39" s="216"/>
      <c r="M39" s="212"/>
      <c r="N39" s="212"/>
      <c r="O39" s="212" t="s">
        <v>1141</v>
      </c>
      <c r="P39" s="216" t="s">
        <v>1056</v>
      </c>
      <c r="Q39" s="212" t="s">
        <v>1063</v>
      </c>
      <c r="R39" s="239" t="str">
        <f t="shared" si="1"/>
        <v>gpp</v>
      </c>
      <c r="S39" s="239" t="s">
        <v>1322</v>
      </c>
    </row>
    <row r="40" spans="1:19" ht="25.5">
      <c r="A40" s="10">
        <v>1</v>
      </c>
      <c r="B40" s="4" t="s">
        <v>2290</v>
      </c>
      <c r="C40" s="10" t="s">
        <v>285</v>
      </c>
      <c r="D40" s="4"/>
      <c r="E40" s="4"/>
      <c r="F40" s="10" t="s">
        <v>900</v>
      </c>
      <c r="G40" s="437" t="s">
        <v>1487</v>
      </c>
      <c r="H40" s="10" t="s">
        <v>924</v>
      </c>
      <c r="I40" s="99" t="str">
        <f t="shared" si="0"/>
        <v>kg C m-2 s-1</v>
      </c>
      <c r="J40" s="104" t="s">
        <v>1201</v>
      </c>
      <c r="K40" s="104"/>
      <c r="L40" s="104"/>
      <c r="M40" s="20"/>
      <c r="N40" s="20"/>
      <c r="O40" s="20" t="s">
        <v>1141</v>
      </c>
      <c r="P40" s="104" t="s">
        <v>1056</v>
      </c>
      <c r="Q40" s="20" t="s">
        <v>1063</v>
      </c>
      <c r="R40" s="193" t="str">
        <f t="shared" si="1"/>
        <v>ra</v>
      </c>
      <c r="S40" s="193" t="s">
        <v>1322</v>
      </c>
    </row>
    <row r="41" spans="1:19" ht="25.5">
      <c r="A41" s="196">
        <v>1</v>
      </c>
      <c r="B41" s="198" t="s">
        <v>2291</v>
      </c>
      <c r="C41" s="196" t="s">
        <v>285</v>
      </c>
      <c r="D41" s="198" t="s">
        <v>108</v>
      </c>
      <c r="E41" s="198"/>
      <c r="F41" s="196" t="s">
        <v>901</v>
      </c>
      <c r="G41" s="437" t="s">
        <v>1488</v>
      </c>
      <c r="H41" s="196" t="s">
        <v>925</v>
      </c>
      <c r="I41" s="238" t="str">
        <f t="shared" si="0"/>
        <v>kg C m-2 s-1</v>
      </c>
      <c r="J41" s="216" t="s">
        <v>1201</v>
      </c>
      <c r="K41" s="216"/>
      <c r="L41" s="216"/>
      <c r="M41" s="212"/>
      <c r="N41" s="212"/>
      <c r="O41" s="212" t="s">
        <v>1141</v>
      </c>
      <c r="P41" s="216" t="s">
        <v>1056</v>
      </c>
      <c r="Q41" s="212" t="s">
        <v>1063</v>
      </c>
      <c r="R41" s="239" t="str">
        <f t="shared" si="1"/>
        <v>npp</v>
      </c>
      <c r="S41" s="239" t="s">
        <v>1322</v>
      </c>
    </row>
    <row r="42" spans="1:19" ht="25.5">
      <c r="A42" s="10">
        <v>1</v>
      </c>
      <c r="B42" s="4" t="s">
        <v>2292</v>
      </c>
      <c r="C42" s="10" t="s">
        <v>285</v>
      </c>
      <c r="D42" s="4"/>
      <c r="E42" s="4"/>
      <c r="F42" s="10" t="s">
        <v>902</v>
      </c>
      <c r="G42" s="437" t="s">
        <v>1489</v>
      </c>
      <c r="H42" s="10" t="s">
        <v>926</v>
      </c>
      <c r="I42" s="99" t="str">
        <f t="shared" si="0"/>
        <v>kg C m-2 s-1</v>
      </c>
      <c r="J42" s="104" t="s">
        <v>1201</v>
      </c>
      <c r="K42" s="104"/>
      <c r="L42" s="104"/>
      <c r="M42" s="20"/>
      <c r="N42" s="20"/>
      <c r="O42" s="20" t="s">
        <v>1141</v>
      </c>
      <c r="P42" s="104" t="s">
        <v>1056</v>
      </c>
      <c r="Q42" s="20" t="s">
        <v>1063</v>
      </c>
      <c r="R42" s="193" t="str">
        <f t="shared" si="1"/>
        <v>rh</v>
      </c>
      <c r="S42" s="193" t="s">
        <v>1322</v>
      </c>
    </row>
    <row r="43" spans="1:19" ht="76.5">
      <c r="A43" s="196">
        <v>1</v>
      </c>
      <c r="B43" s="198" t="s">
        <v>2416</v>
      </c>
      <c r="C43" s="196" t="s">
        <v>285</v>
      </c>
      <c r="D43" s="198" t="s">
        <v>1267</v>
      </c>
      <c r="E43" s="198"/>
      <c r="F43" s="196" t="s">
        <v>1689</v>
      </c>
      <c r="G43" s="434"/>
      <c r="H43" s="246" t="s">
        <v>1533</v>
      </c>
      <c r="I43" s="238" t="str">
        <f t="shared" si="0"/>
        <v>kg C m-2 s-1</v>
      </c>
      <c r="J43" s="216" t="s">
        <v>1201</v>
      </c>
      <c r="K43" s="216"/>
      <c r="L43" s="216"/>
      <c r="M43" s="212"/>
      <c r="N43" s="212"/>
      <c r="O43" s="212" t="s">
        <v>1141</v>
      </c>
      <c r="P43" s="216" t="s">
        <v>1056</v>
      </c>
      <c r="Q43" s="212" t="s">
        <v>1063</v>
      </c>
      <c r="R43" s="239" t="str">
        <f t="shared" si="1"/>
        <v>fFire</v>
      </c>
      <c r="S43" s="239" t="s">
        <v>1322</v>
      </c>
    </row>
    <row r="44" spans="1:19" ht="76.5">
      <c r="A44" s="10">
        <v>1</v>
      </c>
      <c r="B44" s="4" t="s">
        <v>2417</v>
      </c>
      <c r="C44" s="10" t="s">
        <v>285</v>
      </c>
      <c r="D44" s="4"/>
      <c r="E44" s="4"/>
      <c r="F44" s="10" t="s">
        <v>1690</v>
      </c>
      <c r="G44" s="434"/>
      <c r="H44" s="83" t="s">
        <v>1535</v>
      </c>
      <c r="I44" s="99" t="str">
        <f t="shared" si="0"/>
        <v>kg C m-2 s-1</v>
      </c>
      <c r="J44" s="104" t="s">
        <v>1201</v>
      </c>
      <c r="K44" s="104"/>
      <c r="L44" s="104"/>
      <c r="M44" s="20"/>
      <c r="N44" s="20"/>
      <c r="O44" s="20" t="s">
        <v>1141</v>
      </c>
      <c r="P44" s="104" t="s">
        <v>1056</v>
      </c>
      <c r="Q44" s="20" t="s">
        <v>1063</v>
      </c>
      <c r="R44" s="193" t="str">
        <f t="shared" si="1"/>
        <v>fGrazing</v>
      </c>
      <c r="S44" s="193" t="s">
        <v>1322</v>
      </c>
    </row>
    <row r="45" spans="1:19" ht="89.25">
      <c r="A45" s="196">
        <v>1</v>
      </c>
      <c r="B45" s="198" t="s">
        <v>2418</v>
      </c>
      <c r="C45" s="196" t="s">
        <v>285</v>
      </c>
      <c r="D45" s="198"/>
      <c r="E45" s="198"/>
      <c r="F45" s="196" t="s">
        <v>1691</v>
      </c>
      <c r="G45" s="434"/>
      <c r="H45" s="83" t="s">
        <v>1536</v>
      </c>
      <c r="I45" s="238" t="str">
        <f t="shared" si="0"/>
        <v>kg C m-2 s-1</v>
      </c>
      <c r="J45" s="216" t="s">
        <v>1201</v>
      </c>
      <c r="K45" s="216"/>
      <c r="L45" s="216"/>
      <c r="M45" s="212"/>
      <c r="N45" s="212"/>
      <c r="O45" s="212" t="s">
        <v>1141</v>
      </c>
      <c r="P45" s="216" t="s">
        <v>1056</v>
      </c>
      <c r="Q45" s="212" t="s">
        <v>1063</v>
      </c>
      <c r="R45" s="239" t="str">
        <f t="shared" si="1"/>
        <v>fHarvest</v>
      </c>
      <c r="S45" s="239" t="s">
        <v>1322</v>
      </c>
    </row>
    <row r="46" spans="1:19" ht="89.25">
      <c r="A46" s="10">
        <v>1</v>
      </c>
      <c r="B46" s="4" t="s">
        <v>2419</v>
      </c>
      <c r="C46" s="10" t="s">
        <v>285</v>
      </c>
      <c r="D46" s="4" t="s">
        <v>255</v>
      </c>
      <c r="E46" s="4"/>
      <c r="F46" s="10" t="s">
        <v>1692</v>
      </c>
      <c r="G46" s="434"/>
      <c r="H46" s="83" t="s">
        <v>1538</v>
      </c>
      <c r="I46" s="99" t="str">
        <f t="shared" si="0"/>
        <v>kg C m-2 s-1</v>
      </c>
      <c r="J46" s="104" t="s">
        <v>1201</v>
      </c>
      <c r="K46" s="104"/>
      <c r="L46" s="104"/>
      <c r="M46" s="20"/>
      <c r="N46" s="20"/>
      <c r="O46" s="20" t="s">
        <v>1141</v>
      </c>
      <c r="P46" s="104" t="s">
        <v>1056</v>
      </c>
      <c r="Q46" s="20" t="s">
        <v>1063</v>
      </c>
      <c r="R46" s="193" t="str">
        <f t="shared" si="1"/>
        <v>fLuc</v>
      </c>
      <c r="S46" s="193" t="s">
        <v>1322</v>
      </c>
    </row>
    <row r="47" spans="1:19" ht="51">
      <c r="A47" s="196">
        <v>1</v>
      </c>
      <c r="B47" s="198" t="s">
        <v>2293</v>
      </c>
      <c r="C47" s="196" t="s">
        <v>285</v>
      </c>
      <c r="D47" s="198" t="s">
        <v>504</v>
      </c>
      <c r="E47" s="198"/>
      <c r="F47" s="196" t="s">
        <v>903</v>
      </c>
      <c r="G47" s="434"/>
      <c r="H47" s="58" t="s">
        <v>1537</v>
      </c>
      <c r="I47" s="238" t="str">
        <f t="shared" si="0"/>
        <v>kg C m-2 s-1</v>
      </c>
      <c r="J47" s="216" t="s">
        <v>1201</v>
      </c>
      <c r="K47" s="216"/>
      <c r="L47" s="216"/>
      <c r="M47" s="212"/>
      <c r="N47" s="212"/>
      <c r="O47" s="212" t="s">
        <v>1141</v>
      </c>
      <c r="P47" s="216" t="s">
        <v>1056</v>
      </c>
      <c r="Q47" s="212" t="s">
        <v>1063</v>
      </c>
      <c r="R47" s="239" t="str">
        <f t="shared" si="1"/>
        <v>nbr</v>
      </c>
      <c r="S47" s="239" t="s">
        <v>1322</v>
      </c>
    </row>
    <row r="48" spans="1:19" ht="25.5">
      <c r="A48" s="10">
        <v>1</v>
      </c>
      <c r="B48" s="4" t="s">
        <v>2420</v>
      </c>
      <c r="C48" s="10" t="s">
        <v>285</v>
      </c>
      <c r="D48" s="4"/>
      <c r="E48" s="4"/>
      <c r="F48" s="10" t="s">
        <v>1693</v>
      </c>
      <c r="G48" s="436" t="s">
        <v>1490</v>
      </c>
      <c r="H48" s="10" t="s">
        <v>927</v>
      </c>
      <c r="I48" s="99" t="str">
        <f t="shared" si="0"/>
        <v>kg C m-2 s-1</v>
      </c>
      <c r="J48" s="104" t="s">
        <v>1201</v>
      </c>
      <c r="K48" s="104"/>
      <c r="L48" s="104"/>
      <c r="M48" s="20"/>
      <c r="N48" s="20"/>
      <c r="O48" s="20"/>
      <c r="P48" s="104" t="s">
        <v>1056</v>
      </c>
      <c r="Q48" s="20" t="s">
        <v>1063</v>
      </c>
      <c r="R48" s="193" t="str">
        <f t="shared" si="1"/>
        <v>fVegLitter</v>
      </c>
      <c r="S48" s="193" t="s">
        <v>1322</v>
      </c>
    </row>
    <row r="49" spans="1:19" ht="63.75">
      <c r="A49" s="196">
        <v>1</v>
      </c>
      <c r="B49" s="198" t="s">
        <v>2421</v>
      </c>
      <c r="C49" s="196" t="s">
        <v>285</v>
      </c>
      <c r="D49" s="198"/>
      <c r="E49" s="198"/>
      <c r="F49" s="196" t="s">
        <v>1694</v>
      </c>
      <c r="G49" s="434"/>
      <c r="H49" s="83" t="s">
        <v>1539</v>
      </c>
      <c r="I49" s="238" t="str">
        <f t="shared" si="0"/>
        <v>kg C m-2 s-1</v>
      </c>
      <c r="J49" s="216" t="s">
        <v>1201</v>
      </c>
      <c r="K49" s="216"/>
      <c r="L49" s="216"/>
      <c r="M49" s="212"/>
      <c r="N49" s="212"/>
      <c r="O49" s="212"/>
      <c r="P49" s="216" t="s">
        <v>1056</v>
      </c>
      <c r="Q49" s="212" t="s">
        <v>1063</v>
      </c>
      <c r="R49" s="239" t="str">
        <f t="shared" si="1"/>
        <v>fLitterSoil</v>
      </c>
      <c r="S49" s="239" t="s">
        <v>1322</v>
      </c>
    </row>
    <row r="50" spans="1:19" ht="89.25">
      <c r="A50" s="10">
        <v>1</v>
      </c>
      <c r="B50" s="4" t="s">
        <v>2422</v>
      </c>
      <c r="C50" s="10" t="s">
        <v>285</v>
      </c>
      <c r="D50" s="4" t="s">
        <v>407</v>
      </c>
      <c r="E50" s="4"/>
      <c r="F50" s="10" t="s">
        <v>1695</v>
      </c>
      <c r="G50" s="434"/>
      <c r="H50" s="83" t="s">
        <v>1540</v>
      </c>
      <c r="I50" s="99" t="str">
        <f t="shared" si="0"/>
        <v>kg C m-2 s-1</v>
      </c>
      <c r="J50" s="104" t="s">
        <v>1201</v>
      </c>
      <c r="K50" s="104"/>
      <c r="L50" s="104"/>
      <c r="M50" s="20"/>
      <c r="N50" s="20"/>
      <c r="O50" s="20"/>
      <c r="P50" s="104" t="s">
        <v>1056</v>
      </c>
      <c r="Q50" s="20" t="s">
        <v>1063</v>
      </c>
      <c r="R50" s="193" t="str">
        <f t="shared" si="1"/>
        <v>fVegSoil</v>
      </c>
      <c r="S50" s="193" t="s">
        <v>1322</v>
      </c>
    </row>
    <row r="51" spans="1:19" ht="51">
      <c r="A51" s="196">
        <v>2</v>
      </c>
      <c r="B51" s="198" t="s">
        <v>2368</v>
      </c>
      <c r="C51" s="196" t="s">
        <v>284</v>
      </c>
      <c r="D51" s="198"/>
      <c r="E51" s="198" t="s">
        <v>1530</v>
      </c>
      <c r="F51" s="196" t="s">
        <v>1696</v>
      </c>
      <c r="G51" s="434"/>
      <c r="H51" s="83" t="s">
        <v>1541</v>
      </c>
      <c r="I51" s="238" t="str">
        <f t="shared" si="0"/>
        <v>kg C m-2</v>
      </c>
      <c r="J51" s="216" t="s">
        <v>1201</v>
      </c>
      <c r="K51" s="216"/>
      <c r="L51" s="216"/>
      <c r="M51" s="212"/>
      <c r="N51" s="212"/>
      <c r="O51" s="212"/>
      <c r="P51" s="216" t="s">
        <v>1056</v>
      </c>
      <c r="Q51" s="212" t="s">
        <v>1063</v>
      </c>
      <c r="R51" s="239" t="str">
        <f t="shared" si="1"/>
        <v>cLeaf</v>
      </c>
      <c r="S51" s="239" t="s">
        <v>1322</v>
      </c>
    </row>
    <row r="52" spans="1:19" ht="63.75">
      <c r="A52" s="10">
        <v>2</v>
      </c>
      <c r="B52" s="4" t="s">
        <v>2369</v>
      </c>
      <c r="C52" s="10" t="s">
        <v>284</v>
      </c>
      <c r="D52" s="4" t="s">
        <v>505</v>
      </c>
      <c r="E52" s="4"/>
      <c r="F52" s="10" t="s">
        <v>1697</v>
      </c>
      <c r="G52" s="434"/>
      <c r="H52" s="83" t="s">
        <v>1542</v>
      </c>
      <c r="I52" s="99" t="str">
        <f t="shared" si="0"/>
        <v>kg C m-2</v>
      </c>
      <c r="J52" s="104" t="s">
        <v>1201</v>
      </c>
      <c r="K52" s="104"/>
      <c r="L52" s="104"/>
      <c r="M52" s="20"/>
      <c r="N52" s="20"/>
      <c r="O52" s="20"/>
      <c r="P52" s="104" t="s">
        <v>1056</v>
      </c>
      <c r="Q52" s="20" t="s">
        <v>1063</v>
      </c>
      <c r="R52" s="193" t="str">
        <f t="shared" si="1"/>
        <v>cWood</v>
      </c>
      <c r="S52" s="193" t="s">
        <v>1322</v>
      </c>
    </row>
    <row r="53" spans="1:19" ht="51">
      <c r="A53" s="196">
        <v>2</v>
      </c>
      <c r="B53" s="198" t="s">
        <v>2370</v>
      </c>
      <c r="C53" s="196" t="s">
        <v>284</v>
      </c>
      <c r="D53" s="198" t="s">
        <v>506</v>
      </c>
      <c r="E53" s="198"/>
      <c r="F53" s="196" t="s">
        <v>1698</v>
      </c>
      <c r="G53" s="434"/>
      <c r="H53" s="83" t="s">
        <v>1543</v>
      </c>
      <c r="I53" s="238" t="str">
        <f t="shared" si="0"/>
        <v>kg C m-2</v>
      </c>
      <c r="J53" s="216" t="s">
        <v>1201</v>
      </c>
      <c r="K53" s="216"/>
      <c r="L53" s="216"/>
      <c r="M53" s="212"/>
      <c r="N53" s="212"/>
      <c r="O53" s="212"/>
      <c r="P53" s="216" t="s">
        <v>1056</v>
      </c>
      <c r="Q53" s="212" t="s">
        <v>1063</v>
      </c>
      <c r="R53" s="239" t="str">
        <f t="shared" si="1"/>
        <v>cRoot</v>
      </c>
      <c r="S53" s="239" t="s">
        <v>1322</v>
      </c>
    </row>
    <row r="54" spans="1:19" ht="89.25">
      <c r="A54" s="10">
        <v>2</v>
      </c>
      <c r="B54" s="4" t="s">
        <v>2371</v>
      </c>
      <c r="C54" s="10" t="s">
        <v>284</v>
      </c>
      <c r="D54" s="4" t="s">
        <v>507</v>
      </c>
      <c r="E54" s="4"/>
      <c r="F54" s="10" t="s">
        <v>1963</v>
      </c>
      <c r="G54" s="434"/>
      <c r="H54" s="83" t="s">
        <v>1544</v>
      </c>
      <c r="I54" s="99" t="str">
        <f t="shared" si="0"/>
        <v>kg C m-2</v>
      </c>
      <c r="J54" s="104" t="s">
        <v>1201</v>
      </c>
      <c r="K54" s="104"/>
      <c r="L54" s="104"/>
      <c r="M54" s="20"/>
      <c r="N54" s="20"/>
      <c r="O54" s="20"/>
      <c r="P54" s="104" t="s">
        <v>1056</v>
      </c>
      <c r="Q54" s="20" t="s">
        <v>1063</v>
      </c>
      <c r="R54" s="193" t="str">
        <f t="shared" si="1"/>
        <v>cMisc</v>
      </c>
      <c r="S54" s="111" t="s">
        <v>1322</v>
      </c>
    </row>
    <row r="55" spans="1:19" ht="89.25">
      <c r="A55" s="196">
        <v>2</v>
      </c>
      <c r="B55" s="389" t="s">
        <v>2372</v>
      </c>
      <c r="C55" s="56" t="s">
        <v>284</v>
      </c>
      <c r="D55" s="389"/>
      <c r="E55" s="389"/>
      <c r="F55" s="196" t="s">
        <v>1699</v>
      </c>
      <c r="G55" s="434"/>
      <c r="H55" s="83" t="s">
        <v>1545</v>
      </c>
      <c r="I55" s="238" t="str">
        <f t="shared" si="0"/>
        <v>kg C m-2</v>
      </c>
      <c r="J55" s="216" t="s">
        <v>1201</v>
      </c>
      <c r="K55" s="216"/>
      <c r="L55" s="216"/>
      <c r="M55" s="212"/>
      <c r="N55" s="212"/>
      <c r="O55" s="212"/>
      <c r="P55" s="216" t="s">
        <v>1056</v>
      </c>
      <c r="Q55" s="212" t="s">
        <v>1063</v>
      </c>
      <c r="R55" s="239" t="str">
        <f t="shared" si="1"/>
        <v>cCwd</v>
      </c>
      <c r="S55" s="217" t="s">
        <v>1322</v>
      </c>
    </row>
    <row r="56" spans="1:19" ht="76.5">
      <c r="A56" s="10">
        <v>2</v>
      </c>
      <c r="B56" s="389" t="s">
        <v>2485</v>
      </c>
      <c r="C56" s="56" t="s">
        <v>284</v>
      </c>
      <c r="D56" s="389"/>
      <c r="E56" s="389"/>
      <c r="F56" s="10" t="s">
        <v>1700</v>
      </c>
      <c r="G56" s="434"/>
      <c r="H56" s="83" t="s">
        <v>1546</v>
      </c>
      <c r="I56" s="99" t="str">
        <f t="shared" si="0"/>
        <v>kg C m-2</v>
      </c>
      <c r="J56" s="104" t="s">
        <v>1201</v>
      </c>
      <c r="K56" s="104"/>
      <c r="L56" s="104"/>
      <c r="M56" s="20"/>
      <c r="N56" s="20"/>
      <c r="O56" s="20"/>
      <c r="P56" s="104" t="s">
        <v>1056</v>
      </c>
      <c r="Q56" s="20" t="s">
        <v>1063</v>
      </c>
      <c r="R56" s="193" t="str">
        <f t="shared" si="1"/>
        <v>cLitterAbove</v>
      </c>
      <c r="S56" s="111" t="s">
        <v>1322</v>
      </c>
    </row>
    <row r="57" spans="1:19" ht="89.25">
      <c r="A57" s="196">
        <v>2</v>
      </c>
      <c r="B57" s="389" t="s">
        <v>2757</v>
      </c>
      <c r="C57" s="56" t="s">
        <v>284</v>
      </c>
      <c r="D57" s="389"/>
      <c r="E57" s="389" t="s">
        <v>2758</v>
      </c>
      <c r="F57" s="196" t="s">
        <v>1701</v>
      </c>
      <c r="G57" s="434"/>
      <c r="H57" s="83" t="s">
        <v>1547</v>
      </c>
      <c r="I57" s="238" t="str">
        <f t="shared" si="0"/>
        <v>kg C m-2</v>
      </c>
      <c r="J57" s="216" t="s">
        <v>1201</v>
      </c>
      <c r="K57" s="216"/>
      <c r="L57" s="216"/>
      <c r="M57" s="212"/>
      <c r="N57" s="212"/>
      <c r="O57" s="212"/>
      <c r="P57" s="216" t="s">
        <v>1056</v>
      </c>
      <c r="Q57" s="212" t="s">
        <v>1063</v>
      </c>
      <c r="R57" s="239" t="str">
        <f t="shared" si="1"/>
        <v>cLitterBelow</v>
      </c>
      <c r="S57" s="217" t="s">
        <v>1322</v>
      </c>
    </row>
    <row r="58" spans="1:19" ht="63.75">
      <c r="A58" s="10">
        <v>2</v>
      </c>
      <c r="B58" s="4" t="s">
        <v>2373</v>
      </c>
      <c r="C58" s="10" t="s">
        <v>284</v>
      </c>
      <c r="D58" s="4" t="s">
        <v>508</v>
      </c>
      <c r="E58" s="4"/>
      <c r="F58" s="10" t="s">
        <v>1702</v>
      </c>
      <c r="G58" s="434"/>
      <c r="H58" s="83" t="s">
        <v>1548</v>
      </c>
      <c r="I58" s="99" t="str">
        <f t="shared" si="0"/>
        <v>kg C m-2</v>
      </c>
      <c r="J58" s="104" t="s">
        <v>1201</v>
      </c>
      <c r="K58" s="104"/>
      <c r="L58" s="104"/>
      <c r="M58" s="20"/>
      <c r="N58" s="20"/>
      <c r="O58" s="20"/>
      <c r="P58" s="104" t="s">
        <v>1056</v>
      </c>
      <c r="Q58" s="20" t="s">
        <v>1063</v>
      </c>
      <c r="R58" s="193" t="str">
        <f t="shared" si="1"/>
        <v>cSoilFast</v>
      </c>
      <c r="S58" s="111" t="s">
        <v>1322</v>
      </c>
    </row>
    <row r="59" spans="1:19" ht="63.75">
      <c r="A59" s="196">
        <v>2</v>
      </c>
      <c r="B59" s="198" t="s">
        <v>2374</v>
      </c>
      <c r="C59" s="196" t="s">
        <v>284</v>
      </c>
      <c r="D59" s="198" t="s">
        <v>109</v>
      </c>
      <c r="E59" s="198"/>
      <c r="F59" s="196" t="s">
        <v>1703</v>
      </c>
      <c r="G59" s="434"/>
      <c r="H59" s="83" t="s">
        <v>1549</v>
      </c>
      <c r="I59" s="238" t="str">
        <f t="shared" si="0"/>
        <v>kg C m-2</v>
      </c>
      <c r="J59" s="216" t="s">
        <v>1201</v>
      </c>
      <c r="K59" s="216"/>
      <c r="L59" s="216"/>
      <c r="M59" s="212"/>
      <c r="N59" s="212"/>
      <c r="O59" s="212"/>
      <c r="P59" s="216" t="s">
        <v>1056</v>
      </c>
      <c r="Q59" s="212" t="s">
        <v>1063</v>
      </c>
      <c r="R59" s="239" t="str">
        <f t="shared" si="1"/>
        <v>cSoilMedium</v>
      </c>
      <c r="S59" s="217" t="s">
        <v>1322</v>
      </c>
    </row>
    <row r="60" spans="1:19" ht="63.75">
      <c r="A60" s="10">
        <v>2</v>
      </c>
      <c r="B60" s="4" t="s">
        <v>2375</v>
      </c>
      <c r="C60" s="10" t="s">
        <v>284</v>
      </c>
      <c r="D60" s="4" t="s">
        <v>110</v>
      </c>
      <c r="E60" s="4"/>
      <c r="F60" s="10" t="s">
        <v>1704</v>
      </c>
      <c r="G60" s="434"/>
      <c r="H60" s="83" t="s">
        <v>1550</v>
      </c>
      <c r="I60" s="99" t="str">
        <f t="shared" si="0"/>
        <v>kg C m-2</v>
      </c>
      <c r="J60" s="104" t="s">
        <v>1201</v>
      </c>
      <c r="K60" s="104"/>
      <c r="L60" s="104"/>
      <c r="M60" s="20"/>
      <c r="N60" s="20"/>
      <c r="O60" s="20"/>
      <c r="P60" s="104" t="s">
        <v>1056</v>
      </c>
      <c r="Q60" s="20" t="s">
        <v>1063</v>
      </c>
      <c r="R60" s="193" t="str">
        <f t="shared" si="1"/>
        <v>cSoilSlow</v>
      </c>
      <c r="S60" s="111" t="s">
        <v>1322</v>
      </c>
    </row>
    <row r="61" spans="1:19" ht="102">
      <c r="A61" s="196">
        <v>2</v>
      </c>
      <c r="B61" s="228" t="s">
        <v>2761</v>
      </c>
      <c r="C61" s="196" t="s">
        <v>30</v>
      </c>
      <c r="D61" s="228" t="s">
        <v>2173</v>
      </c>
      <c r="E61" s="198"/>
      <c r="F61" s="196" t="s">
        <v>1705</v>
      </c>
      <c r="G61" s="434"/>
      <c r="H61" s="83" t="s">
        <v>1551</v>
      </c>
      <c r="I61" s="238" t="str">
        <f t="shared" si="0"/>
        <v>%</v>
      </c>
      <c r="J61" s="216" t="s">
        <v>1159</v>
      </c>
      <c r="K61" s="216"/>
      <c r="L61" s="216"/>
      <c r="M61" s="212"/>
      <c r="N61" s="212"/>
      <c r="O61" s="212"/>
      <c r="P61" s="216" t="s">
        <v>1056</v>
      </c>
      <c r="Q61" s="212" t="s">
        <v>2775</v>
      </c>
      <c r="R61" s="239" t="str">
        <f t="shared" si="1"/>
        <v>landCoverFrac</v>
      </c>
      <c r="S61" s="217" t="s">
        <v>1322</v>
      </c>
    </row>
    <row r="62" spans="1:19" ht="140.25">
      <c r="A62" s="10">
        <v>2</v>
      </c>
      <c r="B62" s="4" t="s">
        <v>2294</v>
      </c>
      <c r="C62" s="10" t="s">
        <v>30</v>
      </c>
      <c r="D62" s="4" t="s">
        <v>532</v>
      </c>
      <c r="E62" s="4"/>
      <c r="F62" s="10" t="s">
        <v>1891</v>
      </c>
      <c r="G62" s="438" t="s">
        <v>1482</v>
      </c>
      <c r="H62" s="10" t="s">
        <v>928</v>
      </c>
      <c r="I62" s="99" t="str">
        <f t="shared" ref="I62:I74" si="2">C62</f>
        <v>%</v>
      </c>
      <c r="J62" s="104" t="s">
        <v>1159</v>
      </c>
      <c r="K62" s="104"/>
      <c r="L62" s="104"/>
      <c r="M62" s="20"/>
      <c r="N62" s="20"/>
      <c r="O62" s="20"/>
      <c r="P62" s="104" t="s">
        <v>1056</v>
      </c>
      <c r="Q62" s="20" t="s">
        <v>1063</v>
      </c>
      <c r="R62" s="193" t="str">
        <f t="shared" ref="R62:R74" si="3">F62</f>
        <v>treeFracPrimDec</v>
      </c>
      <c r="S62" s="111" t="s">
        <v>1322</v>
      </c>
    </row>
    <row r="63" spans="1:19" ht="25.5">
      <c r="A63" s="196">
        <v>2</v>
      </c>
      <c r="B63" s="198" t="s">
        <v>2295</v>
      </c>
      <c r="C63" s="196" t="s">
        <v>30</v>
      </c>
      <c r="D63" s="198" t="s">
        <v>533</v>
      </c>
      <c r="E63" s="198"/>
      <c r="F63" s="10" t="s">
        <v>1893</v>
      </c>
      <c r="G63" s="438"/>
      <c r="H63" s="196" t="s">
        <v>1013</v>
      </c>
      <c r="I63" s="238" t="str">
        <f t="shared" si="2"/>
        <v>%</v>
      </c>
      <c r="J63" s="216" t="s">
        <v>1159</v>
      </c>
      <c r="K63" s="216"/>
      <c r="L63" s="216"/>
      <c r="M63" s="212"/>
      <c r="N63" s="212"/>
      <c r="O63" s="212"/>
      <c r="P63" s="216" t="s">
        <v>1056</v>
      </c>
      <c r="Q63" s="212" t="s">
        <v>1063</v>
      </c>
      <c r="R63" s="239" t="str">
        <f t="shared" si="3"/>
        <v>treeFracPrimEver</v>
      </c>
      <c r="S63" s="217" t="s">
        <v>1322</v>
      </c>
    </row>
    <row r="64" spans="1:19" ht="25.5">
      <c r="A64" s="10">
        <v>2</v>
      </c>
      <c r="B64" s="4" t="s">
        <v>2296</v>
      </c>
      <c r="C64" s="10" t="s">
        <v>30</v>
      </c>
      <c r="D64" s="4" t="s">
        <v>534</v>
      </c>
      <c r="E64" s="4"/>
      <c r="F64" s="10" t="s">
        <v>1894</v>
      </c>
      <c r="G64" s="438"/>
      <c r="H64" s="10" t="s">
        <v>929</v>
      </c>
      <c r="I64" s="99" t="str">
        <f t="shared" si="2"/>
        <v>%</v>
      </c>
      <c r="J64" s="104" t="s">
        <v>1159</v>
      </c>
      <c r="K64" s="104"/>
      <c r="L64" s="104"/>
      <c r="M64" s="20"/>
      <c r="N64" s="20"/>
      <c r="O64" s="20"/>
      <c r="P64" s="104" t="s">
        <v>1056</v>
      </c>
      <c r="Q64" s="20" t="s">
        <v>1063</v>
      </c>
      <c r="R64" s="193" t="str">
        <f t="shared" si="3"/>
        <v>treeFracSecDec</v>
      </c>
      <c r="S64" s="111" t="s">
        <v>1322</v>
      </c>
    </row>
    <row r="65" spans="1:19" ht="25.5">
      <c r="A65" s="196">
        <v>2</v>
      </c>
      <c r="B65" s="198" t="s">
        <v>2297</v>
      </c>
      <c r="C65" s="196" t="s">
        <v>30</v>
      </c>
      <c r="D65" s="198" t="s">
        <v>535</v>
      </c>
      <c r="E65" s="198"/>
      <c r="F65" s="10" t="s">
        <v>1892</v>
      </c>
      <c r="G65" s="438"/>
      <c r="H65" s="196" t="s">
        <v>930</v>
      </c>
      <c r="I65" s="238" t="str">
        <f t="shared" si="2"/>
        <v>%</v>
      </c>
      <c r="J65" s="216" t="s">
        <v>1159</v>
      </c>
      <c r="K65" s="216"/>
      <c r="L65" s="216"/>
      <c r="M65" s="212"/>
      <c r="N65" s="212"/>
      <c r="O65" s="212"/>
      <c r="P65" s="216" t="s">
        <v>1056</v>
      </c>
      <c r="Q65" s="212" t="s">
        <v>1063</v>
      </c>
      <c r="R65" s="239" t="str">
        <f t="shared" si="3"/>
        <v>treeFracSecEver</v>
      </c>
      <c r="S65" s="217" t="s">
        <v>1322</v>
      </c>
    </row>
    <row r="66" spans="1:19" ht="25.5">
      <c r="A66" s="10">
        <v>2</v>
      </c>
      <c r="B66" s="4" t="s">
        <v>2767</v>
      </c>
      <c r="C66" s="10" t="s">
        <v>30</v>
      </c>
      <c r="D66" s="4" t="s">
        <v>2765</v>
      </c>
      <c r="E66" s="4"/>
      <c r="F66" s="10" t="s">
        <v>1707</v>
      </c>
      <c r="G66" s="438"/>
      <c r="H66" s="10" t="s">
        <v>931</v>
      </c>
      <c r="I66" s="99" t="str">
        <f t="shared" si="2"/>
        <v>%</v>
      </c>
      <c r="J66" s="104" t="s">
        <v>1159</v>
      </c>
      <c r="K66" s="104"/>
      <c r="L66" s="104"/>
      <c r="M66" s="20"/>
      <c r="N66" s="20"/>
      <c r="O66" s="20"/>
      <c r="P66" s="104" t="s">
        <v>1056</v>
      </c>
      <c r="Q66" s="20" t="s">
        <v>1063</v>
      </c>
      <c r="R66" s="193" t="str">
        <f t="shared" si="3"/>
        <v>c3PftFrac</v>
      </c>
      <c r="S66" s="111" t="s">
        <v>1322</v>
      </c>
    </row>
    <row r="67" spans="1:19" ht="25.5">
      <c r="A67" s="196">
        <v>2</v>
      </c>
      <c r="B67" s="198" t="s">
        <v>2766</v>
      </c>
      <c r="C67" s="196" t="s">
        <v>30</v>
      </c>
      <c r="D67" s="198" t="s">
        <v>536</v>
      </c>
      <c r="E67" s="198"/>
      <c r="F67" s="196" t="s">
        <v>1708</v>
      </c>
      <c r="G67" s="438"/>
      <c r="H67" s="196" t="s">
        <v>932</v>
      </c>
      <c r="I67" s="238" t="str">
        <f t="shared" si="2"/>
        <v>%</v>
      </c>
      <c r="J67" s="216" t="s">
        <v>1159</v>
      </c>
      <c r="K67" s="216"/>
      <c r="L67" s="216"/>
      <c r="M67" s="212"/>
      <c r="N67" s="212"/>
      <c r="O67" s="212"/>
      <c r="P67" s="216" t="s">
        <v>1056</v>
      </c>
      <c r="Q67" s="212" t="s">
        <v>1063</v>
      </c>
      <c r="R67" s="239" t="str">
        <f t="shared" si="3"/>
        <v>c4PftFrac</v>
      </c>
      <c r="S67" s="217" t="s">
        <v>1322</v>
      </c>
    </row>
    <row r="68" spans="1:19" ht="63.75">
      <c r="A68" s="10">
        <v>2</v>
      </c>
      <c r="B68" s="4" t="s">
        <v>2486</v>
      </c>
      <c r="C68" s="10" t="s">
        <v>285</v>
      </c>
      <c r="D68" s="4" t="s">
        <v>1531</v>
      </c>
      <c r="E68" s="60" t="s">
        <v>1532</v>
      </c>
      <c r="F68" s="10" t="s">
        <v>1709</v>
      </c>
      <c r="G68" s="434"/>
      <c r="H68" s="83" t="s">
        <v>1552</v>
      </c>
      <c r="I68" s="99" t="str">
        <f t="shared" si="2"/>
        <v>kg C m-2 s-1</v>
      </c>
      <c r="J68" s="104" t="s">
        <v>1201</v>
      </c>
      <c r="K68" s="104"/>
      <c r="L68" s="104"/>
      <c r="M68" s="20"/>
      <c r="N68" s="20"/>
      <c r="O68" s="20" t="s">
        <v>1141</v>
      </c>
      <c r="P68" s="104" t="s">
        <v>1056</v>
      </c>
      <c r="Q68" s="20" t="s">
        <v>1063</v>
      </c>
      <c r="R68" s="193" t="str">
        <f t="shared" si="3"/>
        <v>rGrowth</v>
      </c>
      <c r="S68" s="111" t="s">
        <v>1322</v>
      </c>
    </row>
    <row r="69" spans="1:19" ht="63.75">
      <c r="A69" s="196">
        <v>2</v>
      </c>
      <c r="B69" s="198" t="s">
        <v>2487</v>
      </c>
      <c r="C69" s="196" t="s">
        <v>285</v>
      </c>
      <c r="D69" s="198"/>
      <c r="E69" s="389" t="s">
        <v>2768</v>
      </c>
      <c r="F69" s="196" t="s">
        <v>1710</v>
      </c>
      <c r="G69" s="434"/>
      <c r="H69" s="83" t="s">
        <v>1553</v>
      </c>
      <c r="I69" s="238" t="str">
        <f t="shared" si="2"/>
        <v>kg C m-2 s-1</v>
      </c>
      <c r="J69" s="216" t="s">
        <v>1201</v>
      </c>
      <c r="K69" s="216"/>
      <c r="L69" s="216"/>
      <c r="M69" s="212"/>
      <c r="N69" s="212"/>
      <c r="O69" s="212" t="s">
        <v>1141</v>
      </c>
      <c r="P69" s="216" t="s">
        <v>1056</v>
      </c>
      <c r="Q69" s="212" t="s">
        <v>1063</v>
      </c>
      <c r="R69" s="239" t="str">
        <f t="shared" si="3"/>
        <v>rMaint</v>
      </c>
      <c r="S69" s="217" t="s">
        <v>1322</v>
      </c>
    </row>
    <row r="70" spans="1:19" ht="38.25">
      <c r="A70" s="10">
        <v>2</v>
      </c>
      <c r="B70" s="4" t="s">
        <v>2488</v>
      </c>
      <c r="C70" s="10" t="s">
        <v>285</v>
      </c>
      <c r="D70" s="4" t="s">
        <v>1960</v>
      </c>
      <c r="E70" s="4"/>
      <c r="F70" s="10" t="s">
        <v>1711</v>
      </c>
      <c r="G70" s="434"/>
      <c r="H70" s="83" t="s">
        <v>1554</v>
      </c>
      <c r="I70" s="99" t="str">
        <f t="shared" si="2"/>
        <v>kg C m-2 s-1</v>
      </c>
      <c r="J70" s="104" t="s">
        <v>1201</v>
      </c>
      <c r="K70" s="104"/>
      <c r="L70" s="104"/>
      <c r="M70" s="20"/>
      <c r="N70" s="20"/>
      <c r="O70" s="20" t="s">
        <v>1139</v>
      </c>
      <c r="P70" s="104" t="s">
        <v>1056</v>
      </c>
      <c r="Q70" s="20" t="s">
        <v>1063</v>
      </c>
      <c r="R70" s="193" t="str">
        <f t="shared" si="3"/>
        <v>nppLeaf</v>
      </c>
      <c r="S70" s="111" t="s">
        <v>1322</v>
      </c>
    </row>
    <row r="71" spans="1:19" ht="38.25">
      <c r="A71" s="196">
        <v>2</v>
      </c>
      <c r="B71" s="198" t="s">
        <v>2489</v>
      </c>
      <c r="C71" s="196" t="s">
        <v>285</v>
      </c>
      <c r="D71" s="198" t="s">
        <v>1959</v>
      </c>
      <c r="E71" s="198"/>
      <c r="F71" s="196" t="s">
        <v>1749</v>
      </c>
      <c r="G71" s="434"/>
      <c r="H71" s="83" t="s">
        <v>1555</v>
      </c>
      <c r="I71" s="238" t="str">
        <f t="shared" si="2"/>
        <v>kg C m-2 s-1</v>
      </c>
      <c r="J71" s="216" t="s">
        <v>1201</v>
      </c>
      <c r="K71" s="216"/>
      <c r="L71" s="216"/>
      <c r="M71" s="212"/>
      <c r="N71" s="212"/>
      <c r="O71" s="212" t="s">
        <v>1139</v>
      </c>
      <c r="P71" s="216" t="s">
        <v>1056</v>
      </c>
      <c r="Q71" s="212" t="s">
        <v>1063</v>
      </c>
      <c r="R71" s="239" t="str">
        <f t="shared" si="3"/>
        <v>nppWood</v>
      </c>
      <c r="S71" s="217" t="s">
        <v>1322</v>
      </c>
    </row>
    <row r="72" spans="1:19" ht="38.25">
      <c r="A72" s="10">
        <v>2</v>
      </c>
      <c r="B72" s="4" t="s">
        <v>2490</v>
      </c>
      <c r="C72" s="10" t="s">
        <v>285</v>
      </c>
      <c r="D72" s="4" t="s">
        <v>1961</v>
      </c>
      <c r="E72" s="4"/>
      <c r="F72" s="10" t="s">
        <v>1750</v>
      </c>
      <c r="G72" s="434"/>
      <c r="H72" s="83" t="s">
        <v>1556</v>
      </c>
      <c r="I72" s="99" t="str">
        <f t="shared" si="2"/>
        <v>kg C m-2 s-1</v>
      </c>
      <c r="J72" s="104" t="s">
        <v>1201</v>
      </c>
      <c r="K72" s="104"/>
      <c r="L72" s="104"/>
      <c r="M72" s="104"/>
      <c r="N72" s="104"/>
      <c r="O72" s="20" t="s">
        <v>1139</v>
      </c>
      <c r="P72" s="104" t="s">
        <v>1056</v>
      </c>
      <c r="Q72" s="20" t="s">
        <v>1063</v>
      </c>
      <c r="R72" s="193" t="str">
        <f t="shared" si="3"/>
        <v>nppRoot</v>
      </c>
      <c r="S72" s="111" t="s">
        <v>1322</v>
      </c>
    </row>
    <row r="73" spans="1:19" ht="89.25">
      <c r="A73" s="56" t="s">
        <v>283</v>
      </c>
      <c r="B73" s="244" t="s">
        <v>2423</v>
      </c>
      <c r="C73" s="196" t="s">
        <v>285</v>
      </c>
      <c r="D73" s="244" t="s">
        <v>1962</v>
      </c>
      <c r="E73" s="229" t="s">
        <v>2770</v>
      </c>
      <c r="F73" s="241" t="s">
        <v>1712</v>
      </c>
      <c r="G73" s="434"/>
      <c r="H73" s="83" t="s">
        <v>1557</v>
      </c>
      <c r="I73" s="238" t="str">
        <f t="shared" si="2"/>
        <v>kg C m-2 s-1</v>
      </c>
      <c r="J73" s="216" t="s">
        <v>1201</v>
      </c>
      <c r="K73" s="216"/>
      <c r="L73" s="216"/>
      <c r="M73" s="216"/>
      <c r="N73" s="216"/>
      <c r="O73" s="212" t="s">
        <v>1141</v>
      </c>
      <c r="P73" s="216" t="s">
        <v>1056</v>
      </c>
      <c r="Q73" s="212" t="s">
        <v>1063</v>
      </c>
      <c r="R73" s="239" t="str">
        <f t="shared" si="3"/>
        <v>fco2Deforest</v>
      </c>
      <c r="S73" s="217" t="s">
        <v>1322</v>
      </c>
    </row>
    <row r="74" spans="1:19" ht="89.25">
      <c r="A74" s="178" t="s">
        <v>283</v>
      </c>
      <c r="B74" s="247" t="s">
        <v>2424</v>
      </c>
      <c r="C74" s="130" t="s">
        <v>285</v>
      </c>
      <c r="D74" s="247" t="s">
        <v>406</v>
      </c>
      <c r="E74" s="58" t="s">
        <v>2769</v>
      </c>
      <c r="F74" s="140" t="s">
        <v>1713</v>
      </c>
      <c r="G74" s="432"/>
      <c r="H74" s="83" t="s">
        <v>1558</v>
      </c>
      <c r="I74" s="135" t="str">
        <f t="shared" si="2"/>
        <v>kg C m-2 s-1</v>
      </c>
      <c r="J74" s="136" t="s">
        <v>1201</v>
      </c>
      <c r="K74" s="136"/>
      <c r="L74" s="136"/>
      <c r="M74" s="136"/>
      <c r="N74" s="136"/>
      <c r="O74" s="136" t="s">
        <v>1141</v>
      </c>
      <c r="P74" s="136" t="s">
        <v>1056</v>
      </c>
      <c r="Q74" s="136" t="s">
        <v>1063</v>
      </c>
      <c r="R74" s="137" t="str">
        <f t="shared" si="3"/>
        <v>fco2WoodHarv</v>
      </c>
      <c r="S74" s="131" t="s">
        <v>1322</v>
      </c>
    </row>
    <row r="75" spans="1:19" s="1" customFormat="1">
      <c r="F75" s="94"/>
      <c r="G75" s="94"/>
      <c r="H75" s="94"/>
      <c r="I75" s="102"/>
      <c r="J75" s="94"/>
      <c r="K75" s="94"/>
      <c r="L75" s="94"/>
      <c r="M75" s="94"/>
      <c r="N75" s="94"/>
      <c r="O75" s="94"/>
      <c r="P75" s="94"/>
      <c r="Q75" s="94"/>
    </row>
  </sheetData>
  <customSheetViews>
    <customSheetView guid="{BF51CD35-8C2E-49E8-B3B8-D684D98F63B1}" hiddenColumns="1">
      <selection activeCell="P8" sqref="P8"/>
      <pageMargins left="0.7" right="0.7" top="0.75" bottom="0.75" header="0.3" footer="0.3"/>
      <pageSetup orientation="landscape" r:id="rId1"/>
      <headerFooter>
        <oddHeader>&amp;A</oddHeader>
      </headerFooter>
    </customSheetView>
  </customSheetViews>
  <mergeCells count="3">
    <mergeCell ref="A1:E1"/>
    <mergeCell ref="A2:E2"/>
    <mergeCell ref="A3:E3"/>
  </mergeCells>
  <pageMargins left="0.7" right="0.7" top="0.75" bottom="0.75" header="0.3" footer="0.3"/>
  <pageSetup scale="65" fitToHeight="0" orientation="landscape" r:id="rId2"/>
  <headerFooter>
    <oddHeader>&amp;C&amp;A</oddHeader>
    <oddFooter>&amp;LKarl Taylor&amp;CPage &amp;P&amp;R&amp;D</oddFooter>
  </headerFooter>
</worksheet>
</file>

<file path=xl/worksheets/sheet9.xml><?xml version="1.0" encoding="utf-8"?>
<worksheet xmlns="http://schemas.openxmlformats.org/spreadsheetml/2006/main" xmlns:r="http://schemas.openxmlformats.org/officeDocument/2006/relationships">
  <dimension ref="A1:S34"/>
  <sheetViews>
    <sheetView zoomScaleNormal="100" zoomScalePageLayoutView="8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s>
  <sheetData>
    <row r="1" spans="1:19" ht="30.75" customHeight="1">
      <c r="A1" s="483" t="s">
        <v>1598</v>
      </c>
      <c r="B1" s="483"/>
      <c r="C1" s="483"/>
      <c r="D1" s="483"/>
      <c r="E1" s="483"/>
      <c r="F1" s="444" t="s">
        <v>2180</v>
      </c>
    </row>
    <row r="2" spans="1:19" ht="68.25" customHeight="1">
      <c r="A2" s="501" t="s">
        <v>2209</v>
      </c>
      <c r="B2" s="501"/>
      <c r="C2" s="501"/>
      <c r="D2" s="501"/>
      <c r="E2" s="501"/>
      <c r="F2" s="70"/>
    </row>
    <row r="3" spans="1:19" hidden="1">
      <c r="A3" s="1"/>
      <c r="B3" s="1"/>
      <c r="C3" s="1"/>
      <c r="D3" s="1"/>
      <c r="E3" s="1"/>
      <c r="F3" s="94"/>
      <c r="Q3" s="94"/>
      <c r="R3" s="1"/>
      <c r="S3" s="1"/>
    </row>
    <row r="4" spans="1:19" hidden="1">
      <c r="A4" s="1"/>
      <c r="B4" s="1"/>
      <c r="C4" s="1"/>
      <c r="D4" s="1"/>
      <c r="E4" s="1"/>
      <c r="F4" s="94"/>
      <c r="Q4" s="94"/>
      <c r="R4" s="1"/>
      <c r="S4" s="1"/>
    </row>
    <row r="5" spans="1:19" hidden="1">
      <c r="A5" s="1"/>
      <c r="B5" s="1"/>
      <c r="C5" s="1"/>
      <c r="D5" s="1"/>
      <c r="E5" s="1"/>
      <c r="F5" s="94"/>
      <c r="Q5" s="94"/>
      <c r="R5" s="1"/>
      <c r="S5" s="1"/>
    </row>
    <row r="6" spans="1:19" hidden="1">
      <c r="A6" s="1"/>
      <c r="B6" s="1"/>
      <c r="C6" s="1"/>
      <c r="D6" s="1"/>
      <c r="E6" s="1"/>
      <c r="F6" s="94"/>
      <c r="Q6" s="94"/>
      <c r="R6" s="1"/>
      <c r="S6" s="1"/>
    </row>
    <row r="7" spans="1:19" hidden="1">
      <c r="A7" s="1"/>
      <c r="B7" s="1"/>
      <c r="C7" s="1"/>
      <c r="D7" s="1"/>
      <c r="E7" s="1"/>
      <c r="F7" s="94"/>
      <c r="Q7" s="94"/>
      <c r="R7" s="1"/>
      <c r="S7" s="1"/>
    </row>
    <row r="8" spans="1:19" hidden="1">
      <c r="A8" s="1"/>
      <c r="B8" s="1"/>
      <c r="C8" s="1"/>
      <c r="D8" s="1"/>
      <c r="E8" s="1"/>
      <c r="F8" s="94"/>
      <c r="Q8" s="94"/>
      <c r="R8" s="1"/>
      <c r="S8" s="1"/>
    </row>
    <row r="9" spans="1:19" hidden="1">
      <c r="A9" s="1"/>
      <c r="B9" s="1"/>
      <c r="C9" s="1"/>
      <c r="D9" s="1"/>
      <c r="E9" s="1"/>
      <c r="F9" s="94"/>
      <c r="Q9" s="94"/>
      <c r="R9" s="1"/>
      <c r="S9" s="1"/>
    </row>
    <row r="10" spans="1:19" hidden="1">
      <c r="A10" s="1"/>
      <c r="B10" s="1"/>
      <c r="C10" s="1"/>
      <c r="D10" s="1"/>
      <c r="E10" s="1"/>
      <c r="F10" s="94"/>
      <c r="Q10" s="94"/>
      <c r="R10" s="1"/>
      <c r="S10" s="1"/>
    </row>
    <row r="11" spans="1:19" hidden="1">
      <c r="A11" s="1"/>
      <c r="B11" s="1"/>
      <c r="C11" s="1"/>
      <c r="D11" s="1"/>
      <c r="E11" s="1"/>
      <c r="F11" s="94"/>
      <c r="Q11" s="94"/>
      <c r="R11" s="1"/>
      <c r="S11" s="1"/>
    </row>
    <row r="12" spans="1:19" ht="55.5" customHeight="1">
      <c r="A12" s="47" t="str">
        <f>fx!A$12</f>
        <v>priority</v>
      </c>
      <c r="B12" s="44" t="str">
        <f>fx!B$12</f>
        <v>long name</v>
      </c>
      <c r="C12" s="44" t="str">
        <f>fx!C$12</f>
        <v xml:space="preserve">units </v>
      </c>
      <c r="D12" s="44" t="str">
        <f>fx!D$12</f>
        <v xml:space="preserve">comment </v>
      </c>
      <c r="E12" s="44" t="str">
        <f>fx!E$12</f>
        <v>questions</v>
      </c>
      <c r="F12" s="44" t="str">
        <f>fx!F$12</f>
        <v xml:space="preserve">output variable name </v>
      </c>
      <c r="G12" s="44" t="str">
        <f>fx!G$12</f>
        <v>confirmed or likely to be confirmed standard name</v>
      </c>
      <c r="H12" s="44" t="str">
        <f>fx!H$12</f>
        <v>unconfirmed or proposed standard name</v>
      </c>
      <c r="I12" s="44" t="str">
        <f>fx!I$12</f>
        <v>unformatted units</v>
      </c>
      <c r="J12" s="44" t="str">
        <f>fx!J$12</f>
        <v>cell_methods</v>
      </c>
      <c r="K12" s="44" t="str">
        <f>fx!K$12</f>
        <v>valid min</v>
      </c>
      <c r="L12" s="44" t="str">
        <f>fx!L$12</f>
        <v>valid max</v>
      </c>
      <c r="M12" s="44" t="str">
        <f>fx!M$12</f>
        <v>mean absolute min</v>
      </c>
      <c r="N12" s="44" t="str">
        <f>fx!N$12</f>
        <v>mean absolute max</v>
      </c>
      <c r="O12" s="44" t="str">
        <f>fx!O$12</f>
        <v>positive</v>
      </c>
      <c r="P12" s="44" t="str">
        <f>fx!P$12</f>
        <v>type</v>
      </c>
      <c r="Q12" s="44" t="str">
        <f>fx!Q$12</f>
        <v>CMOR dimensions</v>
      </c>
      <c r="R12" s="44" t="str">
        <f>fx!R$12</f>
        <v>CMOR variable name</v>
      </c>
      <c r="S12" s="44" t="str">
        <f>fx!S$12</f>
        <v>realm</v>
      </c>
    </row>
    <row r="13" spans="1:19" ht="25.5">
      <c r="A13" s="196">
        <v>1</v>
      </c>
      <c r="B13" s="198" t="s">
        <v>2325</v>
      </c>
      <c r="C13" s="196" t="s">
        <v>30</v>
      </c>
      <c r="D13" s="198" t="s">
        <v>2174</v>
      </c>
      <c r="E13" s="268"/>
      <c r="F13" s="196" t="s">
        <v>29</v>
      </c>
      <c r="G13" s="198" t="s">
        <v>938</v>
      </c>
      <c r="H13" s="198"/>
      <c r="I13" s="238" t="str">
        <f>C13</f>
        <v>%</v>
      </c>
      <c r="J13" s="238" t="s">
        <v>1159</v>
      </c>
      <c r="K13" s="238"/>
      <c r="L13" s="238"/>
      <c r="M13" s="238"/>
      <c r="N13" s="238"/>
      <c r="O13" s="238"/>
      <c r="P13" s="238" t="s">
        <v>1056</v>
      </c>
      <c r="Q13" s="201" t="s">
        <v>1063</v>
      </c>
      <c r="R13" s="202" t="str">
        <f>F13</f>
        <v>snc</v>
      </c>
      <c r="S13" s="202" t="s">
        <v>1323</v>
      </c>
    </row>
    <row r="14" spans="1:19" ht="51">
      <c r="A14" s="10">
        <v>1</v>
      </c>
      <c r="B14" s="4" t="s">
        <v>2326</v>
      </c>
      <c r="C14" s="10" t="s">
        <v>147</v>
      </c>
      <c r="D14" s="4" t="s">
        <v>517</v>
      </c>
      <c r="E14" s="11"/>
      <c r="F14" s="10" t="s">
        <v>28</v>
      </c>
      <c r="G14" s="4" t="s">
        <v>939</v>
      </c>
      <c r="H14" s="266"/>
      <c r="I14" s="99" t="str">
        <f t="shared" ref="I14:I33" si="0">C14</f>
        <v>kg m-2</v>
      </c>
      <c r="J14" s="99" t="s">
        <v>1201</v>
      </c>
      <c r="K14" s="99"/>
      <c r="L14" s="99"/>
      <c r="M14" s="99"/>
      <c r="N14" s="99"/>
      <c r="O14" s="99"/>
      <c r="P14" s="99" t="s">
        <v>1056</v>
      </c>
      <c r="Q14" s="97" t="s">
        <v>1063</v>
      </c>
      <c r="R14" s="143" t="str">
        <f t="shared" ref="R14:R33" si="1">F14</f>
        <v>snw</v>
      </c>
      <c r="S14" s="143" t="s">
        <v>1323</v>
      </c>
    </row>
    <row r="15" spans="1:19" ht="51">
      <c r="A15" s="196">
        <v>1</v>
      </c>
      <c r="B15" s="198" t="s">
        <v>2632</v>
      </c>
      <c r="C15" s="196" t="s">
        <v>12</v>
      </c>
      <c r="D15" s="198" t="s">
        <v>541</v>
      </c>
      <c r="E15" s="198"/>
      <c r="F15" s="196" t="s">
        <v>11</v>
      </c>
      <c r="G15" s="198" t="s">
        <v>940</v>
      </c>
      <c r="H15" s="269"/>
      <c r="I15" s="238" t="str">
        <f t="shared" si="0"/>
        <v>m</v>
      </c>
      <c r="J15" s="238" t="s">
        <v>1201</v>
      </c>
      <c r="K15" s="238"/>
      <c r="L15" s="238"/>
      <c r="M15" s="238"/>
      <c r="N15" s="238"/>
      <c r="O15" s="238"/>
      <c r="P15" s="238" t="s">
        <v>1056</v>
      </c>
      <c r="Q15" s="201" t="s">
        <v>1063</v>
      </c>
      <c r="R15" s="202" t="str">
        <f t="shared" si="1"/>
        <v>snd</v>
      </c>
      <c r="S15" s="202" t="s">
        <v>1323</v>
      </c>
    </row>
    <row r="16" spans="1:19" ht="66" customHeight="1">
      <c r="A16" s="10">
        <v>2</v>
      </c>
      <c r="B16" s="4" t="s">
        <v>2384</v>
      </c>
      <c r="C16" s="10" t="s">
        <v>147</v>
      </c>
      <c r="D16" s="4" t="s">
        <v>545</v>
      </c>
      <c r="E16" s="4"/>
      <c r="F16" s="10" t="s">
        <v>933</v>
      </c>
      <c r="G16" s="4" t="s">
        <v>1014</v>
      </c>
      <c r="H16" s="266"/>
      <c r="I16" s="99" t="str">
        <f t="shared" si="0"/>
        <v>kg m-2</v>
      </c>
      <c r="J16" s="99" t="s">
        <v>1201</v>
      </c>
      <c r="K16" s="99"/>
      <c r="L16" s="99"/>
      <c r="M16" s="99"/>
      <c r="N16" s="99"/>
      <c r="O16" s="99"/>
      <c r="P16" s="99" t="s">
        <v>1056</v>
      </c>
      <c r="Q16" s="97" t="s">
        <v>1063</v>
      </c>
      <c r="R16" s="143" t="str">
        <f t="shared" si="1"/>
        <v>lwsnl</v>
      </c>
      <c r="S16" s="143" t="s">
        <v>1323</v>
      </c>
    </row>
    <row r="17" spans="1:19" ht="51">
      <c r="A17" s="196">
        <v>1</v>
      </c>
      <c r="B17" s="198" t="s">
        <v>2350</v>
      </c>
      <c r="C17" s="196" t="s">
        <v>147</v>
      </c>
      <c r="D17" s="198" t="s">
        <v>546</v>
      </c>
      <c r="E17" s="268"/>
      <c r="F17" s="196" t="s">
        <v>25</v>
      </c>
      <c r="G17" s="198" t="s">
        <v>941</v>
      </c>
      <c r="H17" s="269"/>
      <c r="I17" s="238" t="str">
        <f t="shared" si="0"/>
        <v>kg m-2</v>
      </c>
      <c r="J17" s="238" t="s">
        <v>1159</v>
      </c>
      <c r="K17" s="238"/>
      <c r="L17" s="238"/>
      <c r="M17" s="238"/>
      <c r="N17" s="238"/>
      <c r="O17" s="238"/>
      <c r="P17" s="238" t="s">
        <v>1056</v>
      </c>
      <c r="Q17" s="201" t="s">
        <v>1063</v>
      </c>
      <c r="R17" s="202" t="str">
        <f t="shared" si="1"/>
        <v>mrfso</v>
      </c>
      <c r="S17" s="202" t="s">
        <v>1323</v>
      </c>
    </row>
    <row r="18" spans="1:19" ht="51">
      <c r="A18" s="10">
        <v>2</v>
      </c>
      <c r="B18" s="4" t="s">
        <v>2351</v>
      </c>
      <c r="C18" s="10" t="s">
        <v>147</v>
      </c>
      <c r="D18" s="4" t="s">
        <v>547</v>
      </c>
      <c r="E18" s="4"/>
      <c r="F18" s="10" t="s">
        <v>934</v>
      </c>
      <c r="G18" s="4" t="s">
        <v>942</v>
      </c>
      <c r="H18" s="266"/>
      <c r="I18" s="99" t="str">
        <f t="shared" si="0"/>
        <v>kg m-2</v>
      </c>
      <c r="J18" s="99" t="s">
        <v>1159</v>
      </c>
      <c r="K18" s="99"/>
      <c r="L18" s="99"/>
      <c r="M18" s="99"/>
      <c r="N18" s="99"/>
      <c r="O18" s="99"/>
      <c r="P18" s="99" t="s">
        <v>1056</v>
      </c>
      <c r="Q18" s="97" t="s">
        <v>1063</v>
      </c>
      <c r="R18" s="143" t="str">
        <f t="shared" si="1"/>
        <v>mfrso</v>
      </c>
      <c r="S18" s="143" t="s">
        <v>1323</v>
      </c>
    </row>
    <row r="19" spans="1:19" ht="89.25">
      <c r="A19" s="196">
        <v>1</v>
      </c>
      <c r="B19" s="198" t="s">
        <v>2352</v>
      </c>
      <c r="C19" s="196" t="s">
        <v>12</v>
      </c>
      <c r="D19" s="198" t="s">
        <v>554</v>
      </c>
      <c r="E19" s="60" t="s">
        <v>1336</v>
      </c>
      <c r="F19" s="196" t="s">
        <v>1885</v>
      </c>
      <c r="G19" s="439"/>
      <c r="H19" s="198" t="s">
        <v>947</v>
      </c>
      <c r="I19" s="238" t="str">
        <f t="shared" si="0"/>
        <v>m</v>
      </c>
      <c r="J19" s="238" t="s">
        <v>1201</v>
      </c>
      <c r="K19" s="238"/>
      <c r="L19" s="238"/>
      <c r="M19" s="238"/>
      <c r="N19" s="238"/>
      <c r="O19" s="238"/>
      <c r="P19" s="238" t="s">
        <v>1056</v>
      </c>
      <c r="Q19" s="201" t="s">
        <v>1063</v>
      </c>
      <c r="R19" s="202" t="str">
        <f t="shared" si="1"/>
        <v>grainsizesn</v>
      </c>
      <c r="S19" s="202" t="s">
        <v>1323</v>
      </c>
    </row>
    <row r="20" spans="1:19" ht="25.5">
      <c r="A20" s="10">
        <v>2</v>
      </c>
      <c r="B20" s="4" t="s">
        <v>2353</v>
      </c>
      <c r="C20" s="10" t="s">
        <v>147</v>
      </c>
      <c r="D20" s="4" t="s">
        <v>548</v>
      </c>
      <c r="E20" s="4"/>
      <c r="F20" s="10" t="s">
        <v>1884</v>
      </c>
      <c r="G20" s="439"/>
      <c r="H20" s="4" t="s">
        <v>948</v>
      </c>
      <c r="I20" s="99" t="str">
        <f t="shared" si="0"/>
        <v>kg m-2</v>
      </c>
      <c r="J20" s="99" t="s">
        <v>1201</v>
      </c>
      <c r="K20" s="99"/>
      <c r="L20" s="99"/>
      <c r="M20" s="99"/>
      <c r="N20" s="99"/>
      <c r="O20" s="99"/>
      <c r="P20" s="99" t="s">
        <v>1056</v>
      </c>
      <c r="Q20" s="97" t="s">
        <v>1063</v>
      </c>
      <c r="R20" s="143" t="str">
        <f t="shared" si="1"/>
        <v>sootsn</v>
      </c>
      <c r="S20" s="143" t="s">
        <v>1323</v>
      </c>
    </row>
    <row r="21" spans="1:19" ht="63.75">
      <c r="A21" s="196">
        <v>1</v>
      </c>
      <c r="B21" s="198" t="s">
        <v>2354</v>
      </c>
      <c r="C21" s="196" t="s">
        <v>77</v>
      </c>
      <c r="D21" s="198" t="s">
        <v>556</v>
      </c>
      <c r="E21" s="198"/>
      <c r="F21" s="196" t="s">
        <v>1883</v>
      </c>
      <c r="G21" s="439"/>
      <c r="H21" s="198" t="s">
        <v>949</v>
      </c>
      <c r="I21" s="238" t="str">
        <f t="shared" si="0"/>
        <v>day</v>
      </c>
      <c r="J21" s="238" t="s">
        <v>1201</v>
      </c>
      <c r="K21" s="238"/>
      <c r="L21" s="238"/>
      <c r="M21" s="238"/>
      <c r="N21" s="238"/>
      <c r="O21" s="238"/>
      <c r="P21" s="238" t="s">
        <v>1056</v>
      </c>
      <c r="Q21" s="201" t="s">
        <v>1063</v>
      </c>
      <c r="R21" s="202" t="str">
        <f t="shared" si="1"/>
        <v>agesno</v>
      </c>
      <c r="S21" s="202" t="s">
        <v>1323</v>
      </c>
    </row>
    <row r="22" spans="1:19" ht="76.5">
      <c r="A22" s="10">
        <v>1</v>
      </c>
      <c r="B22" s="4" t="s">
        <v>2355</v>
      </c>
      <c r="C22" s="10" t="s">
        <v>6</v>
      </c>
      <c r="D22" s="4" t="s">
        <v>555</v>
      </c>
      <c r="E22" s="389" t="s">
        <v>1882</v>
      </c>
      <c r="F22" s="10" t="s">
        <v>1881</v>
      </c>
      <c r="G22" s="439"/>
      <c r="H22" s="4" t="s">
        <v>944</v>
      </c>
      <c r="I22" s="99" t="str">
        <f t="shared" si="0"/>
        <v>K</v>
      </c>
      <c r="J22" s="99" t="s">
        <v>1201</v>
      </c>
      <c r="K22" s="99"/>
      <c r="L22" s="99"/>
      <c r="M22" s="99"/>
      <c r="N22" s="99"/>
      <c r="O22" s="99"/>
      <c r="P22" s="99" t="s">
        <v>1056</v>
      </c>
      <c r="Q22" s="97" t="s">
        <v>1063</v>
      </c>
      <c r="R22" s="143" t="str">
        <f t="shared" si="1"/>
        <v>tsn</v>
      </c>
      <c r="S22" s="143" t="s">
        <v>1323</v>
      </c>
    </row>
    <row r="23" spans="1:19" ht="89.25">
      <c r="A23" s="196">
        <v>2</v>
      </c>
      <c r="B23" s="198" t="s">
        <v>2356</v>
      </c>
      <c r="C23" s="196" t="s">
        <v>278</v>
      </c>
      <c r="D23" s="198" t="s">
        <v>557</v>
      </c>
      <c r="E23" s="58" t="s">
        <v>1337</v>
      </c>
      <c r="F23" s="196" t="s">
        <v>1886</v>
      </c>
      <c r="G23" s="440"/>
      <c r="H23" s="270" t="s">
        <v>945</v>
      </c>
      <c r="I23" s="238" t="str">
        <f t="shared" si="0"/>
        <v>J m-2</v>
      </c>
      <c r="J23" s="238" t="s">
        <v>1201</v>
      </c>
      <c r="K23" s="238"/>
      <c r="L23" s="238"/>
      <c r="M23" s="238"/>
      <c r="N23" s="238"/>
      <c r="O23" s="238"/>
      <c r="P23" s="238" t="s">
        <v>1056</v>
      </c>
      <c r="Q23" s="201" t="s">
        <v>1063</v>
      </c>
      <c r="R23" s="202" t="str">
        <f t="shared" si="1"/>
        <v>esn</v>
      </c>
      <c r="S23" s="202" t="s">
        <v>1323</v>
      </c>
    </row>
    <row r="24" spans="1:19" ht="51">
      <c r="A24" s="10">
        <v>1</v>
      </c>
      <c r="B24" s="4" t="s">
        <v>2650</v>
      </c>
      <c r="C24" s="10" t="s">
        <v>148</v>
      </c>
      <c r="D24" s="4" t="s">
        <v>552</v>
      </c>
      <c r="E24" s="11"/>
      <c r="F24" s="10" t="s">
        <v>31</v>
      </c>
      <c r="G24" s="4" t="s">
        <v>943</v>
      </c>
      <c r="H24" s="267"/>
      <c r="I24" s="99" t="str">
        <f t="shared" si="0"/>
        <v>kg m-2 s-1</v>
      </c>
      <c r="J24" s="99" t="s">
        <v>1201</v>
      </c>
      <c r="K24" s="99"/>
      <c r="L24" s="99"/>
      <c r="M24" s="99"/>
      <c r="N24" s="99"/>
      <c r="O24" s="99"/>
      <c r="P24" s="99" t="s">
        <v>1056</v>
      </c>
      <c r="Q24" s="97" t="s">
        <v>1063</v>
      </c>
      <c r="R24" s="143" t="str">
        <f t="shared" si="1"/>
        <v>snm</v>
      </c>
      <c r="S24" s="143" t="s">
        <v>1323</v>
      </c>
    </row>
    <row r="25" spans="1:19" ht="76.5">
      <c r="A25" s="196">
        <v>1</v>
      </c>
      <c r="B25" s="198" t="s">
        <v>2362</v>
      </c>
      <c r="C25" s="196" t="s">
        <v>148</v>
      </c>
      <c r="D25" s="198" t="s">
        <v>2772</v>
      </c>
      <c r="E25" s="198"/>
      <c r="F25" s="196" t="s">
        <v>88</v>
      </c>
      <c r="G25" s="439"/>
      <c r="H25" s="270"/>
      <c r="I25" s="238" t="str">
        <f t="shared" si="0"/>
        <v>kg m-2 s-1</v>
      </c>
      <c r="J25" s="238" t="s">
        <v>1201</v>
      </c>
      <c r="K25" s="238"/>
      <c r="L25" s="238"/>
      <c r="M25" s="238"/>
      <c r="N25" s="238"/>
      <c r="O25" s="238"/>
      <c r="P25" s="238" t="s">
        <v>1056</v>
      </c>
      <c r="Q25" s="201" t="s">
        <v>1063</v>
      </c>
      <c r="R25" s="202" t="str">
        <f t="shared" si="1"/>
        <v>sbl</v>
      </c>
      <c r="S25" s="202" t="s">
        <v>1323</v>
      </c>
    </row>
    <row r="26" spans="1:19" ht="51">
      <c r="A26" s="10">
        <v>1</v>
      </c>
      <c r="B26" s="4" t="s">
        <v>2477</v>
      </c>
      <c r="C26" s="10" t="s">
        <v>149</v>
      </c>
      <c r="D26" s="4" t="s">
        <v>1338</v>
      </c>
      <c r="E26" s="4"/>
      <c r="F26" s="10" t="s">
        <v>935</v>
      </c>
      <c r="G26" s="439"/>
      <c r="H26" s="267" t="s">
        <v>946</v>
      </c>
      <c r="I26" s="99" t="str">
        <f t="shared" si="0"/>
        <v>W m-2</v>
      </c>
      <c r="J26" s="99" t="s">
        <v>1201</v>
      </c>
      <c r="K26" s="99"/>
      <c r="L26" s="99"/>
      <c r="M26" s="99"/>
      <c r="N26" s="99"/>
      <c r="O26" s="99" t="s">
        <v>1139</v>
      </c>
      <c r="P26" s="99" t="s">
        <v>1056</v>
      </c>
      <c r="Q26" s="97" t="s">
        <v>1063</v>
      </c>
      <c r="R26" s="143" t="str">
        <f t="shared" si="1"/>
        <v>hfdsn</v>
      </c>
      <c r="S26" s="143" t="s">
        <v>1323</v>
      </c>
    </row>
    <row r="27" spans="1:19" ht="38.25">
      <c r="A27" s="196">
        <v>3</v>
      </c>
      <c r="B27" s="198" t="s">
        <v>2357</v>
      </c>
      <c r="C27" s="196" t="s">
        <v>12</v>
      </c>
      <c r="D27" s="198" t="s">
        <v>544</v>
      </c>
      <c r="E27" s="198"/>
      <c r="F27" s="196" t="s">
        <v>1887</v>
      </c>
      <c r="G27" s="439"/>
      <c r="H27" s="198" t="s">
        <v>950</v>
      </c>
      <c r="I27" s="238" t="str">
        <f t="shared" si="0"/>
        <v>m</v>
      </c>
      <c r="J27" s="238" t="s">
        <v>1201</v>
      </c>
      <c r="K27" s="238"/>
      <c r="L27" s="238"/>
      <c r="M27" s="238"/>
      <c r="N27" s="238"/>
      <c r="O27" s="238"/>
      <c r="P27" s="238" t="s">
        <v>1056</v>
      </c>
      <c r="Q27" s="201" t="s">
        <v>1063</v>
      </c>
      <c r="R27" s="202" t="str">
        <f t="shared" si="1"/>
        <v>tpf</v>
      </c>
      <c r="S27" s="202" t="s">
        <v>1323</v>
      </c>
    </row>
    <row r="28" spans="1:19" ht="51">
      <c r="A28" s="10">
        <v>3</v>
      </c>
      <c r="B28" s="4" t="s">
        <v>2385</v>
      </c>
      <c r="C28" s="10" t="s">
        <v>147</v>
      </c>
      <c r="D28" s="4" t="s">
        <v>482</v>
      </c>
      <c r="E28" s="4"/>
      <c r="F28" s="10" t="s">
        <v>1880</v>
      </c>
      <c r="G28" s="439"/>
      <c r="H28" s="4" t="s">
        <v>951</v>
      </c>
      <c r="I28" s="99" t="str">
        <f t="shared" si="0"/>
        <v>kg m-2</v>
      </c>
      <c r="J28" s="99" t="s">
        <v>1201</v>
      </c>
      <c r="K28" s="99"/>
      <c r="L28" s="99"/>
      <c r="M28" s="99"/>
      <c r="N28" s="99"/>
      <c r="O28" s="99"/>
      <c r="P28" s="99" t="s">
        <v>1056</v>
      </c>
      <c r="Q28" s="97" t="s">
        <v>1063</v>
      </c>
      <c r="R28" s="143" t="str">
        <f t="shared" si="1"/>
        <v>pflw</v>
      </c>
      <c r="S28" s="143" t="s">
        <v>1323</v>
      </c>
    </row>
    <row r="29" spans="1:19" ht="51">
      <c r="A29" s="196">
        <v>3</v>
      </c>
      <c r="B29" s="198" t="s">
        <v>2358</v>
      </c>
      <c r="C29" s="196" t="s">
        <v>12</v>
      </c>
      <c r="D29" s="198"/>
      <c r="E29" s="58" t="s">
        <v>1964</v>
      </c>
      <c r="F29" s="196" t="s">
        <v>1888</v>
      </c>
      <c r="G29" s="439"/>
      <c r="H29" s="198" t="s">
        <v>952</v>
      </c>
      <c r="I29" s="238" t="str">
        <f t="shared" si="0"/>
        <v>m</v>
      </c>
      <c r="J29" s="238" t="s">
        <v>1159</v>
      </c>
      <c r="K29" s="238"/>
      <c r="L29" s="238"/>
      <c r="M29" s="238"/>
      <c r="N29" s="238"/>
      <c r="O29" s="238"/>
      <c r="P29" s="238" t="s">
        <v>1056</v>
      </c>
      <c r="Q29" s="201" t="s">
        <v>1063</v>
      </c>
      <c r="R29" s="202" t="str">
        <f t="shared" si="1"/>
        <v>activelt</v>
      </c>
      <c r="S29" s="202" t="s">
        <v>1323</v>
      </c>
    </row>
    <row r="30" spans="1:19" ht="63.75">
      <c r="A30" s="10">
        <v>3</v>
      </c>
      <c r="B30" s="4" t="s">
        <v>2386</v>
      </c>
      <c r="C30" s="10" t="s">
        <v>147</v>
      </c>
      <c r="D30" s="4"/>
      <c r="E30" s="58" t="s">
        <v>1339</v>
      </c>
      <c r="F30" s="10" t="s">
        <v>1889</v>
      </c>
      <c r="G30" s="439"/>
      <c r="H30" s="4" t="s">
        <v>953</v>
      </c>
      <c r="I30" s="99" t="str">
        <f t="shared" si="0"/>
        <v>kg m-2</v>
      </c>
      <c r="J30" s="99" t="s">
        <v>1159</v>
      </c>
      <c r="K30" s="99"/>
      <c r="L30" s="99"/>
      <c r="M30" s="99"/>
      <c r="N30" s="99"/>
      <c r="O30" s="99"/>
      <c r="P30" s="99" t="s">
        <v>1056</v>
      </c>
      <c r="Q30" s="97" t="s">
        <v>1063</v>
      </c>
      <c r="R30" s="143" t="str">
        <f t="shared" si="1"/>
        <v>allw</v>
      </c>
      <c r="S30" s="143" t="s">
        <v>1323</v>
      </c>
    </row>
    <row r="31" spans="1:19" ht="76.5">
      <c r="A31" s="196">
        <v>3</v>
      </c>
      <c r="B31" s="198" t="s">
        <v>2376</v>
      </c>
      <c r="C31" s="196" t="s">
        <v>6</v>
      </c>
      <c r="D31" s="198"/>
      <c r="E31" s="58" t="s">
        <v>1340</v>
      </c>
      <c r="F31" s="196" t="s">
        <v>1890</v>
      </c>
      <c r="G31" s="439"/>
      <c r="H31" s="198" t="s">
        <v>954</v>
      </c>
      <c r="I31" s="238" t="str">
        <f t="shared" si="0"/>
        <v>K</v>
      </c>
      <c r="J31" s="238" t="s">
        <v>1159</v>
      </c>
      <c r="K31" s="238"/>
      <c r="L31" s="238"/>
      <c r="M31" s="238"/>
      <c r="N31" s="238"/>
      <c r="O31" s="238"/>
      <c r="P31" s="238" t="s">
        <v>1056</v>
      </c>
      <c r="Q31" s="201" t="s">
        <v>1103</v>
      </c>
      <c r="R31" s="202" t="str">
        <f t="shared" si="1"/>
        <v>tapl</v>
      </c>
      <c r="S31" s="202" t="s">
        <v>1323</v>
      </c>
    </row>
    <row r="32" spans="1:19" ht="51">
      <c r="A32" s="10">
        <v>3</v>
      </c>
      <c r="B32" s="4" t="s">
        <v>2359</v>
      </c>
      <c r="C32" s="10" t="s">
        <v>12</v>
      </c>
      <c r="D32" s="4"/>
      <c r="E32" s="58" t="s">
        <v>1965</v>
      </c>
      <c r="F32" s="10" t="s">
        <v>936</v>
      </c>
      <c r="G32" s="439"/>
      <c r="H32" s="4" t="s">
        <v>955</v>
      </c>
      <c r="I32" s="99" t="str">
        <f t="shared" si="0"/>
        <v>m</v>
      </c>
      <c r="J32" s="99" t="s">
        <v>1159</v>
      </c>
      <c r="K32" s="99"/>
      <c r="L32" s="99"/>
      <c r="M32" s="99"/>
      <c r="N32" s="99"/>
      <c r="O32" s="99"/>
      <c r="P32" s="99" t="s">
        <v>1056</v>
      </c>
      <c r="Q32" s="97" t="s">
        <v>1063</v>
      </c>
      <c r="R32" s="143" t="str">
        <f t="shared" si="1"/>
        <v>ela</v>
      </c>
      <c r="S32" s="143" t="s">
        <v>1323</v>
      </c>
    </row>
    <row r="33" spans="1:19" ht="51">
      <c r="A33" s="207">
        <v>3</v>
      </c>
      <c r="B33" s="209" t="s">
        <v>2360</v>
      </c>
      <c r="C33" s="207" t="s">
        <v>12</v>
      </c>
      <c r="D33" s="209"/>
      <c r="E33" s="58" t="s">
        <v>1966</v>
      </c>
      <c r="F33" s="207" t="s">
        <v>937</v>
      </c>
      <c r="G33" s="441"/>
      <c r="H33" s="209" t="s">
        <v>956</v>
      </c>
      <c r="I33" s="210" t="str">
        <f t="shared" si="0"/>
        <v>m</v>
      </c>
      <c r="J33" s="210" t="s">
        <v>1159</v>
      </c>
      <c r="K33" s="210"/>
      <c r="L33" s="210"/>
      <c r="M33" s="210"/>
      <c r="N33" s="210"/>
      <c r="O33" s="210"/>
      <c r="P33" s="210" t="s">
        <v>1056</v>
      </c>
      <c r="Q33" s="210" t="s">
        <v>1063</v>
      </c>
      <c r="R33" s="211" t="str">
        <f t="shared" si="1"/>
        <v>fla</v>
      </c>
      <c r="S33" s="211" t="s">
        <v>1323</v>
      </c>
    </row>
    <row r="34" spans="1:19">
      <c r="F34" s="87"/>
      <c r="I34" s="87"/>
    </row>
  </sheetData>
  <customSheetViews>
    <customSheetView guid="{BF51CD35-8C2E-49E8-B3B8-D684D98F63B1}" hiddenColumns="1" topLeftCell="A13">
      <selection activeCell="L18" sqref="L18"/>
      <pageMargins left="0.7" right="0.7" top="0.75" bottom="0.75" header="0.3" footer="0.3"/>
      <pageSetup orientation="landscape" r:id="rId1"/>
      <headerFooter>
        <oddHeader>&amp;A</oddHeader>
      </headerFooter>
    </customSheetView>
  </customSheetViews>
  <mergeCells count="2">
    <mergeCell ref="A1:E1"/>
    <mergeCell ref="A2:E2"/>
  </mergeCells>
  <pageMargins left="0.7" right="0.7" top="0.75" bottom="0.75" header="0.3" footer="0.3"/>
  <pageSetup scale="65" fitToHeight="0" orientation="landscape" r:id="rId2"/>
  <headerFooter>
    <oddHeader>&amp;C&amp;A</oddHeader>
    <oddFooter>&amp;LKarl Taylor&amp;CPage &amp;P&amp;R&amp;D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general</vt:lpstr>
      <vt:lpstr>dims</vt:lpstr>
      <vt:lpstr>fx</vt:lpstr>
      <vt:lpstr>Oclim</vt:lpstr>
      <vt:lpstr>Oyr</vt:lpstr>
      <vt:lpstr>Amon</vt:lpstr>
      <vt:lpstr>Omon</vt:lpstr>
      <vt:lpstr>Lmon</vt:lpstr>
      <vt:lpstr>LImon</vt:lpstr>
      <vt:lpstr>OImon</vt:lpstr>
      <vt:lpstr>aero</vt:lpstr>
      <vt:lpstr>da</vt:lpstr>
      <vt:lpstr>6hrLev</vt:lpstr>
      <vt:lpstr>6hrPlev</vt:lpstr>
      <vt:lpstr>3hr</vt:lpstr>
      <vt:lpstr>cfMon</vt:lpstr>
      <vt:lpstr>cfOff</vt:lpstr>
      <vt:lpstr>cfDa</vt:lpstr>
      <vt:lpstr>cf3hr</vt:lpstr>
      <vt:lpstr>cf30min</vt:lpstr>
      <vt:lpstr>CFMIP expts.</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2009-06-17T06:33:17Z</cp:lastPrinted>
  <dcterms:created xsi:type="dcterms:W3CDTF">2009-02-03T20:23:04Z</dcterms:created>
  <dcterms:modified xsi:type="dcterms:W3CDTF">2009-06-17T06:40:40Z</dcterms:modified>
</cp:coreProperties>
</file>