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15120" windowHeight="6915" tabRatio="865"/>
  </bookViews>
  <sheets>
    <sheet name="Revision History" sheetId="15" r:id="rId1"/>
    <sheet name="Description" sheetId="16" r:id="rId2"/>
    <sheet name="Inputs" sheetId="13" r:id="rId3"/>
    <sheet name="Zero Turbulence Curve" sheetId="21" r:id="rId4"/>
    <sheet name="Reference vs Site Specific" sheetId="20" r:id="rId5"/>
  </sheets>
  <definedNames>
    <definedName name="ReferenceTurbulence">Inputs!$K$30</definedName>
    <definedName name="WindSpeedStep">Inputs!$C$12</definedName>
  </definedNames>
  <calcPr calcId="145621" calcMode="manual"/>
</workbook>
</file>

<file path=xl/calcChain.xml><?xml version="1.0" encoding="utf-8"?>
<calcChain xmlns="http://schemas.openxmlformats.org/spreadsheetml/2006/main">
  <c r="K33" i="13" l="1"/>
  <c r="D7" i="13" l="1"/>
  <c r="T3" i="13" l="1"/>
  <c r="I2" i="21"/>
  <c r="J2" i="21" s="1"/>
  <c r="E3" i="21"/>
  <c r="T4" i="13" s="1"/>
  <c r="C29" i="21"/>
  <c r="C28" i="21"/>
  <c r="I3" i="21" l="1"/>
  <c r="J3" i="21" s="1"/>
  <c r="H2" i="21"/>
  <c r="E4" i="21"/>
  <c r="T5" i="13" s="1"/>
  <c r="H3" i="21"/>
  <c r="C30" i="21"/>
  <c r="F2" i="21" l="1"/>
  <c r="U3" i="13" s="1"/>
  <c r="K2" i="21"/>
  <c r="L2" i="21"/>
  <c r="F3" i="21"/>
  <c r="U4" i="13" s="1"/>
  <c r="K3" i="21"/>
  <c r="L3" i="21"/>
  <c r="N2" i="21"/>
  <c r="M2" i="21"/>
  <c r="E5" i="21"/>
  <c r="T6" i="13" s="1"/>
  <c r="I4" i="21"/>
  <c r="J4" i="21" s="1"/>
  <c r="H4" i="21"/>
  <c r="N3" i="21"/>
  <c r="M3" i="21"/>
  <c r="O2" i="21" l="1"/>
  <c r="F4" i="21"/>
  <c r="U5" i="13" s="1"/>
  <c r="K4" i="21"/>
  <c r="L4" i="21"/>
  <c r="O3" i="21"/>
  <c r="E6" i="21"/>
  <c r="T7" i="13" s="1"/>
  <c r="I5" i="21"/>
  <c r="J5" i="21" s="1"/>
  <c r="H5" i="21"/>
  <c r="N4" i="21"/>
  <c r="M4" i="21"/>
  <c r="F5" i="21" l="1"/>
  <c r="U6" i="13" s="1"/>
  <c r="K5" i="21"/>
  <c r="L5" i="21"/>
  <c r="O4" i="21"/>
  <c r="E7" i="21"/>
  <c r="T8" i="13" s="1"/>
  <c r="I6" i="21"/>
  <c r="J6" i="21" s="1"/>
  <c r="H6" i="21"/>
  <c r="N5" i="21"/>
  <c r="M5" i="21"/>
  <c r="F6" i="21" l="1"/>
  <c r="U7" i="13" s="1"/>
  <c r="L6" i="21"/>
  <c r="K6" i="21"/>
  <c r="O5" i="21"/>
  <c r="N6" i="21"/>
  <c r="M6" i="21"/>
  <c r="E8" i="21"/>
  <c r="T9" i="13" s="1"/>
  <c r="I7" i="21"/>
  <c r="J7" i="21" s="1"/>
  <c r="H7" i="21"/>
  <c r="F7" i="21" l="1"/>
  <c r="U8" i="13" s="1"/>
  <c r="K7" i="21"/>
  <c r="L7" i="21"/>
  <c r="O6" i="21"/>
  <c r="E9" i="21"/>
  <c r="T10" i="13" s="1"/>
  <c r="H8" i="21"/>
  <c r="I8" i="21"/>
  <c r="J8" i="21" s="1"/>
  <c r="M7" i="21"/>
  <c r="N7" i="21"/>
  <c r="F8" i="21" l="1"/>
  <c r="U9" i="13" s="1"/>
  <c r="K8" i="21"/>
  <c r="L8" i="21"/>
  <c r="O8" i="21" s="1"/>
  <c r="O7" i="21"/>
  <c r="E10" i="21"/>
  <c r="T11" i="13" s="1"/>
  <c r="I9" i="21"/>
  <c r="J9" i="21" s="1"/>
  <c r="H9" i="21"/>
  <c r="N8" i="21"/>
  <c r="M8" i="21"/>
  <c r="F9" i="21" l="1"/>
  <c r="U10" i="13" s="1"/>
  <c r="K9" i="21"/>
  <c r="L9" i="21"/>
  <c r="M9" i="21"/>
  <c r="N9" i="21"/>
  <c r="E11" i="21"/>
  <c r="T12" i="13" s="1"/>
  <c r="I10" i="21"/>
  <c r="J10" i="21" s="1"/>
  <c r="H10" i="21"/>
  <c r="F10" i="21" l="1"/>
  <c r="U11" i="13" s="1"/>
  <c r="K10" i="21"/>
  <c r="L10" i="21"/>
  <c r="O9" i="21"/>
  <c r="N10" i="21"/>
  <c r="M10" i="21"/>
  <c r="E12" i="21"/>
  <c r="T13" i="13" s="1"/>
  <c r="H11" i="21"/>
  <c r="I11" i="21"/>
  <c r="J11" i="21" s="1"/>
  <c r="F11" i="21" l="1"/>
  <c r="U12" i="13" s="1"/>
  <c r="K11" i="21"/>
  <c r="L11" i="21"/>
  <c r="O10" i="21"/>
  <c r="E13" i="21"/>
  <c r="T14" i="13" s="1"/>
  <c r="I12" i="21"/>
  <c r="J12" i="21" s="1"/>
  <c r="H12" i="21"/>
  <c r="N11" i="21"/>
  <c r="M11" i="21"/>
  <c r="K12" i="21" l="1"/>
  <c r="L12" i="21"/>
  <c r="O11" i="21"/>
  <c r="E14" i="21"/>
  <c r="T15" i="13" s="1"/>
  <c r="H13" i="21"/>
  <c r="I13" i="21"/>
  <c r="J13" i="21" s="1"/>
  <c r="N12" i="21"/>
  <c r="M12" i="21"/>
  <c r="O12" i="21" l="1"/>
  <c r="F12" i="21" s="1"/>
  <c r="U13" i="13" s="1"/>
  <c r="K13" i="21"/>
  <c r="L13" i="21"/>
  <c r="E15" i="21"/>
  <c r="T16" i="13" s="1"/>
  <c r="I14" i="21"/>
  <c r="J14" i="21" s="1"/>
  <c r="H14" i="21"/>
  <c r="M13" i="21"/>
  <c r="N13" i="21"/>
  <c r="L14" i="21" l="1"/>
  <c r="K14" i="21"/>
  <c r="O13" i="21"/>
  <c r="F13" i="21" s="1"/>
  <c r="U14" i="13" s="1"/>
  <c r="E16" i="21"/>
  <c r="T17" i="13" s="1"/>
  <c r="I15" i="21"/>
  <c r="J15" i="21" s="1"/>
  <c r="H15" i="21"/>
  <c r="N14" i="21"/>
  <c r="M14" i="21"/>
  <c r="O14" i="21" l="1"/>
  <c r="F14" i="21" s="1"/>
  <c r="U15" i="13" s="1"/>
  <c r="K15" i="21"/>
  <c r="L15" i="21"/>
  <c r="E17" i="21"/>
  <c r="T18" i="13" s="1"/>
  <c r="H16" i="21"/>
  <c r="I16" i="21"/>
  <c r="J16" i="21" s="1"/>
  <c r="M15" i="21"/>
  <c r="N15" i="21"/>
  <c r="K16" i="21" l="1"/>
  <c r="L16" i="21"/>
  <c r="O15" i="21"/>
  <c r="F15" i="21" s="1"/>
  <c r="U16" i="13" s="1"/>
  <c r="N16" i="21"/>
  <c r="M16" i="21"/>
  <c r="E18" i="21"/>
  <c r="T19" i="13" s="1"/>
  <c r="H17" i="21"/>
  <c r="I17" i="21"/>
  <c r="J17" i="21" s="1"/>
  <c r="K17" i="21" l="1"/>
  <c r="L17" i="21"/>
  <c r="O16" i="21"/>
  <c r="F16" i="21"/>
  <c r="U17" i="13" s="1"/>
  <c r="M17" i="21"/>
  <c r="N17" i="21"/>
  <c r="E19" i="21"/>
  <c r="T20" i="13" s="1"/>
  <c r="I18" i="21"/>
  <c r="J18" i="21" s="1"/>
  <c r="H18" i="21"/>
  <c r="K18" i="21" l="1"/>
  <c r="L18" i="21"/>
  <c r="O17" i="21"/>
  <c r="F17" i="21" s="1"/>
  <c r="U18" i="13" s="1"/>
  <c r="N18" i="21"/>
  <c r="M18" i="21"/>
  <c r="E20" i="21"/>
  <c r="T21" i="13" s="1"/>
  <c r="I19" i="21"/>
  <c r="J19" i="21" s="1"/>
  <c r="H19" i="21"/>
  <c r="K19" i="21" l="1"/>
  <c r="L19" i="21"/>
  <c r="O18" i="21"/>
  <c r="F18" i="21" s="1"/>
  <c r="U19" i="13" s="1"/>
  <c r="E21" i="21"/>
  <c r="T22" i="13" s="1"/>
  <c r="I20" i="21"/>
  <c r="J20" i="21" s="1"/>
  <c r="H20" i="21"/>
  <c r="N19" i="21"/>
  <c r="M19" i="21"/>
  <c r="K20" i="21" l="1"/>
  <c r="L20" i="21"/>
  <c r="O19" i="21"/>
  <c r="F19" i="21" s="1"/>
  <c r="U20" i="13" s="1"/>
  <c r="E22" i="21"/>
  <c r="T23" i="13" s="1"/>
  <c r="H21" i="21"/>
  <c r="I21" i="21"/>
  <c r="J21" i="21" s="1"/>
  <c r="N20" i="21"/>
  <c r="M20" i="21"/>
  <c r="O20" i="21" l="1"/>
  <c r="K21" i="21"/>
  <c r="L21" i="21"/>
  <c r="F20" i="21"/>
  <c r="U21" i="13" s="1"/>
  <c r="M21" i="21"/>
  <c r="N21" i="21"/>
  <c r="E23" i="21"/>
  <c r="T24" i="13" s="1"/>
  <c r="I22" i="21"/>
  <c r="J22" i="21" s="1"/>
  <c r="H22" i="21"/>
  <c r="L22" i="21" l="1"/>
  <c r="K22" i="21"/>
  <c r="O21" i="21"/>
  <c r="F21" i="21" s="1"/>
  <c r="U22" i="13" s="1"/>
  <c r="E24" i="21"/>
  <c r="T25" i="13" s="1"/>
  <c r="I23" i="21"/>
  <c r="J23" i="21" s="1"/>
  <c r="H23" i="21"/>
  <c r="N22" i="21"/>
  <c r="M22" i="21"/>
  <c r="K23" i="21" l="1"/>
  <c r="L23" i="21"/>
  <c r="O22" i="21"/>
  <c r="F22" i="21" s="1"/>
  <c r="U23" i="13" s="1"/>
  <c r="N23" i="21"/>
  <c r="M23" i="21"/>
  <c r="E25" i="21"/>
  <c r="T26" i="13" s="1"/>
  <c r="H24" i="21"/>
  <c r="I24" i="21"/>
  <c r="J24" i="21" s="1"/>
  <c r="K24" i="21" l="1"/>
  <c r="L24" i="21"/>
  <c r="O23" i="21"/>
  <c r="F23" i="21" s="1"/>
  <c r="U24" i="13" s="1"/>
  <c r="N24" i="21"/>
  <c r="M24" i="21"/>
  <c r="E26" i="21"/>
  <c r="T27" i="13" s="1"/>
  <c r="I25" i="21"/>
  <c r="J25" i="21" s="1"/>
  <c r="H25" i="21"/>
  <c r="K25" i="21" l="1"/>
  <c r="L25" i="21"/>
  <c r="O24" i="21"/>
  <c r="F24" i="21" s="1"/>
  <c r="U25" i="13" s="1"/>
  <c r="E27" i="21"/>
  <c r="T28" i="13" s="1"/>
  <c r="I26" i="21"/>
  <c r="J26" i="21" s="1"/>
  <c r="H26" i="21"/>
  <c r="M25" i="21"/>
  <c r="N25" i="21"/>
  <c r="K26" i="21" l="1"/>
  <c r="L26" i="21"/>
  <c r="O25" i="21"/>
  <c r="F25" i="21" s="1"/>
  <c r="U26" i="13" s="1"/>
  <c r="E28" i="21"/>
  <c r="T29" i="13" s="1"/>
  <c r="I27" i="21"/>
  <c r="J27" i="21" s="1"/>
  <c r="H27" i="21"/>
  <c r="N26" i="21"/>
  <c r="M26" i="21"/>
  <c r="K27" i="21" l="1"/>
  <c r="L27" i="21"/>
  <c r="O26" i="21"/>
  <c r="F26" i="21" s="1"/>
  <c r="U27" i="13" s="1"/>
  <c r="E29" i="21"/>
  <c r="T30" i="13" s="1"/>
  <c r="I28" i="21"/>
  <c r="J28" i="21" s="1"/>
  <c r="H28" i="21"/>
  <c r="N27" i="21"/>
  <c r="M27" i="21"/>
  <c r="K28" i="21" l="1"/>
  <c r="L28" i="21"/>
  <c r="O27" i="21"/>
  <c r="F27" i="21" s="1"/>
  <c r="U28" i="13" s="1"/>
  <c r="E30" i="21"/>
  <c r="T31" i="13" s="1"/>
  <c r="H29" i="21"/>
  <c r="I29" i="21"/>
  <c r="J29" i="21" s="1"/>
  <c r="N28" i="21"/>
  <c r="M28" i="21"/>
  <c r="K29" i="21" l="1"/>
  <c r="L29" i="21"/>
  <c r="O28" i="21"/>
  <c r="F28" i="21" s="1"/>
  <c r="U29" i="13" s="1"/>
  <c r="M29" i="21"/>
  <c r="N29" i="21"/>
  <c r="E31" i="21"/>
  <c r="T32" i="13" s="1"/>
  <c r="I30" i="21"/>
  <c r="J30" i="21" s="1"/>
  <c r="H30" i="21"/>
  <c r="L30" i="21" l="1"/>
  <c r="K30" i="21"/>
  <c r="O29" i="21"/>
  <c r="F29" i="21" s="1"/>
  <c r="U30" i="13" s="1"/>
  <c r="E32" i="21"/>
  <c r="T33" i="13" s="1"/>
  <c r="I31" i="21"/>
  <c r="J31" i="21" s="1"/>
  <c r="H31" i="21"/>
  <c r="N30" i="21"/>
  <c r="M30" i="21"/>
  <c r="K31" i="21" l="1"/>
  <c r="L31" i="21"/>
  <c r="O30" i="21"/>
  <c r="F30" i="21"/>
  <c r="U31" i="13" s="1"/>
  <c r="E33" i="21"/>
  <c r="T34" i="13" s="1"/>
  <c r="I32" i="21"/>
  <c r="J32" i="21" s="1"/>
  <c r="H32" i="21"/>
  <c r="M31" i="21"/>
  <c r="N31" i="21"/>
  <c r="K32" i="21" l="1"/>
  <c r="L32" i="21"/>
  <c r="O31" i="21"/>
  <c r="F31" i="21" s="1"/>
  <c r="U32" i="13" s="1"/>
  <c r="N32" i="21"/>
  <c r="M32" i="21"/>
  <c r="E34" i="21"/>
  <c r="T35" i="13" s="1"/>
  <c r="I33" i="21"/>
  <c r="J33" i="21" s="1"/>
  <c r="H33" i="21"/>
  <c r="K33" i="21" l="1"/>
  <c r="L33" i="21"/>
  <c r="O32" i="21"/>
  <c r="F32" i="21" s="1"/>
  <c r="U33" i="13" s="1"/>
  <c r="M33" i="21"/>
  <c r="N33" i="21"/>
  <c r="E35" i="21"/>
  <c r="T36" i="13" s="1"/>
  <c r="I34" i="21"/>
  <c r="J34" i="21" s="1"/>
  <c r="H34" i="21"/>
  <c r="K34" i="21" l="1"/>
  <c r="L34" i="21"/>
  <c r="O33" i="21"/>
  <c r="F33" i="21" s="1"/>
  <c r="U34" i="13" s="1"/>
  <c r="E36" i="21"/>
  <c r="T37" i="13" s="1"/>
  <c r="I35" i="21"/>
  <c r="J35" i="21" s="1"/>
  <c r="H35" i="21"/>
  <c r="N34" i="21"/>
  <c r="M34" i="21"/>
  <c r="K35" i="21" l="1"/>
  <c r="L35" i="21"/>
  <c r="O34" i="21"/>
  <c r="F34" i="21" s="1"/>
  <c r="U35" i="13" s="1"/>
  <c r="N35" i="21"/>
  <c r="M35" i="21"/>
  <c r="E37" i="21"/>
  <c r="T38" i="13" s="1"/>
  <c r="I36" i="21"/>
  <c r="J36" i="21" s="1"/>
  <c r="H36" i="21"/>
  <c r="K36" i="21" l="1"/>
  <c r="L36" i="21"/>
  <c r="O35" i="21"/>
  <c r="F35" i="21" s="1"/>
  <c r="U36" i="13" s="1"/>
  <c r="E38" i="21"/>
  <c r="T39" i="13" s="1"/>
  <c r="H37" i="21"/>
  <c r="I37" i="21"/>
  <c r="J37" i="21" s="1"/>
  <c r="N36" i="21"/>
  <c r="M36" i="21"/>
  <c r="K37" i="21" l="1"/>
  <c r="L37" i="21"/>
  <c r="O36" i="21"/>
  <c r="F36" i="21" s="1"/>
  <c r="U37" i="13" s="1"/>
  <c r="E39" i="21"/>
  <c r="T40" i="13" s="1"/>
  <c r="I38" i="21"/>
  <c r="J38" i="21" s="1"/>
  <c r="H38" i="21"/>
  <c r="N37" i="21"/>
  <c r="M37" i="21"/>
  <c r="L38" i="21" l="1"/>
  <c r="K38" i="21"/>
  <c r="O37" i="21"/>
  <c r="F37" i="21" s="1"/>
  <c r="U38" i="13" s="1"/>
  <c r="E40" i="21"/>
  <c r="T41" i="13" s="1"/>
  <c r="I39" i="21"/>
  <c r="J39" i="21" s="1"/>
  <c r="H39" i="21"/>
  <c r="N38" i="21"/>
  <c r="M38" i="21"/>
  <c r="K39" i="21" l="1"/>
  <c r="L39" i="21"/>
  <c r="O38" i="21"/>
  <c r="F38" i="21" s="1"/>
  <c r="U39" i="13" s="1"/>
  <c r="M39" i="21"/>
  <c r="N39" i="21"/>
  <c r="E41" i="21"/>
  <c r="T42" i="13" s="1"/>
  <c r="I40" i="21"/>
  <c r="J40" i="21" s="1"/>
  <c r="H40" i="21"/>
  <c r="K40" i="21" l="1"/>
  <c r="L40" i="21"/>
  <c r="O39" i="21"/>
  <c r="F39" i="21" s="1"/>
  <c r="U40" i="13" s="1"/>
  <c r="N40" i="21"/>
  <c r="M40" i="21"/>
  <c r="E42" i="21"/>
  <c r="T43" i="13" s="1"/>
  <c r="I41" i="21"/>
  <c r="J41" i="21" s="1"/>
  <c r="H41" i="21"/>
  <c r="K41" i="21" l="1"/>
  <c r="L41" i="21"/>
  <c r="O40" i="21"/>
  <c r="F40" i="21" s="1"/>
  <c r="U41" i="13" s="1"/>
  <c r="E43" i="21"/>
  <c r="T44" i="13" s="1"/>
  <c r="I42" i="21"/>
  <c r="J42" i="21" s="1"/>
  <c r="H42" i="21"/>
  <c r="M41" i="21"/>
  <c r="N41" i="21"/>
  <c r="K42" i="21" l="1"/>
  <c r="L42" i="21"/>
  <c r="O41" i="21"/>
  <c r="F41" i="21" s="1"/>
  <c r="U42" i="13" s="1"/>
  <c r="N42" i="21"/>
  <c r="M42" i="21"/>
  <c r="E44" i="21"/>
  <c r="T45" i="13" s="1"/>
  <c r="I43" i="21"/>
  <c r="J43" i="21" s="1"/>
  <c r="H43" i="21"/>
  <c r="K43" i="21" l="1"/>
  <c r="L43" i="21"/>
  <c r="O42" i="21"/>
  <c r="F42" i="21" s="1"/>
  <c r="U43" i="13" s="1"/>
  <c r="E45" i="21"/>
  <c r="T46" i="13" s="1"/>
  <c r="H44" i="21"/>
  <c r="I44" i="21"/>
  <c r="J44" i="21" s="1"/>
  <c r="N43" i="21"/>
  <c r="M43" i="21"/>
  <c r="L44" i="21" l="1"/>
  <c r="K44" i="21"/>
  <c r="O43" i="21"/>
  <c r="F43" i="21" s="1"/>
  <c r="U44" i="13" s="1"/>
  <c r="N44" i="21"/>
  <c r="M44" i="21"/>
  <c r="E46" i="21"/>
  <c r="T47" i="13" s="1"/>
  <c r="H45" i="21"/>
  <c r="I45" i="21"/>
  <c r="J45" i="21" s="1"/>
  <c r="K45" i="21" l="1"/>
  <c r="L45" i="21"/>
  <c r="O44" i="21"/>
  <c r="F44" i="21" s="1"/>
  <c r="U45" i="13" s="1"/>
  <c r="M45" i="21"/>
  <c r="N45" i="21"/>
  <c r="E47" i="21"/>
  <c r="T48" i="13" s="1"/>
  <c r="I46" i="21"/>
  <c r="J46" i="21" s="1"/>
  <c r="H46" i="21"/>
  <c r="L46" i="21" l="1"/>
  <c r="K46" i="21"/>
  <c r="O45" i="21"/>
  <c r="F45" i="21" s="1"/>
  <c r="U46" i="13" s="1"/>
  <c r="E48" i="21"/>
  <c r="T49" i="13" s="1"/>
  <c r="I47" i="21"/>
  <c r="J47" i="21" s="1"/>
  <c r="H47" i="21"/>
  <c r="N46" i="21"/>
  <c r="M46" i="21"/>
  <c r="K47" i="21" l="1"/>
  <c r="L47" i="21"/>
  <c r="O46" i="21"/>
  <c r="F46" i="21" s="1"/>
  <c r="U47" i="13" s="1"/>
  <c r="E49" i="21"/>
  <c r="T50" i="13" s="1"/>
  <c r="I48" i="21"/>
  <c r="J48" i="21" s="1"/>
  <c r="H48" i="21"/>
  <c r="M47" i="21"/>
  <c r="N47" i="21"/>
  <c r="L48" i="21" l="1"/>
  <c r="K48" i="21"/>
  <c r="O47" i="21"/>
  <c r="F47" i="21" s="1"/>
  <c r="U48" i="13" s="1"/>
  <c r="E50" i="21"/>
  <c r="T51" i="13" s="1"/>
  <c r="H49" i="21"/>
  <c r="I49" i="21"/>
  <c r="J49" i="21" s="1"/>
  <c r="N48" i="21"/>
  <c r="M48" i="21"/>
  <c r="K49" i="21" l="1"/>
  <c r="L49" i="21"/>
  <c r="O48" i="21"/>
  <c r="F48" i="21" s="1"/>
  <c r="U49" i="13" s="1"/>
  <c r="M49" i="21"/>
  <c r="N49" i="21"/>
  <c r="E51" i="21"/>
  <c r="T52" i="13" s="1"/>
  <c r="H50" i="21"/>
  <c r="I50" i="21"/>
  <c r="J50" i="21" s="1"/>
  <c r="K50" i="21" l="1"/>
  <c r="L50" i="21"/>
  <c r="O49" i="21"/>
  <c r="F49" i="21" s="1"/>
  <c r="U50" i="13" s="1"/>
  <c r="N50" i="21"/>
  <c r="M50" i="21"/>
  <c r="E52" i="21"/>
  <c r="T53" i="13" s="1"/>
  <c r="I51" i="21"/>
  <c r="J51" i="21" s="1"/>
  <c r="H51" i="21"/>
  <c r="K51" i="21" l="1"/>
  <c r="L51" i="21"/>
  <c r="O50" i="21"/>
  <c r="F50" i="21" s="1"/>
  <c r="U51" i="13" s="1"/>
  <c r="E53" i="21"/>
  <c r="T54" i="13" s="1"/>
  <c r="I52" i="21"/>
  <c r="J52" i="21" s="1"/>
  <c r="H52" i="21"/>
  <c r="M51" i="21"/>
  <c r="N51" i="21"/>
  <c r="L52" i="21" l="1"/>
  <c r="K52" i="21"/>
  <c r="O51" i="21"/>
  <c r="F51" i="21" s="1"/>
  <c r="U52" i="13" s="1"/>
  <c r="E54" i="21"/>
  <c r="T55" i="13" s="1"/>
  <c r="I53" i="21"/>
  <c r="J53" i="21" s="1"/>
  <c r="H53" i="21"/>
  <c r="N52" i="21"/>
  <c r="M52" i="21"/>
  <c r="K53" i="21" l="1"/>
  <c r="L53" i="21"/>
  <c r="O52" i="21"/>
  <c r="F52" i="21" s="1"/>
  <c r="U53" i="13" s="1"/>
  <c r="N53" i="21"/>
  <c r="M53" i="21"/>
  <c r="E55" i="21"/>
  <c r="T56" i="13" s="1"/>
  <c r="I54" i="21"/>
  <c r="J54" i="21" s="1"/>
  <c r="H54" i="21"/>
  <c r="K54" i="21" l="1"/>
  <c r="L54" i="21"/>
  <c r="O53" i="21"/>
  <c r="F53" i="21" s="1"/>
  <c r="U54" i="13" s="1"/>
  <c r="N54" i="21"/>
  <c r="M54" i="21"/>
  <c r="E56" i="21"/>
  <c r="T57" i="13" s="1"/>
  <c r="I55" i="21"/>
  <c r="J55" i="21" s="1"/>
  <c r="H55" i="21"/>
  <c r="K55" i="21" l="1"/>
  <c r="L55" i="21"/>
  <c r="O54" i="21"/>
  <c r="F54" i="21" s="1"/>
  <c r="U55" i="13" s="1"/>
  <c r="M55" i="21"/>
  <c r="N55" i="21"/>
  <c r="E57" i="21"/>
  <c r="T58" i="13" s="1"/>
  <c r="H56" i="21"/>
  <c r="I56" i="21"/>
  <c r="J56" i="21" s="1"/>
  <c r="K56" i="21" l="1"/>
  <c r="L56" i="21"/>
  <c r="O55" i="21"/>
  <c r="F55" i="21" s="1"/>
  <c r="U56" i="13" s="1"/>
  <c r="E58" i="21"/>
  <c r="T59" i="13" s="1"/>
  <c r="H57" i="21"/>
  <c r="I57" i="21"/>
  <c r="J57" i="21" s="1"/>
  <c r="N56" i="21"/>
  <c r="M56" i="21"/>
  <c r="K57" i="21" l="1"/>
  <c r="L57" i="21"/>
  <c r="O56" i="21"/>
  <c r="F56" i="21" s="1"/>
  <c r="U57" i="13" s="1"/>
  <c r="E59" i="21"/>
  <c r="T60" i="13" s="1"/>
  <c r="I58" i="21"/>
  <c r="J58" i="21" s="1"/>
  <c r="H58" i="21"/>
  <c r="M57" i="21"/>
  <c r="N57" i="21"/>
  <c r="K58" i="21" l="1"/>
  <c r="L58" i="21"/>
  <c r="O57" i="21"/>
  <c r="F57" i="21" s="1"/>
  <c r="U58" i="13" s="1"/>
  <c r="E60" i="21"/>
  <c r="T61" i="13" s="1"/>
  <c r="I59" i="21"/>
  <c r="J59" i="21" s="1"/>
  <c r="H59" i="21"/>
  <c r="N58" i="21"/>
  <c r="M58" i="21"/>
  <c r="K59" i="21" l="1"/>
  <c r="L59" i="21"/>
  <c r="O58" i="21"/>
  <c r="F58" i="21"/>
  <c r="U59" i="13" s="1"/>
  <c r="N59" i="21"/>
  <c r="M59" i="21"/>
  <c r="E61" i="21"/>
  <c r="T62" i="13" s="1"/>
  <c r="I60" i="21"/>
  <c r="J60" i="21" s="1"/>
  <c r="H60" i="21"/>
  <c r="L60" i="21" l="1"/>
  <c r="K60" i="21"/>
  <c r="O59" i="21"/>
  <c r="F59" i="21" s="1"/>
  <c r="U60" i="13" s="1"/>
  <c r="E62" i="21"/>
  <c r="T63" i="13" s="1"/>
  <c r="H61" i="21"/>
  <c r="I61" i="21"/>
  <c r="J61" i="21" s="1"/>
  <c r="N60" i="21"/>
  <c r="M60" i="21"/>
  <c r="K61" i="21" l="1"/>
  <c r="L61" i="21"/>
  <c r="O60" i="21"/>
  <c r="F60" i="21" s="1"/>
  <c r="U61" i="13" s="1"/>
  <c r="E63" i="21"/>
  <c r="T64" i="13" s="1"/>
  <c r="H62" i="21"/>
  <c r="I62" i="21"/>
  <c r="J62" i="21" s="1"/>
  <c r="M61" i="21"/>
  <c r="N61" i="21"/>
  <c r="L62" i="21" l="1"/>
  <c r="K62" i="21"/>
  <c r="O61" i="21"/>
  <c r="F61" i="21" s="1"/>
  <c r="U62" i="13" s="1"/>
  <c r="E64" i="21"/>
  <c r="T65" i="13" s="1"/>
  <c r="I63" i="21"/>
  <c r="J63" i="21" s="1"/>
  <c r="H63" i="21"/>
  <c r="N62" i="21"/>
  <c r="M62" i="21"/>
  <c r="K63" i="21" l="1"/>
  <c r="L63" i="21"/>
  <c r="O62" i="21"/>
  <c r="F62" i="21" s="1"/>
  <c r="U63" i="13" s="1"/>
  <c r="E65" i="21"/>
  <c r="T66" i="13" s="1"/>
  <c r="I64" i="21"/>
  <c r="J64" i="21" s="1"/>
  <c r="H64" i="21"/>
  <c r="M63" i="21"/>
  <c r="N63" i="21"/>
  <c r="L64" i="21" l="1"/>
  <c r="K64" i="21"/>
  <c r="O63" i="21"/>
  <c r="F63" i="21"/>
  <c r="U64" i="13" s="1"/>
  <c r="E66" i="21"/>
  <c r="T67" i="13" s="1"/>
  <c r="H65" i="21"/>
  <c r="I65" i="21"/>
  <c r="J65" i="21" s="1"/>
  <c r="N64" i="21"/>
  <c r="M64" i="21"/>
  <c r="K65" i="21" l="1"/>
  <c r="L65" i="21"/>
  <c r="O64" i="21"/>
  <c r="F64" i="21"/>
  <c r="U65" i="13" s="1"/>
  <c r="E67" i="21"/>
  <c r="T68" i="13" s="1"/>
  <c r="H66" i="21"/>
  <c r="I66" i="21"/>
  <c r="J66" i="21" s="1"/>
  <c r="M65" i="21"/>
  <c r="N65" i="21"/>
  <c r="K66" i="21" l="1"/>
  <c r="L66" i="21"/>
  <c r="O65" i="21"/>
  <c r="F65" i="21" s="1"/>
  <c r="U66" i="13" s="1"/>
  <c r="E68" i="21"/>
  <c r="T69" i="13" s="1"/>
  <c r="I67" i="21"/>
  <c r="J67" i="21" s="1"/>
  <c r="H67" i="21"/>
  <c r="N66" i="21"/>
  <c r="M66" i="21"/>
  <c r="K67" i="21" l="1"/>
  <c r="L67" i="21"/>
  <c r="O66" i="21"/>
  <c r="F66" i="21" s="1"/>
  <c r="U67" i="13" s="1"/>
  <c r="E69" i="21"/>
  <c r="T70" i="13" s="1"/>
  <c r="I68" i="21"/>
  <c r="J68" i="21" s="1"/>
  <c r="H68" i="21"/>
  <c r="N67" i="21"/>
  <c r="M67" i="21"/>
  <c r="L68" i="21" l="1"/>
  <c r="K68" i="21"/>
  <c r="O67" i="21"/>
  <c r="F67" i="21" s="1"/>
  <c r="U68" i="13" s="1"/>
  <c r="E70" i="21"/>
  <c r="T71" i="13" s="1"/>
  <c r="I69" i="21"/>
  <c r="J69" i="21" s="1"/>
  <c r="H69" i="21"/>
  <c r="N68" i="21"/>
  <c r="M68" i="21"/>
  <c r="K69" i="21" l="1"/>
  <c r="L69" i="21"/>
  <c r="O68" i="21"/>
  <c r="F68" i="21" s="1"/>
  <c r="U69" i="13" s="1"/>
  <c r="E71" i="21"/>
  <c r="T72" i="13" s="1"/>
  <c r="I70" i="21"/>
  <c r="J70" i="21" s="1"/>
  <c r="H70" i="21"/>
  <c r="M69" i="21"/>
  <c r="N69" i="21"/>
  <c r="K70" i="21" l="1"/>
  <c r="L70" i="21"/>
  <c r="O69" i="21"/>
  <c r="F69" i="21" s="1"/>
  <c r="U70" i="13" s="1"/>
  <c r="E72" i="21"/>
  <c r="T73" i="13" s="1"/>
  <c r="I71" i="21"/>
  <c r="J71" i="21" s="1"/>
  <c r="H71" i="21"/>
  <c r="N70" i="21"/>
  <c r="M70" i="21"/>
  <c r="K71" i="21" l="1"/>
  <c r="L71" i="21"/>
  <c r="O70" i="21"/>
  <c r="F70" i="21"/>
  <c r="U71" i="13" s="1"/>
  <c r="E73" i="21"/>
  <c r="T74" i="13" s="1"/>
  <c r="H72" i="21"/>
  <c r="I72" i="21"/>
  <c r="J72" i="21" s="1"/>
  <c r="N71" i="21"/>
  <c r="M71" i="21"/>
  <c r="K72" i="21" l="1"/>
  <c r="L72" i="21"/>
  <c r="O71" i="21"/>
  <c r="F71" i="21" s="1"/>
  <c r="U72" i="13" s="1"/>
  <c r="E74" i="21"/>
  <c r="T75" i="13" s="1"/>
  <c r="H73" i="21"/>
  <c r="I73" i="21"/>
  <c r="J73" i="21" s="1"/>
  <c r="N72" i="21"/>
  <c r="M72" i="21"/>
  <c r="K73" i="21" l="1"/>
  <c r="L73" i="21"/>
  <c r="O72" i="21"/>
  <c r="F72" i="21" s="1"/>
  <c r="U73" i="13" s="1"/>
  <c r="E75" i="21"/>
  <c r="T76" i="13" s="1"/>
  <c r="I74" i="21"/>
  <c r="J74" i="21" s="1"/>
  <c r="H74" i="21"/>
  <c r="M73" i="21"/>
  <c r="N73" i="21"/>
  <c r="K74" i="21" l="1"/>
  <c r="L74" i="21"/>
  <c r="O73" i="21"/>
  <c r="F73" i="21" s="1"/>
  <c r="U74" i="13" s="1"/>
  <c r="E76" i="21"/>
  <c r="T77" i="13" s="1"/>
  <c r="I75" i="21"/>
  <c r="J75" i="21" s="1"/>
  <c r="H75" i="21"/>
  <c r="N74" i="21"/>
  <c r="M74" i="21"/>
  <c r="K75" i="21" l="1"/>
  <c r="L75" i="21"/>
  <c r="O74" i="21"/>
  <c r="F74" i="21" s="1"/>
  <c r="U75" i="13" s="1"/>
  <c r="E77" i="21"/>
  <c r="T78" i="13" s="1"/>
  <c r="I76" i="21"/>
  <c r="J76" i="21" s="1"/>
  <c r="H76" i="21"/>
  <c r="N75" i="21"/>
  <c r="M75" i="21"/>
  <c r="L76" i="21" l="1"/>
  <c r="K76" i="21"/>
  <c r="O75" i="21"/>
  <c r="F75" i="21" s="1"/>
  <c r="U76" i="13" s="1"/>
  <c r="E78" i="21"/>
  <c r="T79" i="13" s="1"/>
  <c r="H77" i="21"/>
  <c r="I77" i="21"/>
  <c r="J77" i="21" s="1"/>
  <c r="N76" i="21"/>
  <c r="M76" i="21"/>
  <c r="K77" i="21" l="1"/>
  <c r="L77" i="21"/>
  <c r="O76" i="21"/>
  <c r="F76" i="21" s="1"/>
  <c r="U77" i="13" s="1"/>
  <c r="E79" i="21"/>
  <c r="T80" i="13" s="1"/>
  <c r="H78" i="21"/>
  <c r="I78" i="21"/>
  <c r="J78" i="21" s="1"/>
  <c r="M77" i="21"/>
  <c r="N77" i="21"/>
  <c r="L78" i="21" l="1"/>
  <c r="K78" i="21"/>
  <c r="O77" i="21"/>
  <c r="F77" i="21" s="1"/>
  <c r="U78" i="13" s="1"/>
  <c r="N78" i="21"/>
  <c r="M78" i="21"/>
  <c r="E80" i="21"/>
  <c r="T81" i="13" s="1"/>
  <c r="I79" i="21"/>
  <c r="J79" i="21" s="1"/>
  <c r="H79" i="21"/>
  <c r="K79" i="21" l="1"/>
  <c r="L79" i="21"/>
  <c r="O78" i="21"/>
  <c r="F78" i="21" s="1"/>
  <c r="U79" i="13" s="1"/>
  <c r="M79" i="21"/>
  <c r="N79" i="21"/>
  <c r="E81" i="21"/>
  <c r="T82" i="13" s="1"/>
  <c r="I80" i="21"/>
  <c r="J80" i="21" s="1"/>
  <c r="H80" i="21"/>
  <c r="L80" i="21" l="1"/>
  <c r="K80" i="21"/>
  <c r="O79" i="21"/>
  <c r="F79" i="21"/>
  <c r="U80" i="13" s="1"/>
  <c r="N80" i="21"/>
  <c r="M80" i="21"/>
  <c r="E82" i="21"/>
  <c r="T83" i="13" s="1"/>
  <c r="H81" i="21"/>
  <c r="I81" i="21"/>
  <c r="J81" i="21" s="1"/>
  <c r="K81" i="21" l="1"/>
  <c r="L81" i="21"/>
  <c r="O80" i="21"/>
  <c r="F80" i="21" s="1"/>
  <c r="U81" i="13" s="1"/>
  <c r="E83" i="21"/>
  <c r="T84" i="13" s="1"/>
  <c r="H82" i="21"/>
  <c r="I82" i="21"/>
  <c r="J82" i="21" s="1"/>
  <c r="M81" i="21"/>
  <c r="N81" i="21"/>
  <c r="K82" i="21" l="1"/>
  <c r="L82" i="21"/>
  <c r="O81" i="21"/>
  <c r="F81" i="21" s="1"/>
  <c r="U82" i="13" s="1"/>
  <c r="E84" i="21"/>
  <c r="T85" i="13" s="1"/>
  <c r="I83" i="21"/>
  <c r="J83" i="21" s="1"/>
  <c r="H83" i="21"/>
  <c r="N82" i="21"/>
  <c r="M82" i="21"/>
  <c r="K83" i="21" l="1"/>
  <c r="L83" i="21"/>
  <c r="O82" i="21"/>
  <c r="F82" i="21" s="1"/>
  <c r="U83" i="13" s="1"/>
  <c r="E85" i="21"/>
  <c r="T86" i="13" s="1"/>
  <c r="I84" i="21"/>
  <c r="J84" i="21" s="1"/>
  <c r="H84" i="21"/>
  <c r="N83" i="21"/>
  <c r="M83" i="21"/>
  <c r="L84" i="21" l="1"/>
  <c r="K84" i="21"/>
  <c r="O83" i="21"/>
  <c r="F83" i="21" s="1"/>
  <c r="U84" i="13" s="1"/>
  <c r="E86" i="21"/>
  <c r="T87" i="13" s="1"/>
  <c r="I85" i="21"/>
  <c r="J85" i="21" s="1"/>
  <c r="H85" i="21"/>
  <c r="N84" i="21"/>
  <c r="M84" i="21"/>
  <c r="K85" i="21" l="1"/>
  <c r="L85" i="21"/>
  <c r="O84" i="21"/>
  <c r="F84" i="21" s="1"/>
  <c r="U85" i="13" s="1"/>
  <c r="N85" i="21"/>
  <c r="M85" i="21"/>
  <c r="E87" i="21"/>
  <c r="T88" i="13" s="1"/>
  <c r="I86" i="21"/>
  <c r="J86" i="21" s="1"/>
  <c r="H86" i="21"/>
  <c r="K86" i="21" l="1"/>
  <c r="L86" i="21"/>
  <c r="O85" i="21"/>
  <c r="F85" i="21" s="1"/>
  <c r="U86" i="13" s="1"/>
  <c r="N86" i="21"/>
  <c r="M86" i="21"/>
  <c r="E88" i="21"/>
  <c r="T89" i="13" s="1"/>
  <c r="I87" i="21"/>
  <c r="J87" i="21" s="1"/>
  <c r="H87" i="21"/>
  <c r="K87" i="21" l="1"/>
  <c r="L87" i="21"/>
  <c r="O86" i="21"/>
  <c r="F86" i="21" s="1"/>
  <c r="U87" i="13" s="1"/>
  <c r="M87" i="21"/>
  <c r="N87" i="21"/>
  <c r="E89" i="21"/>
  <c r="T90" i="13" s="1"/>
  <c r="H88" i="21"/>
  <c r="I88" i="21"/>
  <c r="J88" i="21" s="1"/>
  <c r="K88" i="21" l="1"/>
  <c r="L88" i="21"/>
  <c r="O87" i="21"/>
  <c r="F87" i="21" s="1"/>
  <c r="U88" i="13" s="1"/>
  <c r="E90" i="21"/>
  <c r="T91" i="13" s="1"/>
  <c r="H89" i="21"/>
  <c r="I89" i="21"/>
  <c r="J89" i="21" s="1"/>
  <c r="N88" i="21"/>
  <c r="M88" i="21"/>
  <c r="K89" i="21" l="1"/>
  <c r="L89" i="21"/>
  <c r="O88" i="21"/>
  <c r="F88" i="21" s="1"/>
  <c r="U89" i="13" s="1"/>
  <c r="M89" i="21"/>
  <c r="N89" i="21"/>
  <c r="E91" i="21"/>
  <c r="T92" i="13" s="1"/>
  <c r="I90" i="21"/>
  <c r="J90" i="21" s="1"/>
  <c r="H90" i="21"/>
  <c r="K90" i="21" l="1"/>
  <c r="L90" i="21"/>
  <c r="O89" i="21"/>
  <c r="F89" i="21" s="1"/>
  <c r="U90" i="13" s="1"/>
  <c r="N90" i="21"/>
  <c r="M90" i="21"/>
  <c r="E92" i="21"/>
  <c r="T93" i="13" s="1"/>
  <c r="I91" i="21"/>
  <c r="J91" i="21" s="1"/>
  <c r="H91" i="21"/>
  <c r="K91" i="21" l="1"/>
  <c r="L91" i="21"/>
  <c r="O90" i="21"/>
  <c r="F90" i="21" s="1"/>
  <c r="U91" i="13" s="1"/>
  <c r="N91" i="21"/>
  <c r="O91" i="21" s="1"/>
  <c r="M91" i="21"/>
  <c r="E93" i="21"/>
  <c r="T94" i="13" s="1"/>
  <c r="I92" i="21"/>
  <c r="J92" i="21" s="1"/>
  <c r="H92" i="21"/>
  <c r="L92" i="21" l="1"/>
  <c r="K92" i="21"/>
  <c r="F91" i="21"/>
  <c r="U92" i="13" s="1"/>
  <c r="E94" i="21"/>
  <c r="T95" i="13" s="1"/>
  <c r="H93" i="21"/>
  <c r="I93" i="21"/>
  <c r="J93" i="21" s="1"/>
  <c r="N92" i="21"/>
  <c r="M92" i="21"/>
  <c r="O92" i="21" l="1"/>
  <c r="K93" i="21"/>
  <c r="L93" i="21"/>
  <c r="F92" i="21"/>
  <c r="U93" i="13" s="1"/>
  <c r="E95" i="21"/>
  <c r="T96" i="13" s="1"/>
  <c r="H94" i="21"/>
  <c r="I94" i="21"/>
  <c r="J94" i="21" s="1"/>
  <c r="M93" i="21"/>
  <c r="N93" i="21"/>
  <c r="L94" i="21" l="1"/>
  <c r="K94" i="21"/>
  <c r="O93" i="21"/>
  <c r="F93" i="21" s="1"/>
  <c r="U94" i="13" s="1"/>
  <c r="N94" i="21"/>
  <c r="M94" i="21"/>
  <c r="E96" i="21"/>
  <c r="T97" i="13" s="1"/>
  <c r="I95" i="21"/>
  <c r="J95" i="21" s="1"/>
  <c r="H95" i="21"/>
  <c r="K95" i="21" l="1"/>
  <c r="L95" i="21"/>
  <c r="O94" i="21"/>
  <c r="F94" i="21" s="1"/>
  <c r="U95" i="13" s="1"/>
  <c r="N95" i="21"/>
  <c r="M95" i="21"/>
  <c r="E97" i="21"/>
  <c r="T98" i="13" s="1"/>
  <c r="I96" i="21"/>
  <c r="J96" i="21" s="1"/>
  <c r="H96" i="21"/>
  <c r="L96" i="21" l="1"/>
  <c r="K96" i="21"/>
  <c r="O95" i="21"/>
  <c r="F95" i="21" s="1"/>
  <c r="U96" i="13" s="1"/>
  <c r="E98" i="21"/>
  <c r="T99" i="13" s="1"/>
  <c r="H97" i="21"/>
  <c r="I97" i="21"/>
  <c r="J97" i="21" s="1"/>
  <c r="N96" i="21"/>
  <c r="M96" i="21"/>
  <c r="K97" i="21" l="1"/>
  <c r="L97" i="21"/>
  <c r="O96" i="21"/>
  <c r="F96" i="21" s="1"/>
  <c r="U97" i="13" s="1"/>
  <c r="E99" i="21"/>
  <c r="T100" i="13" s="1"/>
  <c r="H98" i="21"/>
  <c r="I98" i="21"/>
  <c r="J98" i="21" s="1"/>
  <c r="M97" i="21"/>
  <c r="N97" i="21"/>
  <c r="K98" i="21" l="1"/>
  <c r="L98" i="21"/>
  <c r="O97" i="21"/>
  <c r="F97" i="21" s="1"/>
  <c r="U98" i="13" s="1"/>
  <c r="M98" i="21"/>
  <c r="N98" i="21"/>
  <c r="E100" i="21"/>
  <c r="T101" i="13" s="1"/>
  <c r="I99" i="21"/>
  <c r="J99" i="21" s="1"/>
  <c r="H99" i="21"/>
  <c r="K99" i="21" l="1"/>
  <c r="L99" i="21"/>
  <c r="O98" i="21"/>
  <c r="F98" i="21" s="1"/>
  <c r="U99" i="13" s="1"/>
  <c r="E101" i="21"/>
  <c r="T102" i="13" s="1"/>
  <c r="I100" i="21"/>
  <c r="J100" i="21" s="1"/>
  <c r="H100" i="21"/>
  <c r="M99" i="21"/>
  <c r="N99" i="21"/>
  <c r="L100" i="21" l="1"/>
  <c r="K100" i="21"/>
  <c r="O99" i="21"/>
  <c r="F99" i="21" s="1"/>
  <c r="U100" i="13" s="1"/>
  <c r="E102" i="21"/>
  <c r="T103" i="13" s="1"/>
  <c r="I101" i="21"/>
  <c r="J101" i="21" s="1"/>
  <c r="H101" i="21"/>
  <c r="M100" i="21"/>
  <c r="N100" i="21"/>
  <c r="K101" i="21" l="1"/>
  <c r="L101" i="21"/>
  <c r="O100" i="21"/>
  <c r="F100" i="21" s="1"/>
  <c r="U101" i="13" s="1"/>
  <c r="M101" i="21"/>
  <c r="N101" i="21"/>
  <c r="E103" i="21"/>
  <c r="T104" i="13" s="1"/>
  <c r="I102" i="21"/>
  <c r="J102" i="21" s="1"/>
  <c r="H102" i="21"/>
  <c r="K102" i="21" l="1"/>
  <c r="L102" i="21"/>
  <c r="O101" i="21"/>
  <c r="F101" i="21" s="1"/>
  <c r="U102" i="13" s="1"/>
  <c r="E104" i="21"/>
  <c r="T105" i="13" s="1"/>
  <c r="I103" i="21"/>
  <c r="J103" i="21" s="1"/>
  <c r="H103" i="21"/>
  <c r="M102" i="21"/>
  <c r="N102" i="21"/>
  <c r="K103" i="21" l="1"/>
  <c r="L103" i="21"/>
  <c r="O102" i="21"/>
  <c r="F102" i="21" s="1"/>
  <c r="U103" i="13" s="1"/>
  <c r="M103" i="21"/>
  <c r="N103" i="21"/>
  <c r="E105" i="21"/>
  <c r="T106" i="13" s="1"/>
  <c r="H104" i="21"/>
  <c r="I104" i="21"/>
  <c r="J104" i="21" s="1"/>
  <c r="K104" i="21" l="1"/>
  <c r="L104" i="21"/>
  <c r="O103" i="21"/>
  <c r="F103" i="21" s="1"/>
  <c r="U104" i="13" s="1"/>
  <c r="N104" i="21"/>
  <c r="M104" i="21"/>
  <c r="E106" i="21"/>
  <c r="T107" i="13" s="1"/>
  <c r="H105" i="21"/>
  <c r="I105" i="21"/>
  <c r="J105" i="21" s="1"/>
  <c r="K105" i="21" l="1"/>
  <c r="L105" i="21"/>
  <c r="O104" i="21"/>
  <c r="F104" i="21" s="1"/>
  <c r="U105" i="13" s="1"/>
  <c r="M105" i="21"/>
  <c r="N105" i="21"/>
  <c r="E107" i="21"/>
  <c r="T108" i="13" s="1"/>
  <c r="I106" i="21"/>
  <c r="J106" i="21" s="1"/>
  <c r="H106" i="21"/>
  <c r="K106" i="21" l="1"/>
  <c r="L106" i="21"/>
  <c r="O105" i="21"/>
  <c r="F105" i="21" s="1"/>
  <c r="U106" i="13" s="1"/>
  <c r="E108" i="21"/>
  <c r="T109" i="13" s="1"/>
  <c r="I107" i="21"/>
  <c r="J107" i="21" s="1"/>
  <c r="H107" i="21"/>
  <c r="N106" i="21"/>
  <c r="M106" i="21"/>
  <c r="K107" i="21" l="1"/>
  <c r="L107" i="21"/>
  <c r="O106" i="21"/>
  <c r="F106" i="21" s="1"/>
  <c r="U107" i="13" s="1"/>
  <c r="E109" i="21"/>
  <c r="T110" i="13" s="1"/>
  <c r="I108" i="21"/>
  <c r="J108" i="21" s="1"/>
  <c r="H108" i="21"/>
  <c r="M107" i="21"/>
  <c r="N107" i="21"/>
  <c r="L108" i="21" l="1"/>
  <c r="K108" i="21"/>
  <c r="O107" i="21"/>
  <c r="F107" i="21"/>
  <c r="U108" i="13" s="1"/>
  <c r="M108" i="21"/>
  <c r="N108" i="21"/>
  <c r="E110" i="21"/>
  <c r="T111" i="13" s="1"/>
  <c r="H109" i="21"/>
  <c r="I109" i="21"/>
  <c r="J109" i="21" s="1"/>
  <c r="K109" i="21" l="1"/>
  <c r="L109" i="21"/>
  <c r="O108" i="21"/>
  <c r="F108" i="21" s="1"/>
  <c r="U109" i="13" s="1"/>
  <c r="M109" i="21"/>
  <c r="N109" i="21"/>
  <c r="E111" i="21"/>
  <c r="T112" i="13" s="1"/>
  <c r="H110" i="21"/>
  <c r="I110" i="21"/>
  <c r="J110" i="21" s="1"/>
  <c r="L110" i="21" l="1"/>
  <c r="K110" i="21"/>
  <c r="O109" i="21"/>
  <c r="F109" i="21" s="1"/>
  <c r="U110" i="13" s="1"/>
  <c r="E112" i="21"/>
  <c r="T113" i="13" s="1"/>
  <c r="I111" i="21"/>
  <c r="J111" i="21" s="1"/>
  <c r="H111" i="21"/>
  <c r="M110" i="21"/>
  <c r="N110" i="21"/>
  <c r="K111" i="21" l="1"/>
  <c r="L111" i="21"/>
  <c r="O110" i="21"/>
  <c r="F110" i="21" s="1"/>
  <c r="U111" i="13" s="1"/>
  <c r="M111" i="21"/>
  <c r="N111" i="21"/>
  <c r="E113" i="21"/>
  <c r="T114" i="13" s="1"/>
  <c r="I112" i="21"/>
  <c r="J112" i="21" s="1"/>
  <c r="H112" i="21"/>
  <c r="L112" i="21" l="1"/>
  <c r="K112" i="21"/>
  <c r="O111" i="21"/>
  <c r="F111" i="21" s="1"/>
  <c r="U112" i="13" s="1"/>
  <c r="E114" i="21"/>
  <c r="T115" i="13" s="1"/>
  <c r="H113" i="21"/>
  <c r="I113" i="21"/>
  <c r="J113" i="21" s="1"/>
  <c r="N112" i="21"/>
  <c r="M112" i="21"/>
  <c r="K113" i="21" l="1"/>
  <c r="L113" i="21"/>
  <c r="O112" i="21"/>
  <c r="F112" i="21"/>
  <c r="U113" i="13" s="1"/>
  <c r="M113" i="21"/>
  <c r="N113" i="21"/>
  <c r="E115" i="21"/>
  <c r="T116" i="13" s="1"/>
  <c r="H114" i="21"/>
  <c r="I114" i="21"/>
  <c r="J114" i="21" s="1"/>
  <c r="K114" i="21" l="1"/>
  <c r="L114" i="21"/>
  <c r="O113" i="21"/>
  <c r="F113" i="21" s="1"/>
  <c r="U114" i="13" s="1"/>
  <c r="E116" i="21"/>
  <c r="T117" i="13" s="1"/>
  <c r="I115" i="21"/>
  <c r="J115" i="21" s="1"/>
  <c r="H115" i="21"/>
  <c r="M114" i="21"/>
  <c r="N114" i="21"/>
  <c r="K115" i="21" l="1"/>
  <c r="L115" i="21"/>
  <c r="O114" i="21"/>
  <c r="F114" i="21" s="1"/>
  <c r="U115" i="13" s="1"/>
  <c r="M115" i="21"/>
  <c r="N115" i="21"/>
  <c r="E117" i="21"/>
  <c r="T118" i="13" s="1"/>
  <c r="I116" i="21"/>
  <c r="J116" i="21" s="1"/>
  <c r="H116" i="21"/>
  <c r="L116" i="21" l="1"/>
  <c r="K116" i="21"/>
  <c r="O115" i="21"/>
  <c r="F115" i="21" s="1"/>
  <c r="U116" i="13" s="1"/>
  <c r="M116" i="21"/>
  <c r="N116" i="21"/>
  <c r="E118" i="21"/>
  <c r="T119" i="13" s="1"/>
  <c r="I117" i="21"/>
  <c r="J117" i="21" s="1"/>
  <c r="H117" i="21"/>
  <c r="K117" i="21" l="1"/>
  <c r="L117" i="21"/>
  <c r="O116" i="21"/>
  <c r="F116" i="21" s="1"/>
  <c r="U117" i="13" s="1"/>
  <c r="M117" i="21"/>
  <c r="N117" i="21"/>
  <c r="E119" i="21"/>
  <c r="T120" i="13" s="1"/>
  <c r="I118" i="21"/>
  <c r="J118" i="21" s="1"/>
  <c r="H118" i="21"/>
  <c r="K118" i="21" l="1"/>
  <c r="L118" i="21"/>
  <c r="O117" i="21"/>
  <c r="F117" i="21" s="1"/>
  <c r="U118" i="13" s="1"/>
  <c r="M118" i="21"/>
  <c r="N118" i="21"/>
  <c r="E120" i="21"/>
  <c r="T121" i="13" s="1"/>
  <c r="I119" i="21"/>
  <c r="J119" i="21" s="1"/>
  <c r="H119" i="21"/>
  <c r="K119" i="21" l="1"/>
  <c r="L119" i="21"/>
  <c r="O118" i="21"/>
  <c r="F118" i="21" s="1"/>
  <c r="U119" i="13" s="1"/>
  <c r="E121" i="21"/>
  <c r="T122" i="13" s="1"/>
  <c r="H120" i="21"/>
  <c r="I120" i="21"/>
  <c r="J120" i="21" s="1"/>
  <c r="M119" i="21"/>
  <c r="N119" i="21"/>
  <c r="K120" i="21" l="1"/>
  <c r="L120" i="21"/>
  <c r="O119" i="21"/>
  <c r="F119" i="21" s="1"/>
  <c r="U120" i="13" s="1"/>
  <c r="N120" i="21"/>
  <c r="M120" i="21"/>
  <c r="E122" i="21"/>
  <c r="T123" i="13" s="1"/>
  <c r="I121" i="21"/>
  <c r="J121" i="21" s="1"/>
  <c r="H121" i="21"/>
  <c r="K121" i="21" l="1"/>
  <c r="L121" i="21"/>
  <c r="O120" i="21"/>
  <c r="F120" i="21" s="1"/>
  <c r="U121" i="13" s="1"/>
  <c r="E123" i="21"/>
  <c r="T124" i="13" s="1"/>
  <c r="I122" i="21"/>
  <c r="J122" i="21" s="1"/>
  <c r="H122" i="21"/>
  <c r="M121" i="21"/>
  <c r="N121" i="21"/>
  <c r="K122" i="21" l="1"/>
  <c r="L122" i="21"/>
  <c r="O121" i="21"/>
  <c r="F121" i="21" s="1"/>
  <c r="U122" i="13" s="1"/>
  <c r="E124" i="21"/>
  <c r="T125" i="13" s="1"/>
  <c r="I123" i="21"/>
  <c r="J123" i="21" s="1"/>
  <c r="H123" i="21"/>
  <c r="N122" i="21"/>
  <c r="M122" i="21"/>
  <c r="K123" i="21" l="1"/>
  <c r="L123" i="21"/>
  <c r="O122" i="21"/>
  <c r="F122" i="21"/>
  <c r="U123" i="13" s="1"/>
  <c r="M123" i="21"/>
  <c r="N123" i="21"/>
  <c r="E125" i="21"/>
  <c r="T126" i="13" s="1"/>
  <c r="I124" i="21"/>
  <c r="J124" i="21" s="1"/>
  <c r="H124" i="21"/>
  <c r="L124" i="21" l="1"/>
  <c r="K124" i="21"/>
  <c r="O123" i="21"/>
  <c r="F123" i="21" s="1"/>
  <c r="U124" i="13" s="1"/>
  <c r="E126" i="21"/>
  <c r="T127" i="13" s="1"/>
  <c r="I125" i="21"/>
  <c r="J125" i="21" s="1"/>
  <c r="H125" i="21"/>
  <c r="M124" i="21"/>
  <c r="N124" i="21"/>
  <c r="K125" i="21" l="1"/>
  <c r="L125" i="21"/>
  <c r="O124" i="21"/>
  <c r="F124" i="21" s="1"/>
  <c r="U125" i="13" s="1"/>
  <c r="E127" i="21"/>
  <c r="T128" i="13" s="1"/>
  <c r="H126" i="21"/>
  <c r="I126" i="21"/>
  <c r="J126" i="21" s="1"/>
  <c r="M125" i="21"/>
  <c r="N125" i="21"/>
  <c r="L126" i="21" l="1"/>
  <c r="K126" i="21"/>
  <c r="O125" i="21"/>
  <c r="F125" i="21" s="1"/>
  <c r="U126" i="13" s="1"/>
  <c r="M126" i="21"/>
  <c r="N126" i="21"/>
  <c r="E128" i="21"/>
  <c r="T129" i="13" s="1"/>
  <c r="I127" i="21"/>
  <c r="J127" i="21" s="1"/>
  <c r="H127" i="21"/>
  <c r="K127" i="21" l="1"/>
  <c r="L127" i="21"/>
  <c r="O126" i="21"/>
  <c r="F126" i="21" s="1"/>
  <c r="U127" i="13" s="1"/>
  <c r="E129" i="21"/>
  <c r="T130" i="13" s="1"/>
  <c r="I128" i="21"/>
  <c r="J128" i="21" s="1"/>
  <c r="H128" i="21"/>
  <c r="M127" i="21"/>
  <c r="N127" i="21"/>
  <c r="L128" i="21" l="1"/>
  <c r="K128" i="21"/>
  <c r="O127" i="21"/>
  <c r="F127" i="21" s="1"/>
  <c r="U128" i="13" s="1"/>
  <c r="E130" i="21"/>
  <c r="T131" i="13" s="1"/>
  <c r="I129" i="21"/>
  <c r="J129" i="21" s="1"/>
  <c r="H129" i="21"/>
  <c r="N128" i="21"/>
  <c r="M128" i="21"/>
  <c r="K129" i="21" l="1"/>
  <c r="L129" i="21"/>
  <c r="O128" i="21"/>
  <c r="F128" i="21" s="1"/>
  <c r="U129" i="13" s="1"/>
  <c r="E131" i="21"/>
  <c r="T132" i="13" s="1"/>
  <c r="H130" i="21"/>
  <c r="I130" i="21"/>
  <c r="J130" i="21" s="1"/>
  <c r="M129" i="21"/>
  <c r="N129" i="21"/>
  <c r="K130" i="21" l="1"/>
  <c r="L130" i="21"/>
  <c r="O129" i="21"/>
  <c r="F129" i="21" s="1"/>
  <c r="U130" i="13" s="1"/>
  <c r="M130" i="21"/>
  <c r="N130" i="21"/>
  <c r="E132" i="21"/>
  <c r="T133" i="13" s="1"/>
  <c r="I131" i="21"/>
  <c r="J131" i="21" s="1"/>
  <c r="H131" i="21"/>
  <c r="K131" i="21" l="1"/>
  <c r="L131" i="21"/>
  <c r="O130" i="21"/>
  <c r="F130" i="21" s="1"/>
  <c r="U131" i="13" s="1"/>
  <c r="E133" i="21"/>
  <c r="T134" i="13" s="1"/>
  <c r="I132" i="21"/>
  <c r="J132" i="21" s="1"/>
  <c r="H132" i="21"/>
  <c r="M131" i="21"/>
  <c r="N131" i="21"/>
  <c r="L132" i="21" l="1"/>
  <c r="K132" i="21"/>
  <c r="O131" i="21"/>
  <c r="F131" i="21" s="1"/>
  <c r="U132" i="13" s="1"/>
  <c r="E134" i="21"/>
  <c r="T135" i="13" s="1"/>
  <c r="I133" i="21"/>
  <c r="J133" i="21" s="1"/>
  <c r="H133" i="21"/>
  <c r="M132" i="21"/>
  <c r="N132" i="21"/>
  <c r="K133" i="21" l="1"/>
  <c r="L133" i="21"/>
  <c r="O132" i="21"/>
  <c r="F132" i="21" s="1"/>
  <c r="U133" i="13" s="1"/>
  <c r="M133" i="21"/>
  <c r="N133" i="21"/>
  <c r="E135" i="21"/>
  <c r="T136" i="13" s="1"/>
  <c r="I134" i="21"/>
  <c r="J134" i="21" s="1"/>
  <c r="H134" i="21"/>
  <c r="K134" i="21" l="1"/>
  <c r="L134" i="21"/>
  <c r="O133" i="21"/>
  <c r="F133" i="21" s="1"/>
  <c r="U134" i="13" s="1"/>
  <c r="E136" i="21"/>
  <c r="T137" i="13" s="1"/>
  <c r="I135" i="21"/>
  <c r="J135" i="21" s="1"/>
  <c r="H135" i="21"/>
  <c r="M134" i="21"/>
  <c r="N134" i="21"/>
  <c r="O134" i="21" l="1"/>
  <c r="K135" i="21"/>
  <c r="L135" i="21"/>
  <c r="F134" i="21"/>
  <c r="U135" i="13" s="1"/>
  <c r="M135" i="21"/>
  <c r="N135" i="21"/>
  <c r="E137" i="21"/>
  <c r="T138" i="13" s="1"/>
  <c r="I136" i="21"/>
  <c r="J136" i="21" s="1"/>
  <c r="H136" i="21"/>
  <c r="K136" i="21" l="1"/>
  <c r="L136" i="21"/>
  <c r="O135" i="21"/>
  <c r="F135" i="21" s="1"/>
  <c r="U136" i="13" s="1"/>
  <c r="E138" i="21"/>
  <c r="T139" i="13" s="1"/>
  <c r="I137" i="21"/>
  <c r="J137" i="21" s="1"/>
  <c r="H137" i="21"/>
  <c r="N136" i="21"/>
  <c r="M136" i="21"/>
  <c r="K137" i="21" l="1"/>
  <c r="L137" i="21"/>
  <c r="O136" i="21"/>
  <c r="F136" i="21" s="1"/>
  <c r="U137" i="13" s="1"/>
  <c r="M137" i="21"/>
  <c r="N137" i="21"/>
  <c r="E139" i="21"/>
  <c r="T140" i="13" s="1"/>
  <c r="I138" i="21"/>
  <c r="J138" i="21" s="1"/>
  <c r="H138" i="21"/>
  <c r="K138" i="21" l="1"/>
  <c r="L138" i="21"/>
  <c r="O137" i="21"/>
  <c r="F137" i="21" s="1"/>
  <c r="U138" i="13" s="1"/>
  <c r="E140" i="21"/>
  <c r="T141" i="13" s="1"/>
  <c r="I139" i="21"/>
  <c r="J139" i="21" s="1"/>
  <c r="H139" i="21"/>
  <c r="N138" i="21"/>
  <c r="M138" i="21"/>
  <c r="K139" i="21" l="1"/>
  <c r="L139" i="21"/>
  <c r="O138" i="21"/>
  <c r="F138" i="21" s="1"/>
  <c r="U139" i="13" s="1"/>
  <c r="M139" i="21"/>
  <c r="N139" i="21"/>
  <c r="E141" i="21"/>
  <c r="T142" i="13" s="1"/>
  <c r="I140" i="21"/>
  <c r="J140" i="21" s="1"/>
  <c r="H140" i="21"/>
  <c r="O139" i="21" l="1"/>
  <c r="L140" i="21"/>
  <c r="K140" i="21"/>
  <c r="F139" i="21"/>
  <c r="U140" i="13" s="1"/>
  <c r="M140" i="21"/>
  <c r="N140" i="21"/>
  <c r="E142" i="21"/>
  <c r="T143" i="13" s="1"/>
  <c r="H141" i="21"/>
  <c r="I141" i="21"/>
  <c r="J141" i="21" s="1"/>
  <c r="K141" i="21" l="1"/>
  <c r="L141" i="21"/>
  <c r="O140" i="21"/>
  <c r="F140" i="21" s="1"/>
  <c r="U141" i="13" s="1"/>
  <c r="E143" i="21"/>
  <c r="T144" i="13" s="1"/>
  <c r="H142" i="21"/>
  <c r="I142" i="21"/>
  <c r="J142" i="21" s="1"/>
  <c r="M141" i="21"/>
  <c r="N141" i="21"/>
  <c r="L142" i="21" l="1"/>
  <c r="K142" i="21"/>
  <c r="O141" i="21"/>
  <c r="F141" i="21" s="1"/>
  <c r="U142" i="13" s="1"/>
  <c r="E144" i="21"/>
  <c r="T145" i="13" s="1"/>
  <c r="I143" i="21"/>
  <c r="J143" i="21" s="1"/>
  <c r="H143" i="21"/>
  <c r="M142" i="21"/>
  <c r="N142" i="21"/>
  <c r="K143" i="21" l="1"/>
  <c r="L143" i="21"/>
  <c r="O142" i="21"/>
  <c r="F142" i="21" s="1"/>
  <c r="U143" i="13" s="1"/>
  <c r="M143" i="21"/>
  <c r="N143" i="21"/>
  <c r="E145" i="21"/>
  <c r="T146" i="13" s="1"/>
  <c r="I144" i="21"/>
  <c r="J144" i="21" s="1"/>
  <c r="H144" i="21"/>
  <c r="L144" i="21" l="1"/>
  <c r="K144" i="21"/>
  <c r="O143" i="21"/>
  <c r="F143" i="21" s="1"/>
  <c r="U144" i="13" s="1"/>
  <c r="E146" i="21"/>
  <c r="T147" i="13" s="1"/>
  <c r="I145" i="21"/>
  <c r="J145" i="21" s="1"/>
  <c r="H145" i="21"/>
  <c r="N144" i="21"/>
  <c r="M144" i="21"/>
  <c r="K145" i="21" l="1"/>
  <c r="L145" i="21"/>
  <c r="O144" i="21"/>
  <c r="F144" i="21" s="1"/>
  <c r="U145" i="13" s="1"/>
  <c r="E147" i="21"/>
  <c r="T148" i="13" s="1"/>
  <c r="H146" i="21"/>
  <c r="I146" i="21"/>
  <c r="J146" i="21" s="1"/>
  <c r="M145" i="21"/>
  <c r="N145" i="21"/>
  <c r="K146" i="21" l="1"/>
  <c r="L146" i="21"/>
  <c r="O145" i="21"/>
  <c r="F145" i="21" s="1"/>
  <c r="U146" i="13" s="1"/>
  <c r="E148" i="21"/>
  <c r="T149" i="13" s="1"/>
  <c r="H147" i="21"/>
  <c r="I147" i="21"/>
  <c r="J147" i="21" s="1"/>
  <c r="M146" i="21"/>
  <c r="N146" i="21"/>
  <c r="K147" i="21" l="1"/>
  <c r="L147" i="21"/>
  <c r="O146" i="21"/>
  <c r="F146" i="21" s="1"/>
  <c r="U147" i="13" s="1"/>
  <c r="E149" i="21"/>
  <c r="T150" i="13" s="1"/>
  <c r="I148" i="21"/>
  <c r="J148" i="21" s="1"/>
  <c r="H148" i="21"/>
  <c r="M147" i="21"/>
  <c r="N147" i="21"/>
  <c r="L148" i="21" l="1"/>
  <c r="K148" i="21"/>
  <c r="O147" i="21"/>
  <c r="F147" i="21" s="1"/>
  <c r="U148" i="13" s="1"/>
  <c r="E150" i="21"/>
  <c r="T151" i="13" s="1"/>
  <c r="I149" i="21"/>
  <c r="J149" i="21" s="1"/>
  <c r="H149" i="21"/>
  <c r="M148" i="21"/>
  <c r="N148" i="21"/>
  <c r="K149" i="21" l="1"/>
  <c r="L149" i="21"/>
  <c r="O148" i="21"/>
  <c r="F148" i="21" s="1"/>
  <c r="U149" i="13" s="1"/>
  <c r="E151" i="21"/>
  <c r="T152" i="13" s="1"/>
  <c r="H150" i="21"/>
  <c r="I150" i="21"/>
  <c r="J150" i="21" s="1"/>
  <c r="M149" i="21"/>
  <c r="N149" i="21"/>
  <c r="K150" i="21" l="1"/>
  <c r="L150" i="21"/>
  <c r="O149" i="21"/>
  <c r="F149" i="21" s="1"/>
  <c r="U150" i="13" s="1"/>
  <c r="E152" i="21"/>
  <c r="T153" i="13" s="1"/>
  <c r="I151" i="21"/>
  <c r="J151" i="21" s="1"/>
  <c r="H151" i="21"/>
  <c r="M150" i="21"/>
  <c r="N150" i="21"/>
  <c r="K151" i="21" l="1"/>
  <c r="L151" i="21"/>
  <c r="O150" i="21"/>
  <c r="F150" i="21" s="1"/>
  <c r="U151" i="13" s="1"/>
  <c r="E153" i="21"/>
  <c r="T154" i="13" s="1"/>
  <c r="I152" i="21"/>
  <c r="J152" i="21" s="1"/>
  <c r="H152" i="21"/>
  <c r="M151" i="21"/>
  <c r="N151" i="21"/>
  <c r="K152" i="21" l="1"/>
  <c r="L152" i="21"/>
  <c r="O151" i="21"/>
  <c r="F151" i="21" s="1"/>
  <c r="U152" i="13" s="1"/>
  <c r="E154" i="21"/>
  <c r="T155" i="13" s="1"/>
  <c r="I153" i="21"/>
  <c r="J153" i="21" s="1"/>
  <c r="H153" i="21"/>
  <c r="N152" i="21"/>
  <c r="M152" i="21"/>
  <c r="K153" i="21" l="1"/>
  <c r="L153" i="21"/>
  <c r="O152" i="21"/>
  <c r="F152" i="21" s="1"/>
  <c r="U153" i="13" s="1"/>
  <c r="E155" i="21"/>
  <c r="T156" i="13" s="1"/>
  <c r="H154" i="21"/>
  <c r="I154" i="21"/>
  <c r="J154" i="21" s="1"/>
  <c r="M153" i="21"/>
  <c r="N153" i="21"/>
  <c r="K154" i="21" l="1"/>
  <c r="L154" i="21"/>
  <c r="O153" i="21"/>
  <c r="F153" i="21" s="1"/>
  <c r="U154" i="13" s="1"/>
  <c r="E156" i="21"/>
  <c r="T157" i="13" s="1"/>
  <c r="I155" i="21"/>
  <c r="J155" i="21" s="1"/>
  <c r="H155" i="21"/>
  <c r="N154" i="21"/>
  <c r="M154" i="21"/>
  <c r="K155" i="21" l="1"/>
  <c r="L155" i="21"/>
  <c r="O154" i="21"/>
  <c r="F154" i="21" s="1"/>
  <c r="U155" i="13" s="1"/>
  <c r="E157" i="21"/>
  <c r="T158" i="13" s="1"/>
  <c r="I156" i="21"/>
  <c r="J156" i="21" s="1"/>
  <c r="H156" i="21"/>
  <c r="M155" i="21"/>
  <c r="N155" i="21"/>
  <c r="L156" i="21" l="1"/>
  <c r="K156" i="21"/>
  <c r="O155" i="21"/>
  <c r="F155" i="21" s="1"/>
  <c r="U156" i="13" s="1"/>
  <c r="E158" i="21"/>
  <c r="T159" i="13" s="1"/>
  <c r="I157" i="21"/>
  <c r="J157" i="21" s="1"/>
  <c r="H157" i="21"/>
  <c r="M156" i="21"/>
  <c r="N156" i="21"/>
  <c r="K157" i="21" l="1"/>
  <c r="L157" i="21"/>
  <c r="O156" i="21"/>
  <c r="F156" i="21" s="1"/>
  <c r="U157" i="13" s="1"/>
  <c r="E159" i="21"/>
  <c r="T160" i="13" s="1"/>
  <c r="H158" i="21"/>
  <c r="I158" i="21"/>
  <c r="J158" i="21" s="1"/>
  <c r="M157" i="21"/>
  <c r="N157" i="21"/>
  <c r="L158" i="21" l="1"/>
  <c r="K158" i="21"/>
  <c r="O157" i="21"/>
  <c r="F157" i="21" s="1"/>
  <c r="U158" i="13" s="1"/>
  <c r="M158" i="21"/>
  <c r="N158" i="21"/>
  <c r="E160" i="21"/>
  <c r="T161" i="13" s="1"/>
  <c r="I159" i="21"/>
  <c r="J159" i="21" s="1"/>
  <c r="H159" i="21"/>
  <c r="K159" i="21" l="1"/>
  <c r="L159" i="21"/>
  <c r="O158" i="21"/>
  <c r="F158" i="21" s="1"/>
  <c r="U159" i="13" s="1"/>
  <c r="M159" i="21"/>
  <c r="N159" i="21"/>
  <c r="E161" i="21"/>
  <c r="T162" i="13" s="1"/>
  <c r="I160" i="21"/>
  <c r="J160" i="21" s="1"/>
  <c r="H160" i="21"/>
  <c r="L160" i="21" l="1"/>
  <c r="K160" i="21"/>
  <c r="O159" i="21"/>
  <c r="F159" i="21" s="1"/>
  <c r="U160" i="13" s="1"/>
  <c r="E162" i="21"/>
  <c r="T163" i="13" s="1"/>
  <c r="I161" i="21"/>
  <c r="J161" i="21" s="1"/>
  <c r="H161" i="21"/>
  <c r="N160" i="21"/>
  <c r="M160" i="21"/>
  <c r="K161" i="21" l="1"/>
  <c r="L161" i="21"/>
  <c r="O160" i="21"/>
  <c r="F160" i="21" s="1"/>
  <c r="U161" i="13" s="1"/>
  <c r="E163" i="21"/>
  <c r="T164" i="13" s="1"/>
  <c r="H162" i="21"/>
  <c r="I162" i="21"/>
  <c r="J162" i="21" s="1"/>
  <c r="M161" i="21"/>
  <c r="N161" i="21"/>
  <c r="K162" i="21" l="1"/>
  <c r="L162" i="21"/>
  <c r="O161" i="21"/>
  <c r="F161" i="21" s="1"/>
  <c r="U162" i="13" s="1"/>
  <c r="E164" i="21"/>
  <c r="T165" i="13" s="1"/>
  <c r="H163" i="21"/>
  <c r="I163" i="21"/>
  <c r="J163" i="21" s="1"/>
  <c r="M162" i="21"/>
  <c r="N162" i="21"/>
  <c r="K163" i="21" l="1"/>
  <c r="L163" i="21"/>
  <c r="O162" i="21"/>
  <c r="F162" i="21" s="1"/>
  <c r="U163" i="13" s="1"/>
  <c r="E165" i="21"/>
  <c r="T166" i="13" s="1"/>
  <c r="I164" i="21"/>
  <c r="J164" i="21" s="1"/>
  <c r="H164" i="21"/>
  <c r="M163" i="21"/>
  <c r="N163" i="21"/>
  <c r="L164" i="21" l="1"/>
  <c r="K164" i="21"/>
  <c r="O163" i="21"/>
  <c r="F163" i="21" s="1"/>
  <c r="U164" i="13" s="1"/>
  <c r="M164" i="21"/>
  <c r="N164" i="21"/>
  <c r="E166" i="21"/>
  <c r="T167" i="13" s="1"/>
  <c r="I165" i="21"/>
  <c r="J165" i="21" s="1"/>
  <c r="H165" i="21"/>
  <c r="K165" i="21" l="1"/>
  <c r="L165" i="21"/>
  <c r="O164" i="21"/>
  <c r="F164" i="21" s="1"/>
  <c r="U165" i="13" s="1"/>
  <c r="M165" i="21"/>
  <c r="N165" i="21"/>
  <c r="E167" i="21"/>
  <c r="T168" i="13" s="1"/>
  <c r="H166" i="21"/>
  <c r="I166" i="21"/>
  <c r="J166" i="21" s="1"/>
  <c r="K166" i="21" l="1"/>
  <c r="L166" i="21"/>
  <c r="O165" i="21"/>
  <c r="F165" i="21" s="1"/>
  <c r="U166" i="13" s="1"/>
  <c r="M166" i="21"/>
  <c r="N166" i="21"/>
  <c r="E168" i="21"/>
  <c r="T169" i="13" s="1"/>
  <c r="I167" i="21"/>
  <c r="J167" i="21" s="1"/>
  <c r="H167" i="21"/>
  <c r="K167" i="21" l="1"/>
  <c r="L167" i="21"/>
  <c r="O166" i="21"/>
  <c r="F166" i="21" s="1"/>
  <c r="U167" i="13" s="1"/>
  <c r="E169" i="21"/>
  <c r="T170" i="13" s="1"/>
  <c r="I168" i="21"/>
  <c r="J168" i="21" s="1"/>
  <c r="H168" i="21"/>
  <c r="M167" i="21"/>
  <c r="N167" i="21"/>
  <c r="K168" i="21" l="1"/>
  <c r="L168" i="21"/>
  <c r="O167" i="21"/>
  <c r="F167" i="21" s="1"/>
  <c r="U168" i="13" s="1"/>
  <c r="E170" i="21"/>
  <c r="T171" i="13" s="1"/>
  <c r="I169" i="21"/>
  <c r="J169" i="21" s="1"/>
  <c r="H169" i="21"/>
  <c r="N168" i="21"/>
  <c r="M168" i="21"/>
  <c r="K169" i="21" l="1"/>
  <c r="L169" i="21"/>
  <c r="O168" i="21"/>
  <c r="F168" i="21" s="1"/>
  <c r="U169" i="13" s="1"/>
  <c r="M169" i="21"/>
  <c r="N169" i="21"/>
  <c r="E171" i="21"/>
  <c r="T172" i="13" s="1"/>
  <c r="H170" i="21"/>
  <c r="I170" i="21"/>
  <c r="J170" i="21" s="1"/>
  <c r="K170" i="21" l="1"/>
  <c r="L170" i="21"/>
  <c r="O169" i="21"/>
  <c r="F169" i="21" s="1"/>
  <c r="U170" i="13" s="1"/>
  <c r="N170" i="21"/>
  <c r="M170" i="21"/>
  <c r="E172" i="21"/>
  <c r="T173" i="13" s="1"/>
  <c r="I171" i="21"/>
  <c r="J171" i="21" s="1"/>
  <c r="H171" i="21"/>
  <c r="K171" i="21" l="1"/>
  <c r="L171" i="21"/>
  <c r="O170" i="21"/>
  <c r="F170" i="21" s="1"/>
  <c r="U171" i="13" s="1"/>
  <c r="M171" i="21"/>
  <c r="N171" i="21"/>
  <c r="E173" i="21"/>
  <c r="T174" i="13" s="1"/>
  <c r="I172" i="21"/>
  <c r="J172" i="21" s="1"/>
  <c r="H172" i="21"/>
  <c r="L172" i="21" l="1"/>
  <c r="K172" i="21"/>
  <c r="O171" i="21"/>
  <c r="F171" i="21" s="1"/>
  <c r="U172" i="13" s="1"/>
  <c r="M172" i="21"/>
  <c r="N172" i="21"/>
  <c r="E174" i="21"/>
  <c r="T175" i="13" s="1"/>
  <c r="I173" i="21"/>
  <c r="J173" i="21" s="1"/>
  <c r="H173" i="21"/>
  <c r="L173" i="21" l="1"/>
  <c r="K173" i="21"/>
  <c r="O172" i="21"/>
  <c r="F172" i="21" s="1"/>
  <c r="U173" i="13" s="1"/>
  <c r="E175" i="21"/>
  <c r="T176" i="13" s="1"/>
  <c r="H174" i="21"/>
  <c r="I174" i="21"/>
  <c r="J174" i="21" s="1"/>
  <c r="M173" i="21"/>
  <c r="N173" i="21"/>
  <c r="L174" i="21" l="1"/>
  <c r="K174" i="21"/>
  <c r="O173" i="21"/>
  <c r="F173" i="21" s="1"/>
  <c r="U174" i="13" s="1"/>
  <c r="M174" i="21"/>
  <c r="N174" i="21"/>
  <c r="E176" i="21"/>
  <c r="T177" i="13" s="1"/>
  <c r="I175" i="21"/>
  <c r="J175" i="21" s="1"/>
  <c r="H175" i="21"/>
  <c r="K175" i="21" l="1"/>
  <c r="L175" i="21"/>
  <c r="O174" i="21"/>
  <c r="F174" i="21" s="1"/>
  <c r="U175" i="13" s="1"/>
  <c r="M175" i="21"/>
  <c r="N175" i="21"/>
  <c r="E177" i="21"/>
  <c r="T178" i="13" s="1"/>
  <c r="I176" i="21"/>
  <c r="J176" i="21" s="1"/>
  <c r="H176" i="21"/>
  <c r="L176" i="21" l="1"/>
  <c r="K176" i="21"/>
  <c r="O175" i="21"/>
  <c r="F175" i="21" s="1"/>
  <c r="U176" i="13" s="1"/>
  <c r="N176" i="21"/>
  <c r="M176" i="21"/>
  <c r="E178" i="21"/>
  <c r="T179" i="13" s="1"/>
  <c r="I177" i="21"/>
  <c r="J177" i="21" s="1"/>
  <c r="H177" i="21"/>
  <c r="K177" i="21" l="1"/>
  <c r="L177" i="21"/>
  <c r="O176" i="21"/>
  <c r="F176" i="21" s="1"/>
  <c r="U177" i="13" s="1"/>
  <c r="E179" i="21"/>
  <c r="T180" i="13" s="1"/>
  <c r="H178" i="21"/>
  <c r="I178" i="21"/>
  <c r="J178" i="21" s="1"/>
  <c r="M177" i="21"/>
  <c r="N177" i="21"/>
  <c r="L178" i="21" l="1"/>
  <c r="K178" i="21"/>
  <c r="O177" i="21"/>
  <c r="F177" i="21" s="1"/>
  <c r="U178" i="13" s="1"/>
  <c r="E180" i="21"/>
  <c r="T181" i="13" s="1"/>
  <c r="H179" i="21"/>
  <c r="I179" i="21"/>
  <c r="J179" i="21" s="1"/>
  <c r="M178" i="21"/>
  <c r="N178" i="21"/>
  <c r="L179" i="21" l="1"/>
  <c r="K179" i="21"/>
  <c r="O178" i="21"/>
  <c r="F178" i="21" s="1"/>
  <c r="U179" i="13" s="1"/>
  <c r="M179" i="21"/>
  <c r="N179" i="21"/>
  <c r="E181" i="21"/>
  <c r="T182" i="13" s="1"/>
  <c r="I180" i="21"/>
  <c r="J180" i="21" s="1"/>
  <c r="H180" i="21"/>
  <c r="L180" i="21" l="1"/>
  <c r="K180" i="21"/>
  <c r="O179" i="21"/>
  <c r="F179" i="21"/>
  <c r="U180" i="13" s="1"/>
  <c r="M180" i="21"/>
  <c r="N180" i="21"/>
  <c r="E182" i="21"/>
  <c r="T183" i="13" s="1"/>
  <c r="I181" i="21"/>
  <c r="J181" i="21" s="1"/>
  <c r="H181" i="21"/>
  <c r="L181" i="21" l="1"/>
  <c r="K181" i="21"/>
  <c r="O180" i="21"/>
  <c r="F180" i="21" s="1"/>
  <c r="U181" i="13" s="1"/>
  <c r="E183" i="21"/>
  <c r="T184" i="13" s="1"/>
  <c r="H182" i="21"/>
  <c r="I182" i="21"/>
  <c r="J182" i="21" s="1"/>
  <c r="M181" i="21"/>
  <c r="N181" i="21"/>
  <c r="L182" i="21" l="1"/>
  <c r="K182" i="21"/>
  <c r="O181" i="21"/>
  <c r="F181" i="21" s="1"/>
  <c r="U182" i="13" s="1"/>
  <c r="M182" i="21"/>
  <c r="N182" i="21"/>
  <c r="E184" i="21"/>
  <c r="T185" i="13" s="1"/>
  <c r="I183" i="21"/>
  <c r="J183" i="21" s="1"/>
  <c r="H183" i="21"/>
  <c r="K183" i="21" l="1"/>
  <c r="L183" i="21"/>
  <c r="O182" i="21"/>
  <c r="F182" i="21" s="1"/>
  <c r="U183" i="13" s="1"/>
  <c r="E185" i="21"/>
  <c r="T186" i="13" s="1"/>
  <c r="I184" i="21"/>
  <c r="J184" i="21" s="1"/>
  <c r="H184" i="21"/>
  <c r="M183" i="21"/>
  <c r="N183" i="21"/>
  <c r="L184" i="21" l="1"/>
  <c r="K184" i="21"/>
  <c r="O183" i="21"/>
  <c r="F183" i="21" s="1"/>
  <c r="U184" i="13" s="1"/>
  <c r="N184" i="21"/>
  <c r="M184" i="21"/>
  <c r="E186" i="21"/>
  <c r="T187" i="13" s="1"/>
  <c r="I185" i="21"/>
  <c r="J185" i="21" s="1"/>
  <c r="H185" i="21"/>
  <c r="K185" i="21" l="1"/>
  <c r="L185" i="21"/>
  <c r="O184" i="21"/>
  <c r="F184" i="21" s="1"/>
  <c r="U185" i="13" s="1"/>
  <c r="E187" i="21"/>
  <c r="T188" i="13" s="1"/>
  <c r="H186" i="21"/>
  <c r="I186" i="21"/>
  <c r="J186" i="21" s="1"/>
  <c r="M185" i="21"/>
  <c r="N185" i="21"/>
  <c r="L186" i="21" l="1"/>
  <c r="K186" i="21"/>
  <c r="O185" i="21"/>
  <c r="F185" i="21"/>
  <c r="U186" i="13" s="1"/>
  <c r="N186" i="21"/>
  <c r="M186" i="21"/>
  <c r="E188" i="21"/>
  <c r="T189" i="13" s="1"/>
  <c r="I187" i="21"/>
  <c r="J187" i="21" s="1"/>
  <c r="H187" i="21"/>
  <c r="L187" i="21" l="1"/>
  <c r="K187" i="21"/>
  <c r="O186" i="21"/>
  <c r="F186" i="21" s="1"/>
  <c r="U187" i="13" s="1"/>
  <c r="E189" i="21"/>
  <c r="T190" i="13" s="1"/>
  <c r="I188" i="21"/>
  <c r="J188" i="21" s="1"/>
  <c r="H188" i="21"/>
  <c r="M187" i="21"/>
  <c r="N187" i="21"/>
  <c r="L188" i="21" l="1"/>
  <c r="K188" i="21"/>
  <c r="O187" i="21"/>
  <c r="F187" i="21" s="1"/>
  <c r="U188" i="13" s="1"/>
  <c r="M188" i="21"/>
  <c r="N188" i="21"/>
  <c r="E190" i="21"/>
  <c r="T191" i="13" s="1"/>
  <c r="I189" i="21"/>
  <c r="J189" i="21" s="1"/>
  <c r="H189" i="21"/>
  <c r="K189" i="21" l="1"/>
  <c r="L189" i="21"/>
  <c r="O188" i="21"/>
  <c r="F188" i="21" s="1"/>
  <c r="U189" i="13" s="1"/>
  <c r="M189" i="21"/>
  <c r="N189" i="21"/>
  <c r="E191" i="21"/>
  <c r="T192" i="13" s="1"/>
  <c r="H190" i="21"/>
  <c r="I190" i="21"/>
  <c r="J190" i="21" s="1"/>
  <c r="L190" i="21" l="1"/>
  <c r="K190" i="21"/>
  <c r="O189" i="21"/>
  <c r="F189" i="21" s="1"/>
  <c r="U190" i="13" s="1"/>
  <c r="E192" i="21"/>
  <c r="T193" i="13" s="1"/>
  <c r="I191" i="21"/>
  <c r="J191" i="21" s="1"/>
  <c r="H191" i="21"/>
  <c r="M190" i="21"/>
  <c r="N190" i="21"/>
  <c r="L191" i="21" l="1"/>
  <c r="K191" i="21"/>
  <c r="O190" i="21"/>
  <c r="F190" i="21"/>
  <c r="U191" i="13" s="1"/>
  <c r="M191" i="21"/>
  <c r="N191" i="21"/>
  <c r="E193" i="21"/>
  <c r="T194" i="13" s="1"/>
  <c r="I192" i="21"/>
  <c r="J192" i="21" s="1"/>
  <c r="H192" i="21"/>
  <c r="L192" i="21" l="1"/>
  <c r="K192" i="21"/>
  <c r="O191" i="21"/>
  <c r="F191" i="21"/>
  <c r="U192" i="13" s="1"/>
  <c r="N192" i="21"/>
  <c r="M192" i="21"/>
  <c r="E194" i="21"/>
  <c r="T195" i="13" s="1"/>
  <c r="I193" i="21"/>
  <c r="J193" i="21" s="1"/>
  <c r="H193" i="21"/>
  <c r="K193" i="21" l="1"/>
  <c r="L193" i="21"/>
  <c r="O192" i="21"/>
  <c r="F192" i="21" s="1"/>
  <c r="U193" i="13" s="1"/>
  <c r="M193" i="21"/>
  <c r="N193" i="21"/>
  <c r="E195" i="21"/>
  <c r="T196" i="13" s="1"/>
  <c r="H194" i="21"/>
  <c r="I194" i="21"/>
  <c r="J194" i="21" s="1"/>
  <c r="L194" i="21" l="1"/>
  <c r="K194" i="21"/>
  <c r="O193" i="21"/>
  <c r="F193" i="21" s="1"/>
  <c r="U194" i="13" s="1"/>
  <c r="E196" i="21"/>
  <c r="T197" i="13" s="1"/>
  <c r="H195" i="21"/>
  <c r="I195" i="21"/>
  <c r="J195" i="21" s="1"/>
  <c r="M194" i="21"/>
  <c r="N194" i="21"/>
  <c r="L195" i="21" l="1"/>
  <c r="K195" i="21"/>
  <c r="O194" i="21"/>
  <c r="F194" i="21" s="1"/>
  <c r="U195" i="13" s="1"/>
  <c r="M195" i="21"/>
  <c r="N195" i="21"/>
  <c r="E197" i="21"/>
  <c r="T198" i="13" s="1"/>
  <c r="I196" i="21"/>
  <c r="J196" i="21" s="1"/>
  <c r="H196" i="21"/>
  <c r="L196" i="21" l="1"/>
  <c r="K196" i="21"/>
  <c r="O195" i="21"/>
  <c r="F195" i="21" s="1"/>
  <c r="U196" i="13" s="1"/>
  <c r="M196" i="21"/>
  <c r="N196" i="21"/>
  <c r="E198" i="21"/>
  <c r="T199" i="13" s="1"/>
  <c r="I197" i="21"/>
  <c r="J197" i="21" s="1"/>
  <c r="H197" i="21"/>
  <c r="K197" i="21" l="1"/>
  <c r="L197" i="21"/>
  <c r="O196" i="21"/>
  <c r="F196" i="21" s="1"/>
  <c r="U197" i="13" s="1"/>
  <c r="M197" i="21"/>
  <c r="N197" i="21"/>
  <c r="E199" i="21"/>
  <c r="T200" i="13" s="1"/>
  <c r="H198" i="21"/>
  <c r="I198" i="21"/>
  <c r="J198" i="21" s="1"/>
  <c r="L198" i="21" l="1"/>
  <c r="K198" i="21"/>
  <c r="O197" i="21"/>
  <c r="F197" i="21" s="1"/>
  <c r="U198" i="13" s="1"/>
  <c r="M198" i="21"/>
  <c r="N198" i="21"/>
  <c r="E200" i="21"/>
  <c r="T201" i="13" s="1"/>
  <c r="I199" i="21"/>
  <c r="J199" i="21" s="1"/>
  <c r="H199" i="21"/>
  <c r="L199" i="21" l="1"/>
  <c r="K199" i="21"/>
  <c r="O198" i="21"/>
  <c r="F198" i="21" s="1"/>
  <c r="U199" i="13" s="1"/>
  <c r="E201" i="21"/>
  <c r="T202" i="13" s="1"/>
  <c r="I200" i="21"/>
  <c r="J200" i="21" s="1"/>
  <c r="H200" i="21"/>
  <c r="M199" i="21"/>
  <c r="N199" i="21"/>
  <c r="L200" i="21" l="1"/>
  <c r="K200" i="21"/>
  <c r="O199" i="21"/>
  <c r="F199" i="21" s="1"/>
  <c r="U200" i="13" s="1"/>
  <c r="N200" i="21"/>
  <c r="M200" i="21"/>
  <c r="E202" i="21"/>
  <c r="T203" i="13" s="1"/>
  <c r="I201" i="21"/>
  <c r="J201" i="21" s="1"/>
  <c r="H201" i="21"/>
  <c r="K201" i="21" l="1"/>
  <c r="L201" i="21"/>
  <c r="O200" i="21"/>
  <c r="F200" i="21" s="1"/>
  <c r="U201" i="13" s="1"/>
  <c r="E203" i="21"/>
  <c r="T204" i="13" s="1"/>
  <c r="H202" i="21"/>
  <c r="I202" i="21"/>
  <c r="J202" i="21" s="1"/>
  <c r="M201" i="21"/>
  <c r="N201" i="21"/>
  <c r="L202" i="21" l="1"/>
  <c r="K202" i="21"/>
  <c r="O201" i="21"/>
  <c r="F201" i="21" s="1"/>
  <c r="U202" i="13" s="1"/>
  <c r="N202" i="21"/>
  <c r="M202" i="21"/>
  <c r="E204" i="21"/>
  <c r="T205" i="13" s="1"/>
  <c r="I203" i="21"/>
  <c r="J203" i="21" s="1"/>
  <c r="H203" i="21"/>
  <c r="L203" i="21" l="1"/>
  <c r="K203" i="21"/>
  <c r="O202" i="21"/>
  <c r="F202" i="21" s="1"/>
  <c r="U203" i="13" s="1"/>
  <c r="E205" i="21"/>
  <c r="T206" i="13" s="1"/>
  <c r="I204" i="21"/>
  <c r="J204" i="21" s="1"/>
  <c r="H204" i="21"/>
  <c r="M203" i="21"/>
  <c r="N203" i="21"/>
  <c r="L204" i="21" l="1"/>
  <c r="K204" i="21"/>
  <c r="O203" i="21"/>
  <c r="F203" i="21" s="1"/>
  <c r="U204" i="13" s="1"/>
  <c r="M204" i="21"/>
  <c r="N204" i="21"/>
  <c r="E206" i="21"/>
  <c r="T207" i="13" s="1"/>
  <c r="I205" i="21"/>
  <c r="J205" i="21" s="1"/>
  <c r="H205" i="21"/>
  <c r="L205" i="21" l="1"/>
  <c r="K205" i="21"/>
  <c r="O204" i="21"/>
  <c r="F204" i="21" s="1"/>
  <c r="U205" i="13" s="1"/>
  <c r="M205" i="21"/>
  <c r="N205" i="21"/>
  <c r="E207" i="21"/>
  <c r="T208" i="13" s="1"/>
  <c r="H206" i="21"/>
  <c r="I206" i="21"/>
  <c r="J206" i="21" s="1"/>
  <c r="L206" i="21" l="1"/>
  <c r="K206" i="21"/>
  <c r="O205" i="21"/>
  <c r="F205" i="21" s="1"/>
  <c r="U206" i="13" s="1"/>
  <c r="M206" i="21"/>
  <c r="N206" i="21"/>
  <c r="E208" i="21"/>
  <c r="T209" i="13" s="1"/>
  <c r="I207" i="21"/>
  <c r="J207" i="21" s="1"/>
  <c r="H207" i="21"/>
  <c r="K207" i="21" l="1"/>
  <c r="L207" i="21"/>
  <c r="O206" i="21"/>
  <c r="F206" i="21" s="1"/>
  <c r="U207" i="13" s="1"/>
  <c r="E209" i="21"/>
  <c r="T210" i="13" s="1"/>
  <c r="I208" i="21"/>
  <c r="J208" i="21" s="1"/>
  <c r="H208" i="21"/>
  <c r="M207" i="21"/>
  <c r="N207" i="21"/>
  <c r="L208" i="21" l="1"/>
  <c r="K208" i="21"/>
  <c r="O207" i="21"/>
  <c r="F207" i="21" s="1"/>
  <c r="U208" i="13" s="1"/>
  <c r="N208" i="21"/>
  <c r="M208" i="21"/>
  <c r="E210" i="21"/>
  <c r="T211" i="13" s="1"/>
  <c r="I209" i="21"/>
  <c r="J209" i="21" s="1"/>
  <c r="H209" i="21"/>
  <c r="K209" i="21" l="1"/>
  <c r="L209" i="21"/>
  <c r="O208" i="21"/>
  <c r="F208" i="21" s="1"/>
  <c r="U209" i="13" s="1"/>
  <c r="M209" i="21"/>
  <c r="N209" i="21"/>
  <c r="E211" i="21"/>
  <c r="T212" i="13" s="1"/>
  <c r="H210" i="21"/>
  <c r="I210" i="21"/>
  <c r="J210" i="21" s="1"/>
  <c r="L210" i="21" l="1"/>
  <c r="K210" i="21"/>
  <c r="O209" i="21"/>
  <c r="F209" i="21" s="1"/>
  <c r="U210" i="13" s="1"/>
  <c r="M210" i="21"/>
  <c r="N210" i="21"/>
  <c r="E212" i="21"/>
  <c r="T213" i="13" s="1"/>
  <c r="H211" i="21"/>
  <c r="I211" i="21"/>
  <c r="J211" i="21" s="1"/>
  <c r="L211" i="21" l="1"/>
  <c r="K211" i="21"/>
  <c r="O210" i="21"/>
  <c r="F210" i="21" s="1"/>
  <c r="U211" i="13" s="1"/>
  <c r="M211" i="21"/>
  <c r="N211" i="21"/>
  <c r="E213" i="21"/>
  <c r="T214" i="13" s="1"/>
  <c r="I212" i="21"/>
  <c r="J212" i="21" s="1"/>
  <c r="H212" i="21"/>
  <c r="L212" i="21" l="1"/>
  <c r="K212" i="21"/>
  <c r="O211" i="21"/>
  <c r="F211" i="21" s="1"/>
  <c r="U212" i="13" s="1"/>
  <c r="E214" i="21"/>
  <c r="T215" i="13" s="1"/>
  <c r="I213" i="21"/>
  <c r="J213" i="21" s="1"/>
  <c r="H213" i="21"/>
  <c r="M212" i="21"/>
  <c r="N212" i="21"/>
  <c r="L213" i="21" l="1"/>
  <c r="K213" i="21"/>
  <c r="O212" i="21"/>
  <c r="F212" i="21" s="1"/>
  <c r="U213" i="13" s="1"/>
  <c r="M213" i="21"/>
  <c r="N213" i="21"/>
  <c r="E215" i="21"/>
  <c r="T216" i="13" s="1"/>
  <c r="H214" i="21"/>
  <c r="I214" i="21"/>
  <c r="J214" i="21" s="1"/>
  <c r="L214" i="21" l="1"/>
  <c r="K214" i="21"/>
  <c r="O213" i="21"/>
  <c r="F213" i="21" s="1"/>
  <c r="U214" i="13" s="1"/>
  <c r="E216" i="21"/>
  <c r="T217" i="13" s="1"/>
  <c r="I215" i="21"/>
  <c r="J215" i="21" s="1"/>
  <c r="H215" i="21"/>
  <c r="M214" i="21"/>
  <c r="N214" i="21"/>
  <c r="K215" i="21" l="1"/>
  <c r="L215" i="21"/>
  <c r="O214" i="21"/>
  <c r="F214" i="21" s="1"/>
  <c r="U215" i="13" s="1"/>
  <c r="M215" i="21"/>
  <c r="N215" i="21"/>
  <c r="E217" i="21"/>
  <c r="T218" i="13" s="1"/>
  <c r="I216" i="21"/>
  <c r="J216" i="21" s="1"/>
  <c r="H216" i="21"/>
  <c r="L216" i="21" l="1"/>
  <c r="K216" i="21"/>
  <c r="O215" i="21"/>
  <c r="F215" i="21" s="1"/>
  <c r="U216" i="13" s="1"/>
  <c r="E218" i="21"/>
  <c r="T219" i="13" s="1"/>
  <c r="I217" i="21"/>
  <c r="J217" i="21" s="1"/>
  <c r="H217" i="21"/>
  <c r="N216" i="21"/>
  <c r="M216" i="21"/>
  <c r="K217" i="21" l="1"/>
  <c r="L217" i="21"/>
  <c r="O216" i="21"/>
  <c r="F216" i="21" s="1"/>
  <c r="U217" i="13" s="1"/>
  <c r="M217" i="21"/>
  <c r="N217" i="21"/>
  <c r="E219" i="21"/>
  <c r="T220" i="13" s="1"/>
  <c r="H218" i="21"/>
  <c r="I218" i="21"/>
  <c r="J218" i="21" s="1"/>
  <c r="L218" i="21" l="1"/>
  <c r="K218" i="21"/>
  <c r="O217" i="21"/>
  <c r="F217" i="21" s="1"/>
  <c r="U218" i="13" s="1"/>
  <c r="E220" i="21"/>
  <c r="T221" i="13" s="1"/>
  <c r="I219" i="21"/>
  <c r="J219" i="21" s="1"/>
  <c r="H219" i="21"/>
  <c r="N218" i="21"/>
  <c r="M218" i="21"/>
  <c r="L219" i="21" l="1"/>
  <c r="K219" i="21"/>
  <c r="O218" i="21"/>
  <c r="F218" i="21"/>
  <c r="U219" i="13" s="1"/>
  <c r="M219" i="21"/>
  <c r="N219" i="21"/>
  <c r="E221" i="21"/>
  <c r="T222" i="13" s="1"/>
  <c r="I220" i="21"/>
  <c r="J220" i="21" s="1"/>
  <c r="H220" i="21"/>
  <c r="L220" i="21" l="1"/>
  <c r="K220" i="21"/>
  <c r="O219" i="21"/>
  <c r="F219" i="21" s="1"/>
  <c r="U220" i="13" s="1"/>
  <c r="E222" i="21"/>
  <c r="T223" i="13" s="1"/>
  <c r="I221" i="21"/>
  <c r="J221" i="21" s="1"/>
  <c r="H221" i="21"/>
  <c r="M220" i="21"/>
  <c r="N220" i="21"/>
  <c r="K221" i="21" l="1"/>
  <c r="L221" i="21"/>
  <c r="O220" i="21"/>
  <c r="F220" i="21" s="1"/>
  <c r="U221" i="13" s="1"/>
  <c r="M221" i="21"/>
  <c r="N221" i="21"/>
  <c r="E223" i="21"/>
  <c r="T224" i="13" s="1"/>
  <c r="H222" i="21"/>
  <c r="I222" i="21"/>
  <c r="J222" i="21" s="1"/>
  <c r="L222" i="21" l="1"/>
  <c r="K222" i="21"/>
  <c r="O221" i="21"/>
  <c r="F221" i="21" s="1"/>
  <c r="U222" i="13" s="1"/>
  <c r="E224" i="21"/>
  <c r="T225" i="13" s="1"/>
  <c r="I223" i="21"/>
  <c r="J223" i="21" s="1"/>
  <c r="H223" i="21"/>
  <c r="M222" i="21"/>
  <c r="N222" i="21"/>
  <c r="K223" i="21" l="1"/>
  <c r="L223" i="21"/>
  <c r="O222" i="21"/>
  <c r="F222" i="21" s="1"/>
  <c r="U223" i="13" s="1"/>
  <c r="E225" i="21"/>
  <c r="T226" i="13" s="1"/>
  <c r="I224" i="21"/>
  <c r="J224" i="21" s="1"/>
  <c r="H224" i="21"/>
  <c r="M223" i="21"/>
  <c r="N223" i="21"/>
  <c r="L224" i="21" l="1"/>
  <c r="K224" i="21"/>
  <c r="O223" i="21"/>
  <c r="F223" i="21" s="1"/>
  <c r="U224" i="13" s="1"/>
  <c r="N224" i="21"/>
  <c r="M224" i="21"/>
  <c r="E226" i="21"/>
  <c r="T227" i="13" s="1"/>
  <c r="I225" i="21"/>
  <c r="J225" i="21" s="1"/>
  <c r="H225" i="21"/>
  <c r="K225" i="21" l="1"/>
  <c r="L225" i="21"/>
  <c r="O224" i="21"/>
  <c r="F224" i="21" s="1"/>
  <c r="U225" i="13" s="1"/>
  <c r="M225" i="21"/>
  <c r="N225" i="21"/>
  <c r="E227" i="21"/>
  <c r="T228" i="13" s="1"/>
  <c r="H226" i="21"/>
  <c r="I226" i="21"/>
  <c r="J226" i="21" s="1"/>
  <c r="L226" i="21" l="1"/>
  <c r="K226" i="21"/>
  <c r="O225" i="21"/>
  <c r="F225" i="21" s="1"/>
  <c r="U226" i="13" s="1"/>
  <c r="M226" i="21"/>
  <c r="N226" i="21"/>
  <c r="E228" i="21"/>
  <c r="T229" i="13" s="1"/>
  <c r="H227" i="21"/>
  <c r="I227" i="21"/>
  <c r="J227" i="21" s="1"/>
  <c r="L227" i="21" l="1"/>
  <c r="K227" i="21"/>
  <c r="O226" i="21"/>
  <c r="F226" i="21" s="1"/>
  <c r="U227" i="13" s="1"/>
  <c r="E229" i="21"/>
  <c r="T230" i="13" s="1"/>
  <c r="I228" i="21"/>
  <c r="J228" i="21" s="1"/>
  <c r="H228" i="21"/>
  <c r="M227" i="21"/>
  <c r="N227" i="21"/>
  <c r="L228" i="21" l="1"/>
  <c r="K228" i="21"/>
  <c r="O227" i="21"/>
  <c r="F227" i="21" s="1"/>
  <c r="U228" i="13" s="1"/>
  <c r="M228" i="21"/>
  <c r="N228" i="21"/>
  <c r="E230" i="21"/>
  <c r="T231" i="13" s="1"/>
  <c r="I229" i="21"/>
  <c r="J229" i="21" s="1"/>
  <c r="H229" i="21"/>
  <c r="L229" i="21" l="1"/>
  <c r="K229" i="21"/>
  <c r="O228" i="21"/>
  <c r="F228" i="21" s="1"/>
  <c r="U229" i="13" s="1"/>
  <c r="E231" i="21"/>
  <c r="T232" i="13" s="1"/>
  <c r="H230" i="21"/>
  <c r="I230" i="21"/>
  <c r="J230" i="21" s="1"/>
  <c r="M229" i="21"/>
  <c r="N229" i="21"/>
  <c r="L230" i="21" l="1"/>
  <c r="K230" i="21"/>
  <c r="O229" i="21"/>
  <c r="F229" i="21" s="1"/>
  <c r="U230" i="13" s="1"/>
  <c r="E232" i="21"/>
  <c r="T233" i="13" s="1"/>
  <c r="I231" i="21"/>
  <c r="J231" i="21" s="1"/>
  <c r="H231" i="21"/>
  <c r="N230" i="21"/>
  <c r="M230" i="21"/>
  <c r="K231" i="21" l="1"/>
  <c r="L231" i="21"/>
  <c r="O230" i="21"/>
  <c r="F230" i="21"/>
  <c r="U231" i="13" s="1"/>
  <c r="E233" i="21"/>
  <c r="T234" i="13" s="1"/>
  <c r="I232" i="21"/>
  <c r="J232" i="21" s="1"/>
  <c r="H232" i="21"/>
  <c r="M231" i="21"/>
  <c r="N231" i="21"/>
  <c r="L232" i="21" l="1"/>
  <c r="K232" i="21"/>
  <c r="O231" i="21"/>
  <c r="F231" i="21" s="1"/>
  <c r="U232" i="13" s="1"/>
  <c r="N232" i="21"/>
  <c r="M232" i="21"/>
  <c r="E234" i="21"/>
  <c r="T235" i="13" s="1"/>
  <c r="I233" i="21"/>
  <c r="J233" i="21" s="1"/>
  <c r="H233" i="21"/>
  <c r="K233" i="21" l="1"/>
  <c r="L233" i="21"/>
  <c r="O232" i="21"/>
  <c r="F232" i="21" s="1"/>
  <c r="U233" i="13" s="1"/>
  <c r="E235" i="21"/>
  <c r="T236" i="13" s="1"/>
  <c r="H234" i="21"/>
  <c r="I234" i="21"/>
  <c r="J234" i="21" s="1"/>
  <c r="M233" i="21"/>
  <c r="N233" i="21"/>
  <c r="L234" i="21" l="1"/>
  <c r="K234" i="21"/>
  <c r="O233" i="21"/>
  <c r="F233" i="21" s="1"/>
  <c r="U234" i="13" s="1"/>
  <c r="M234" i="21"/>
  <c r="N234" i="21"/>
  <c r="E236" i="21"/>
  <c r="T237" i="13" s="1"/>
  <c r="I235" i="21"/>
  <c r="J235" i="21" s="1"/>
  <c r="H235" i="21"/>
  <c r="L235" i="21" l="1"/>
  <c r="K235" i="21"/>
  <c r="O234" i="21"/>
  <c r="F234" i="21" s="1"/>
  <c r="U235" i="13" s="1"/>
  <c r="E237" i="21"/>
  <c r="T238" i="13" s="1"/>
  <c r="I236" i="21"/>
  <c r="J236" i="21" s="1"/>
  <c r="H236" i="21"/>
  <c r="M235" i="21"/>
  <c r="N235" i="21"/>
  <c r="L236" i="21" l="1"/>
  <c r="K236" i="21"/>
  <c r="O235" i="21"/>
  <c r="F235" i="21" s="1"/>
  <c r="U236" i="13" s="1"/>
  <c r="M236" i="21"/>
  <c r="N236" i="21"/>
  <c r="E238" i="21"/>
  <c r="T239" i="13" s="1"/>
  <c r="I237" i="21"/>
  <c r="J237" i="21" s="1"/>
  <c r="H237" i="21"/>
  <c r="K237" i="21" l="1"/>
  <c r="L237" i="21"/>
  <c r="O236" i="21"/>
  <c r="F236" i="21" s="1"/>
  <c r="U237" i="13" s="1"/>
  <c r="E239" i="21"/>
  <c r="T240" i="13" s="1"/>
  <c r="H238" i="21"/>
  <c r="I238" i="21"/>
  <c r="J238" i="21" s="1"/>
  <c r="M237" i="21"/>
  <c r="N237" i="21"/>
  <c r="L238" i="21" l="1"/>
  <c r="K238" i="21"/>
  <c r="O237" i="21"/>
  <c r="F237" i="21" s="1"/>
  <c r="U238" i="13" s="1"/>
  <c r="E240" i="21"/>
  <c r="T241" i="13" s="1"/>
  <c r="I239" i="21"/>
  <c r="J239" i="21" s="1"/>
  <c r="H239" i="21"/>
  <c r="N238" i="21"/>
  <c r="M238" i="21"/>
  <c r="K239" i="21" l="1"/>
  <c r="L239" i="21"/>
  <c r="O238" i="21"/>
  <c r="F238" i="21" s="1"/>
  <c r="U239" i="13" s="1"/>
  <c r="M239" i="21"/>
  <c r="N239" i="21"/>
  <c r="E241" i="21"/>
  <c r="T242" i="13" s="1"/>
  <c r="I240" i="21"/>
  <c r="J240" i="21" s="1"/>
  <c r="H240" i="21"/>
  <c r="L240" i="21" l="1"/>
  <c r="K240" i="21"/>
  <c r="O239" i="21"/>
  <c r="F239" i="21" s="1"/>
  <c r="U240" i="13" s="1"/>
  <c r="E242" i="21"/>
  <c r="T243" i="13" s="1"/>
  <c r="I241" i="21"/>
  <c r="J241" i="21" s="1"/>
  <c r="H241" i="21"/>
  <c r="M240" i="21"/>
  <c r="N240" i="21"/>
  <c r="K241" i="21" l="1"/>
  <c r="L241" i="21"/>
  <c r="O240" i="21"/>
  <c r="F240" i="21" s="1"/>
  <c r="U241" i="13" s="1"/>
  <c r="M241" i="21"/>
  <c r="N241" i="21"/>
  <c r="E243" i="21"/>
  <c r="T244" i="13" s="1"/>
  <c r="H242" i="21"/>
  <c r="I242" i="21"/>
  <c r="J242" i="21" s="1"/>
  <c r="L242" i="21" l="1"/>
  <c r="K242" i="21"/>
  <c r="O241" i="21"/>
  <c r="F241" i="21" s="1"/>
  <c r="U242" i="13" s="1"/>
  <c r="N242" i="21"/>
  <c r="M242" i="21"/>
  <c r="E244" i="21"/>
  <c r="T245" i="13" s="1"/>
  <c r="H243" i="21"/>
  <c r="I243" i="21"/>
  <c r="J243" i="21" s="1"/>
  <c r="L243" i="21" l="1"/>
  <c r="K243" i="21"/>
  <c r="O242" i="21"/>
  <c r="F242" i="21" s="1"/>
  <c r="U243" i="13" s="1"/>
  <c r="E245" i="21"/>
  <c r="T246" i="13" s="1"/>
  <c r="I244" i="21"/>
  <c r="J244" i="21" s="1"/>
  <c r="H244" i="21"/>
  <c r="M243" i="21"/>
  <c r="N243" i="21"/>
  <c r="L244" i="21" l="1"/>
  <c r="K244" i="21"/>
  <c r="O243" i="21"/>
  <c r="F243" i="21" s="1"/>
  <c r="U244" i="13" s="1"/>
  <c r="M244" i="21"/>
  <c r="N244" i="21"/>
  <c r="E246" i="21"/>
  <c r="T247" i="13" s="1"/>
  <c r="I245" i="21"/>
  <c r="J245" i="21" s="1"/>
  <c r="H245" i="21"/>
  <c r="K245" i="21" l="1"/>
  <c r="L245" i="21"/>
  <c r="O244" i="21"/>
  <c r="F244" i="21" s="1"/>
  <c r="U245" i="13" s="1"/>
  <c r="M245" i="21"/>
  <c r="N245" i="21"/>
  <c r="E247" i="21"/>
  <c r="T248" i="13" s="1"/>
  <c r="H246" i="21"/>
  <c r="I246" i="21"/>
  <c r="J246" i="21" s="1"/>
  <c r="L246" i="21" l="1"/>
  <c r="K246" i="21"/>
  <c r="O245" i="21"/>
  <c r="F245" i="21" s="1"/>
  <c r="U246" i="13" s="1"/>
  <c r="N246" i="21"/>
  <c r="M246" i="21"/>
  <c r="E248" i="21"/>
  <c r="T249" i="13" s="1"/>
  <c r="I247" i="21"/>
  <c r="J247" i="21" s="1"/>
  <c r="H247" i="21"/>
  <c r="K247" i="21" l="1"/>
  <c r="L247" i="21"/>
  <c r="O246" i="21"/>
  <c r="F246" i="21" s="1"/>
  <c r="U247" i="13" s="1"/>
  <c r="M247" i="21"/>
  <c r="N247" i="21"/>
  <c r="E249" i="21"/>
  <c r="T250" i="13" s="1"/>
  <c r="I248" i="21"/>
  <c r="J248" i="21" s="1"/>
  <c r="H248" i="21"/>
  <c r="L248" i="21" l="1"/>
  <c r="K248" i="21"/>
  <c r="O247" i="21"/>
  <c r="F247" i="21" s="1"/>
  <c r="U248" i="13" s="1"/>
  <c r="M248" i="21"/>
  <c r="N248" i="21"/>
  <c r="E250" i="21"/>
  <c r="T251" i="13" s="1"/>
  <c r="I249" i="21"/>
  <c r="J249" i="21" s="1"/>
  <c r="H249" i="21"/>
  <c r="K249" i="21" l="1"/>
  <c r="L249" i="21"/>
  <c r="O248" i="21"/>
  <c r="F248" i="21" s="1"/>
  <c r="U249" i="13" s="1"/>
  <c r="E251" i="21"/>
  <c r="H250" i="21"/>
  <c r="I250" i="21"/>
  <c r="J250" i="21" s="1"/>
  <c r="M249" i="21"/>
  <c r="N249" i="21"/>
  <c r="E252" i="21" l="1"/>
  <c r="T253" i="13" s="1"/>
  <c r="T252" i="13"/>
  <c r="I252" i="21"/>
  <c r="J252" i="21" s="1"/>
  <c r="L250" i="21"/>
  <c r="K250" i="21"/>
  <c r="O249" i="21"/>
  <c r="F249" i="21" s="1"/>
  <c r="U250" i="13" s="1"/>
  <c r="N250" i="21"/>
  <c r="M250" i="21"/>
  <c r="I251" i="21"/>
  <c r="J251" i="21" s="1"/>
  <c r="H251" i="21"/>
  <c r="H252" i="21" l="1"/>
  <c r="E253" i="21"/>
  <c r="T254" i="13" s="1"/>
  <c r="F252" i="21"/>
  <c r="U253" i="13" s="1"/>
  <c r="N252" i="21"/>
  <c r="L252" i="21"/>
  <c r="K252" i="21"/>
  <c r="M252" i="21"/>
  <c r="I253" i="21"/>
  <c r="J253" i="21" s="1"/>
  <c r="L251" i="21"/>
  <c r="K251" i="21"/>
  <c r="O250" i="21"/>
  <c r="F250" i="21" s="1"/>
  <c r="U251" i="13" s="1"/>
  <c r="M251" i="21"/>
  <c r="N251" i="21"/>
  <c r="O252" i="21" l="1"/>
  <c r="H253" i="21"/>
  <c r="L253" i="21" s="1"/>
  <c r="E254" i="21"/>
  <c r="T255" i="13" s="1"/>
  <c r="F253" i="21"/>
  <c r="U254" i="13" s="1"/>
  <c r="M253" i="21"/>
  <c r="K253" i="21"/>
  <c r="F254" i="21"/>
  <c r="U255" i="13" s="1"/>
  <c r="O251" i="21"/>
  <c r="F251" i="21" s="1"/>
  <c r="U252" i="13" s="1"/>
  <c r="I254" i="21" l="1"/>
  <c r="J254" i="21" s="1"/>
  <c r="N253" i="21"/>
  <c r="H254" i="21"/>
  <c r="N254" i="21" s="1"/>
  <c r="E255" i="21"/>
  <c r="T256" i="13" s="1"/>
  <c r="O253" i="21"/>
  <c r="L254" i="21"/>
  <c r="K254" i="21"/>
  <c r="M254" i="21"/>
  <c r="F255" i="21" l="1"/>
  <c r="U256" i="13" s="1"/>
  <c r="I255" i="21"/>
  <c r="J255" i="21" s="1"/>
  <c r="E256" i="21"/>
  <c r="T257" i="13" s="1"/>
  <c r="H255" i="21"/>
  <c r="K255" i="21" s="1"/>
  <c r="O254" i="21"/>
  <c r="L255" i="21"/>
  <c r="M255" i="21"/>
  <c r="E257" i="21"/>
  <c r="T258" i="13" s="1"/>
  <c r="H256" i="21"/>
  <c r="F256" i="21"/>
  <c r="U257" i="13" s="1"/>
  <c r="I256" i="21"/>
  <c r="J256" i="21" s="1"/>
  <c r="N255" i="21" l="1"/>
  <c r="O255" i="21"/>
  <c r="N256" i="21"/>
  <c r="L256" i="21"/>
  <c r="K256" i="21"/>
  <c r="M256" i="21"/>
  <c r="E258" i="21"/>
  <c r="T259" i="13" s="1"/>
  <c r="H257" i="21"/>
  <c r="I257" i="21"/>
  <c r="J257" i="21" s="1"/>
  <c r="F257" i="21"/>
  <c r="U258" i="13" s="1"/>
  <c r="O256" i="21" l="1"/>
  <c r="L257" i="21"/>
  <c r="N257" i="21"/>
  <c r="M257" i="21"/>
  <c r="K257" i="21"/>
  <c r="E259" i="21"/>
  <c r="T260" i="13" s="1"/>
  <c r="H258" i="21"/>
  <c r="F258" i="21"/>
  <c r="U259" i="13" s="1"/>
  <c r="I258" i="21"/>
  <c r="J258" i="21" s="1"/>
  <c r="O257" i="21" l="1"/>
  <c r="N258" i="21"/>
  <c r="L258" i="21"/>
  <c r="M258" i="21"/>
  <c r="K258" i="21"/>
  <c r="E260" i="21"/>
  <c r="T261" i="13" s="1"/>
  <c r="H259" i="21"/>
  <c r="I259" i="21"/>
  <c r="J259" i="21" s="1"/>
  <c r="F259" i="21"/>
  <c r="U260" i="13" s="1"/>
  <c r="O258" i="21" l="1"/>
  <c r="L259" i="21"/>
  <c r="N259" i="21"/>
  <c r="M259" i="21"/>
  <c r="K259" i="21"/>
  <c r="E261" i="21"/>
  <c r="T262" i="13" s="1"/>
  <c r="H260" i="21"/>
  <c r="I260" i="21"/>
  <c r="J260" i="21" s="1"/>
  <c r="F260" i="21"/>
  <c r="U261" i="13" s="1"/>
  <c r="E262" i="21" l="1"/>
  <c r="T263" i="13" s="1"/>
  <c r="H261" i="21"/>
  <c r="I261" i="21"/>
  <c r="J261" i="21" s="1"/>
  <c r="F261" i="21"/>
  <c r="U262" i="13" s="1"/>
  <c r="O259" i="21"/>
  <c r="N260" i="21"/>
  <c r="L260" i="21"/>
  <c r="K260" i="21"/>
  <c r="O260" i="21" s="1"/>
  <c r="M260" i="21"/>
  <c r="E263" i="21" l="1"/>
  <c r="T264" i="13" s="1"/>
  <c r="H262" i="21"/>
  <c r="F262" i="21"/>
  <c r="U263" i="13" s="1"/>
  <c r="I262" i="21"/>
  <c r="J262" i="21" s="1"/>
  <c r="L261" i="21"/>
  <c r="N261" i="21"/>
  <c r="K261" i="21"/>
  <c r="M261" i="21"/>
  <c r="E264" i="21" l="1"/>
  <c r="T265" i="13" s="1"/>
  <c r="H263" i="21"/>
  <c r="F263" i="21"/>
  <c r="U264" i="13" s="1"/>
  <c r="I263" i="21"/>
  <c r="J263" i="21" s="1"/>
  <c r="O261" i="21"/>
  <c r="N262" i="21"/>
  <c r="L262" i="21"/>
  <c r="K262" i="21"/>
  <c r="O262" i="21" s="1"/>
  <c r="M262" i="21"/>
  <c r="E265" i="21" l="1"/>
  <c r="T266" i="13" s="1"/>
  <c r="H264" i="21"/>
  <c r="F264" i="21"/>
  <c r="U265" i="13" s="1"/>
  <c r="I264" i="21"/>
  <c r="J264" i="21" s="1"/>
  <c r="L263" i="21"/>
  <c r="N263" i="21"/>
  <c r="M263" i="21"/>
  <c r="K263" i="21"/>
  <c r="O263" i="21" s="1"/>
  <c r="N264" i="21" l="1"/>
  <c r="L264" i="21"/>
  <c r="K264" i="21"/>
  <c r="M264" i="21"/>
  <c r="E266" i="21"/>
  <c r="T267" i="13" s="1"/>
  <c r="H265" i="21"/>
  <c r="I265" i="21"/>
  <c r="J265" i="21" s="1"/>
  <c r="F265" i="21"/>
  <c r="U266" i="13" s="1"/>
  <c r="O264" i="21" l="1"/>
  <c r="L265" i="21"/>
  <c r="N265" i="21"/>
  <c r="M265" i="21"/>
  <c r="K265" i="21"/>
  <c r="E267" i="21"/>
  <c r="T268" i="13" s="1"/>
  <c r="H266" i="21"/>
  <c r="F266" i="21"/>
  <c r="U267" i="13" s="1"/>
  <c r="I266" i="21"/>
  <c r="J266" i="21" s="1"/>
  <c r="O265" i="21" l="1"/>
  <c r="N266" i="21"/>
  <c r="L266" i="21"/>
  <c r="M266" i="21"/>
  <c r="K266" i="21"/>
  <c r="E268" i="21"/>
  <c r="T269" i="13" s="1"/>
  <c r="H267" i="21"/>
  <c r="I267" i="21"/>
  <c r="J267" i="21" s="1"/>
  <c r="F267" i="21"/>
  <c r="U268" i="13" s="1"/>
  <c r="O266" i="21" l="1"/>
  <c r="L267" i="21"/>
  <c r="N267" i="21"/>
  <c r="M267" i="21"/>
  <c r="K267" i="21"/>
  <c r="E269" i="21"/>
  <c r="T270" i="13" s="1"/>
  <c r="H268" i="21"/>
  <c r="I268" i="21"/>
  <c r="J268" i="21" s="1"/>
  <c r="F268" i="21"/>
  <c r="U269" i="13" s="1"/>
  <c r="O267" i="21" l="1"/>
  <c r="N268" i="21"/>
  <c r="L268" i="21"/>
  <c r="K268" i="21"/>
  <c r="M268" i="21"/>
  <c r="E270" i="21"/>
  <c r="T271" i="13" s="1"/>
  <c r="H269" i="21"/>
  <c r="I269" i="21"/>
  <c r="J269" i="21" s="1"/>
  <c r="F269" i="21"/>
  <c r="U270" i="13" s="1"/>
  <c r="O268" i="21" l="1"/>
  <c r="L269" i="21"/>
  <c r="N269" i="21"/>
  <c r="K269" i="21"/>
  <c r="O269" i="21" s="1"/>
  <c r="M269" i="21"/>
  <c r="E271" i="21"/>
  <c r="T272" i="13" s="1"/>
  <c r="H270" i="21"/>
  <c r="F270" i="21"/>
  <c r="U271" i="13" s="1"/>
  <c r="I270" i="21"/>
  <c r="J270" i="21" s="1"/>
  <c r="N270" i="21" l="1"/>
  <c r="L270" i="21"/>
  <c r="K270" i="21"/>
  <c r="M270" i="21"/>
  <c r="E272" i="21"/>
  <c r="T273" i="13" s="1"/>
  <c r="H271" i="21"/>
  <c r="F271" i="21"/>
  <c r="U272" i="13" s="1"/>
  <c r="I271" i="21"/>
  <c r="J271" i="21" s="1"/>
  <c r="O270" i="21" l="1"/>
  <c r="L271" i="21"/>
  <c r="N271" i="21"/>
  <c r="M271" i="21"/>
  <c r="K271" i="21"/>
  <c r="E273" i="21"/>
  <c r="T274" i="13" s="1"/>
  <c r="H272" i="21"/>
  <c r="F272" i="21"/>
  <c r="U273" i="13" s="1"/>
  <c r="I272" i="21"/>
  <c r="J272" i="21" s="1"/>
  <c r="E274" i="21" l="1"/>
  <c r="T275" i="13" s="1"/>
  <c r="H273" i="21"/>
  <c r="I273" i="21"/>
  <c r="J273" i="21" s="1"/>
  <c r="F273" i="21"/>
  <c r="U274" i="13" s="1"/>
  <c r="O271" i="21"/>
  <c r="N272" i="21"/>
  <c r="L272" i="21"/>
  <c r="K272" i="21"/>
  <c r="O272" i="21" s="1"/>
  <c r="M272" i="21"/>
  <c r="L273" i="21" l="1"/>
  <c r="N273" i="21"/>
  <c r="M273" i="21"/>
  <c r="K273" i="21"/>
  <c r="E275" i="21"/>
  <c r="T276" i="13" s="1"/>
  <c r="H274" i="21"/>
  <c r="F274" i="21"/>
  <c r="U275" i="13" s="1"/>
  <c r="I274" i="21"/>
  <c r="J274" i="21" s="1"/>
  <c r="N274" i="21" l="1"/>
  <c r="L274" i="21"/>
  <c r="K274" i="21"/>
  <c r="M274" i="21"/>
  <c r="E276" i="21"/>
  <c r="T277" i="13" s="1"/>
  <c r="H275" i="21"/>
  <c r="I275" i="21"/>
  <c r="J275" i="21" s="1"/>
  <c r="F275" i="21"/>
  <c r="U276" i="13" s="1"/>
  <c r="O273" i="21"/>
  <c r="O274" i="21" l="1"/>
  <c r="L275" i="21"/>
  <c r="N275" i="21"/>
  <c r="M275" i="21"/>
  <c r="K275" i="21"/>
  <c r="E277" i="21"/>
  <c r="T278" i="13" s="1"/>
  <c r="H276" i="21"/>
  <c r="I276" i="21"/>
  <c r="J276" i="21" s="1"/>
  <c r="F276" i="21"/>
  <c r="U277" i="13" s="1"/>
  <c r="N276" i="21" l="1"/>
  <c r="L276" i="21"/>
  <c r="K276" i="21"/>
  <c r="M276" i="21"/>
  <c r="E278" i="21"/>
  <c r="T279" i="13" s="1"/>
  <c r="H277" i="21"/>
  <c r="I277" i="21"/>
  <c r="J277" i="21" s="1"/>
  <c r="F277" i="21"/>
  <c r="U278" i="13" s="1"/>
  <c r="O275" i="21"/>
  <c r="O276" i="21" l="1"/>
  <c r="L277" i="21"/>
  <c r="N277" i="21"/>
  <c r="K277" i="21"/>
  <c r="M277" i="21"/>
  <c r="E279" i="21"/>
  <c r="T280" i="13" s="1"/>
  <c r="H278" i="21"/>
  <c r="F278" i="21"/>
  <c r="U279" i="13" s="1"/>
  <c r="I278" i="21"/>
  <c r="J278" i="21" s="1"/>
  <c r="O277" i="21" l="1"/>
  <c r="N278" i="21"/>
  <c r="L278" i="21"/>
  <c r="K278" i="21"/>
  <c r="O278" i="21" s="1"/>
  <c r="M278" i="21"/>
  <c r="E280" i="21"/>
  <c r="T281" i="13" s="1"/>
  <c r="H279" i="21"/>
  <c r="F279" i="21"/>
  <c r="U280" i="13" s="1"/>
  <c r="I279" i="21"/>
  <c r="J279" i="21" s="1"/>
  <c r="E281" i="21" l="1"/>
  <c r="T282" i="13" s="1"/>
  <c r="H280" i="21"/>
  <c r="F280" i="21"/>
  <c r="U281" i="13" s="1"/>
  <c r="I280" i="21"/>
  <c r="J280" i="21" s="1"/>
  <c r="L279" i="21"/>
  <c r="N279" i="21"/>
  <c r="M279" i="21"/>
  <c r="K279" i="21"/>
  <c r="N280" i="21" l="1"/>
  <c r="L280" i="21"/>
  <c r="K280" i="21"/>
  <c r="M280" i="21"/>
  <c r="E282" i="21"/>
  <c r="T283" i="13" s="1"/>
  <c r="H281" i="21"/>
  <c r="I281" i="21"/>
  <c r="J281" i="21" s="1"/>
  <c r="F281" i="21"/>
  <c r="U282" i="13" s="1"/>
  <c r="O279" i="21"/>
  <c r="L281" i="21" l="1"/>
  <c r="N281" i="21"/>
  <c r="M281" i="21"/>
  <c r="K281" i="21"/>
  <c r="O280" i="21"/>
  <c r="E283" i="21"/>
  <c r="T284" i="13" s="1"/>
  <c r="H282" i="21"/>
  <c r="F282" i="21"/>
  <c r="U283" i="13" s="1"/>
  <c r="I282" i="21"/>
  <c r="J282" i="21" s="1"/>
  <c r="O281" i="21" l="1"/>
  <c r="N282" i="21"/>
  <c r="L282" i="21"/>
  <c r="M282" i="21"/>
  <c r="K282" i="21"/>
  <c r="E284" i="21"/>
  <c r="T285" i="13" s="1"/>
  <c r="H283" i="21"/>
  <c r="I283" i="21"/>
  <c r="J283" i="21" s="1"/>
  <c r="F283" i="21"/>
  <c r="U284" i="13" s="1"/>
  <c r="O282" i="21" l="1"/>
  <c r="L283" i="21"/>
  <c r="N283" i="21"/>
  <c r="M283" i="21"/>
  <c r="K283" i="21"/>
  <c r="E285" i="21"/>
  <c r="T286" i="13" s="1"/>
  <c r="H284" i="21"/>
  <c r="I284" i="21"/>
  <c r="J284" i="21" s="1"/>
  <c r="F284" i="21"/>
  <c r="U285" i="13" s="1"/>
  <c r="O283" i="21" l="1"/>
  <c r="N284" i="21"/>
  <c r="L284" i="21"/>
  <c r="K284" i="21"/>
  <c r="M284" i="21"/>
  <c r="E286" i="21"/>
  <c r="T287" i="13" s="1"/>
  <c r="H285" i="21"/>
  <c r="I285" i="21"/>
  <c r="J285" i="21" s="1"/>
  <c r="F285" i="21"/>
  <c r="U286" i="13" s="1"/>
  <c r="O284" i="21" l="1"/>
  <c r="L285" i="21"/>
  <c r="N285" i="21"/>
  <c r="K285" i="21"/>
  <c r="M285" i="21"/>
  <c r="E287" i="21"/>
  <c r="T288" i="13" s="1"/>
  <c r="H286" i="21"/>
  <c r="F286" i="21"/>
  <c r="U287" i="13" s="1"/>
  <c r="I286" i="21"/>
  <c r="J286" i="21" s="1"/>
  <c r="E288" i="21" l="1"/>
  <c r="T289" i="13" s="1"/>
  <c r="H287" i="21"/>
  <c r="I287" i="21"/>
  <c r="J287" i="21" s="1"/>
  <c r="F287" i="21"/>
  <c r="U288" i="13" s="1"/>
  <c r="O285" i="21"/>
  <c r="N286" i="21"/>
  <c r="L286" i="21"/>
  <c r="K286" i="21"/>
  <c r="O286" i="21" s="1"/>
  <c r="M286" i="21"/>
  <c r="L287" i="21" l="1"/>
  <c r="N287" i="21"/>
  <c r="M287" i="21"/>
  <c r="K287" i="21"/>
  <c r="E289" i="21"/>
  <c r="T290" i="13" s="1"/>
  <c r="H288" i="21"/>
  <c r="F288" i="21"/>
  <c r="U289" i="13" s="1"/>
  <c r="I288" i="21"/>
  <c r="J288" i="21" s="1"/>
  <c r="N288" i="21" l="1"/>
  <c r="L288" i="21"/>
  <c r="K288" i="21"/>
  <c r="M288" i="21"/>
  <c r="E290" i="21"/>
  <c r="T291" i="13" s="1"/>
  <c r="H289" i="21"/>
  <c r="I289" i="21"/>
  <c r="J289" i="21" s="1"/>
  <c r="F289" i="21"/>
  <c r="U290" i="13" s="1"/>
  <c r="O287" i="21"/>
  <c r="L289" i="21" l="1"/>
  <c r="N289" i="21"/>
  <c r="M289" i="21"/>
  <c r="K289" i="21"/>
  <c r="E291" i="21"/>
  <c r="T292" i="13" s="1"/>
  <c r="H290" i="21"/>
  <c r="F290" i="21"/>
  <c r="U291" i="13" s="1"/>
  <c r="I290" i="21"/>
  <c r="J290" i="21" s="1"/>
  <c r="O288" i="21"/>
  <c r="N290" i="21" l="1"/>
  <c r="L290" i="21"/>
  <c r="M290" i="21"/>
  <c r="K290" i="21"/>
  <c r="O290" i="21" s="1"/>
  <c r="E292" i="21"/>
  <c r="T293" i="13" s="1"/>
  <c r="H291" i="21"/>
  <c r="I291" i="21"/>
  <c r="J291" i="21" s="1"/>
  <c r="F291" i="21"/>
  <c r="U292" i="13" s="1"/>
  <c r="O289" i="21"/>
  <c r="L291" i="21" l="1"/>
  <c r="N291" i="21"/>
  <c r="M291" i="21"/>
  <c r="K291" i="21"/>
  <c r="O291" i="21" s="1"/>
  <c r="E293" i="21"/>
  <c r="T294" i="13" s="1"/>
  <c r="H292" i="21"/>
  <c r="I292" i="21"/>
  <c r="J292" i="21" s="1"/>
  <c r="F292" i="21"/>
  <c r="U293" i="13" s="1"/>
  <c r="N292" i="21" l="1"/>
  <c r="L292" i="21"/>
  <c r="K292" i="21"/>
  <c r="M292" i="21"/>
  <c r="E294" i="21"/>
  <c r="T295" i="13" s="1"/>
  <c r="H293" i="21"/>
  <c r="I293" i="21"/>
  <c r="J293" i="21" s="1"/>
  <c r="F293" i="21"/>
  <c r="U294" i="13" s="1"/>
  <c r="L293" i="21" l="1"/>
  <c r="N293" i="21"/>
  <c r="M293" i="21"/>
  <c r="K293" i="21"/>
  <c r="O292" i="21"/>
  <c r="E295" i="21"/>
  <c r="T296" i="13" s="1"/>
  <c r="H294" i="21"/>
  <c r="F294" i="21"/>
  <c r="U295" i="13" s="1"/>
  <c r="I294" i="21"/>
  <c r="J294" i="21" s="1"/>
  <c r="O293" i="21" l="1"/>
  <c r="N294" i="21"/>
  <c r="L294" i="21"/>
  <c r="K294" i="21"/>
  <c r="O294" i="21" s="1"/>
  <c r="M294" i="21"/>
  <c r="E296" i="21"/>
  <c r="T297" i="13" s="1"/>
  <c r="H295" i="21"/>
  <c r="I295" i="21"/>
  <c r="J295" i="21" s="1"/>
  <c r="F295" i="21"/>
  <c r="U296" i="13" s="1"/>
  <c r="E297" i="21" l="1"/>
  <c r="T298" i="13" s="1"/>
  <c r="H296" i="21"/>
  <c r="F296" i="21"/>
  <c r="U297" i="13" s="1"/>
  <c r="I296" i="21"/>
  <c r="J296" i="21" s="1"/>
  <c r="L295" i="21"/>
  <c r="N295" i="21"/>
  <c r="M295" i="21"/>
  <c r="K295" i="21"/>
  <c r="O295" i="21" s="1"/>
  <c r="N296" i="21" l="1"/>
  <c r="L296" i="21"/>
  <c r="K296" i="21"/>
  <c r="M296" i="21"/>
  <c r="E298" i="21"/>
  <c r="T299" i="13" s="1"/>
  <c r="H297" i="21"/>
  <c r="I297" i="21"/>
  <c r="J297" i="21" s="1"/>
  <c r="F297" i="21"/>
  <c r="U298" i="13" s="1"/>
  <c r="O296" i="21" l="1"/>
  <c r="L297" i="21"/>
  <c r="N297" i="21"/>
  <c r="K297" i="21"/>
  <c r="O297" i="21" s="1"/>
  <c r="M297" i="21"/>
  <c r="E299" i="21"/>
  <c r="T300" i="13" s="1"/>
  <c r="H298" i="21"/>
  <c r="F298" i="21"/>
  <c r="U299" i="13" s="1"/>
  <c r="I298" i="21"/>
  <c r="J298" i="21" s="1"/>
  <c r="N298" i="21" l="1"/>
  <c r="L298" i="21"/>
  <c r="K298" i="21"/>
  <c r="M298" i="21"/>
  <c r="E300" i="21"/>
  <c r="T301" i="13" s="1"/>
  <c r="H299" i="21"/>
  <c r="I299" i="21"/>
  <c r="J299" i="21" s="1"/>
  <c r="F299" i="21"/>
  <c r="U300" i="13" s="1"/>
  <c r="O298" i="21" l="1"/>
  <c r="L299" i="21"/>
  <c r="N299" i="21"/>
  <c r="M299" i="21"/>
  <c r="K299" i="21"/>
  <c r="E301" i="21"/>
  <c r="T302" i="13" s="1"/>
  <c r="H300" i="21"/>
  <c r="F300" i="21"/>
  <c r="U301" i="13" s="1"/>
  <c r="I300" i="21"/>
  <c r="J300" i="21" s="1"/>
  <c r="O299" i="21" l="1"/>
  <c r="N300" i="21"/>
  <c r="L300" i="21"/>
  <c r="K300" i="21"/>
  <c r="O300" i="21" s="1"/>
  <c r="M300" i="21"/>
  <c r="E302" i="21"/>
  <c r="T303" i="13" s="1"/>
  <c r="H301" i="21"/>
  <c r="I301" i="21"/>
  <c r="J301" i="21" s="1"/>
  <c r="F301" i="21"/>
  <c r="U302" i="13" s="1"/>
  <c r="E303" i="21" l="1"/>
  <c r="T304" i="13" s="1"/>
  <c r="H302" i="21"/>
  <c r="F302" i="21"/>
  <c r="U303" i="13" s="1"/>
  <c r="I302" i="21"/>
  <c r="J302" i="21" s="1"/>
  <c r="L301" i="21"/>
  <c r="N301" i="21"/>
  <c r="M301" i="21"/>
  <c r="K301" i="21"/>
  <c r="O301" i="21" l="1"/>
  <c r="N302" i="21"/>
  <c r="L302" i="21"/>
  <c r="K302" i="21"/>
  <c r="O302" i="21" s="1"/>
  <c r="M302" i="21"/>
  <c r="E304" i="21"/>
  <c r="T305" i="13" s="1"/>
  <c r="H303" i="21"/>
  <c r="I303" i="21"/>
  <c r="J303" i="21" s="1"/>
  <c r="F303" i="21"/>
  <c r="U304" i="13" s="1"/>
  <c r="L303" i="21" l="1"/>
  <c r="N303" i="21"/>
  <c r="M303" i="21"/>
  <c r="K303" i="21"/>
  <c r="E305" i="21"/>
  <c r="T306" i="13" s="1"/>
  <c r="H304" i="21"/>
  <c r="F304" i="21"/>
  <c r="U305" i="13" s="1"/>
  <c r="I304" i="21"/>
  <c r="J304" i="21" s="1"/>
  <c r="O303" i="21" l="1"/>
  <c r="N304" i="21"/>
  <c r="L304" i="21"/>
  <c r="K304" i="21"/>
  <c r="O304" i="21" s="1"/>
  <c r="M304" i="21"/>
  <c r="E306" i="21"/>
  <c r="T307" i="13" s="1"/>
  <c r="H305" i="21"/>
  <c r="I305" i="21"/>
  <c r="J305" i="21" s="1"/>
  <c r="F305" i="21"/>
  <c r="U306" i="13" s="1"/>
  <c r="L305" i="21" l="1"/>
  <c r="N305" i="21"/>
  <c r="M305" i="21"/>
  <c r="K305" i="21"/>
  <c r="E307" i="21"/>
  <c r="T308" i="13" s="1"/>
  <c r="H306" i="21"/>
  <c r="F306" i="21"/>
  <c r="U307" i="13" s="1"/>
  <c r="I306" i="21"/>
  <c r="J306" i="21" s="1"/>
  <c r="O305" i="21" l="1"/>
  <c r="N306" i="21"/>
  <c r="L306" i="21"/>
  <c r="K306" i="21"/>
  <c r="O306" i="21" s="1"/>
  <c r="M306" i="21"/>
  <c r="E308" i="21"/>
  <c r="T309" i="13" s="1"/>
  <c r="H307" i="21"/>
  <c r="I307" i="21"/>
  <c r="J307" i="21" s="1"/>
  <c r="F307" i="21"/>
  <c r="U308" i="13" s="1"/>
  <c r="L307" i="21" l="1"/>
  <c r="N307" i="21"/>
  <c r="M307" i="21"/>
  <c r="K307" i="21"/>
  <c r="O307" i="21" s="1"/>
  <c r="E309" i="21"/>
  <c r="T310" i="13" s="1"/>
  <c r="H308" i="21"/>
  <c r="I308" i="21"/>
  <c r="J308" i="21" s="1"/>
  <c r="F308" i="21"/>
  <c r="U309" i="13" s="1"/>
  <c r="N308" i="21" l="1"/>
  <c r="L308" i="21"/>
  <c r="K308" i="21"/>
  <c r="M308" i="21"/>
  <c r="E310" i="21"/>
  <c r="T311" i="13" s="1"/>
  <c r="H309" i="21"/>
  <c r="I309" i="21"/>
  <c r="J309" i="21" s="1"/>
  <c r="F309" i="21"/>
  <c r="U310" i="13" s="1"/>
  <c r="O308" i="21" l="1"/>
  <c r="E311" i="21"/>
  <c r="T312" i="13" s="1"/>
  <c r="H310" i="21"/>
  <c r="F310" i="21"/>
  <c r="U311" i="13" s="1"/>
  <c r="I310" i="21"/>
  <c r="J310" i="21" s="1"/>
  <c r="L309" i="21"/>
  <c r="N309" i="21"/>
  <c r="M309" i="21"/>
  <c r="K309" i="21"/>
  <c r="E312" i="21" l="1"/>
  <c r="T313" i="13" s="1"/>
  <c r="H311" i="21"/>
  <c r="F311" i="21"/>
  <c r="U312" i="13" s="1"/>
  <c r="I311" i="21"/>
  <c r="J311" i="21" s="1"/>
  <c r="O309" i="21"/>
  <c r="N310" i="21"/>
  <c r="L310" i="21"/>
  <c r="K310" i="21"/>
  <c r="O310" i="21" s="1"/>
  <c r="M310" i="21"/>
  <c r="L311" i="21" l="1"/>
  <c r="N311" i="21"/>
  <c r="M311" i="21"/>
  <c r="K311" i="21"/>
  <c r="E313" i="21"/>
  <c r="T314" i="13" s="1"/>
  <c r="H312" i="21"/>
  <c r="F312" i="21"/>
  <c r="U313" i="13" s="1"/>
  <c r="I312" i="21"/>
  <c r="J312" i="21" s="1"/>
  <c r="O311" i="21" l="1"/>
  <c r="N312" i="21"/>
  <c r="L312" i="21"/>
  <c r="K312" i="21"/>
  <c r="O312" i="21" s="1"/>
  <c r="M312" i="21"/>
  <c r="E314" i="21"/>
  <c r="T315" i="13" s="1"/>
  <c r="H313" i="21"/>
  <c r="I313" i="21"/>
  <c r="J313" i="21" s="1"/>
  <c r="F313" i="21"/>
  <c r="U314" i="13" s="1"/>
  <c r="L313" i="21" l="1"/>
  <c r="N313" i="21"/>
  <c r="M313" i="21"/>
  <c r="K313" i="21"/>
  <c r="E315" i="21"/>
  <c r="T316" i="13" s="1"/>
  <c r="H314" i="21"/>
  <c r="F314" i="21"/>
  <c r="U315" i="13" s="1"/>
  <c r="I314" i="21"/>
  <c r="J314" i="21" s="1"/>
  <c r="O313" i="21" l="1"/>
  <c r="N314" i="21"/>
  <c r="L314" i="21"/>
  <c r="M314" i="21"/>
  <c r="K314" i="21"/>
  <c r="E316" i="21"/>
  <c r="T317" i="13" s="1"/>
  <c r="H315" i="21"/>
  <c r="I315" i="21"/>
  <c r="J315" i="21" s="1"/>
  <c r="F315" i="21"/>
  <c r="U316" i="13" s="1"/>
  <c r="O314" i="21" l="1"/>
  <c r="L315" i="21"/>
  <c r="N315" i="21"/>
  <c r="M315" i="21"/>
  <c r="K315" i="21"/>
  <c r="E317" i="21"/>
  <c r="T318" i="13" s="1"/>
  <c r="H316" i="21"/>
  <c r="I316" i="21"/>
  <c r="J316" i="21" s="1"/>
  <c r="F316" i="21"/>
  <c r="U317" i="13" s="1"/>
  <c r="O315" i="21" l="1"/>
  <c r="N316" i="21"/>
  <c r="L316" i="21"/>
  <c r="K316" i="21"/>
  <c r="O316" i="21" s="1"/>
  <c r="M316" i="21"/>
  <c r="E318" i="21"/>
  <c r="T319" i="13" s="1"/>
  <c r="H317" i="21"/>
  <c r="I317" i="21"/>
  <c r="J317" i="21" s="1"/>
  <c r="F317" i="21"/>
  <c r="U318" i="13" s="1"/>
  <c r="L317" i="21" l="1"/>
  <c r="N317" i="21"/>
  <c r="K317" i="21"/>
  <c r="M317" i="21"/>
  <c r="E319" i="21"/>
  <c r="T320" i="13" s="1"/>
  <c r="H318" i="21"/>
  <c r="F318" i="21"/>
  <c r="U319" i="13" s="1"/>
  <c r="I318" i="21"/>
  <c r="J318" i="21" s="1"/>
  <c r="O317" i="21" l="1"/>
  <c r="N318" i="21"/>
  <c r="L318" i="21"/>
  <c r="K318" i="21"/>
  <c r="O318" i="21" s="1"/>
  <c r="M318" i="21"/>
  <c r="E320" i="21"/>
  <c r="T321" i="13" s="1"/>
  <c r="H319" i="21"/>
  <c r="F319" i="21"/>
  <c r="U320" i="13" s="1"/>
  <c r="I319" i="21"/>
  <c r="J319" i="21" s="1"/>
  <c r="E321" i="21" l="1"/>
  <c r="T322" i="13" s="1"/>
  <c r="H320" i="21"/>
  <c r="F320" i="21"/>
  <c r="U321" i="13" s="1"/>
  <c r="I320" i="21"/>
  <c r="J320" i="21" s="1"/>
  <c r="L319" i="21"/>
  <c r="N319" i="21"/>
  <c r="M319" i="21"/>
  <c r="K319" i="21"/>
  <c r="N320" i="21" l="1"/>
  <c r="L320" i="21"/>
  <c r="K320" i="21"/>
  <c r="M320" i="21"/>
  <c r="E322" i="21"/>
  <c r="T323" i="13" s="1"/>
  <c r="H321" i="21"/>
  <c r="I321" i="21"/>
  <c r="J321" i="21" s="1"/>
  <c r="F321" i="21"/>
  <c r="U322" i="13" s="1"/>
  <c r="O319" i="21"/>
  <c r="L321" i="21" l="1"/>
  <c r="N321" i="21"/>
  <c r="M321" i="21"/>
  <c r="K321" i="21"/>
  <c r="E323" i="21"/>
  <c r="T324" i="13" s="1"/>
  <c r="H322" i="21"/>
  <c r="F322" i="21"/>
  <c r="U323" i="13" s="1"/>
  <c r="I322" i="21"/>
  <c r="J322" i="21" s="1"/>
  <c r="O320" i="21"/>
  <c r="O321" i="21" l="1"/>
  <c r="N322" i="21"/>
  <c r="L322" i="21"/>
  <c r="M322" i="21"/>
  <c r="K322" i="21"/>
  <c r="E324" i="21"/>
  <c r="T325" i="13" s="1"/>
  <c r="H323" i="21"/>
  <c r="I323" i="21"/>
  <c r="J323" i="21" s="1"/>
  <c r="F323" i="21"/>
  <c r="U324" i="13" s="1"/>
  <c r="L323" i="21" l="1"/>
  <c r="N323" i="21"/>
  <c r="M323" i="21"/>
  <c r="K323" i="21"/>
  <c r="O322" i="21"/>
  <c r="E325" i="21"/>
  <c r="T326" i="13" s="1"/>
  <c r="H324" i="21"/>
  <c r="I324" i="21"/>
  <c r="J324" i="21" s="1"/>
  <c r="F324" i="21"/>
  <c r="U325" i="13" s="1"/>
  <c r="O323" i="21" l="1"/>
  <c r="N324" i="21"/>
  <c r="L324" i="21"/>
  <c r="K324" i="21"/>
  <c r="M324" i="21"/>
  <c r="E326" i="21"/>
  <c r="T327" i="13" s="1"/>
  <c r="H325" i="21"/>
  <c r="I325" i="21"/>
  <c r="J325" i="21" s="1"/>
  <c r="F325" i="21"/>
  <c r="U326" i="13" s="1"/>
  <c r="L325" i="21" l="1"/>
  <c r="N325" i="21"/>
  <c r="K325" i="21"/>
  <c r="M325" i="21"/>
  <c r="O324" i="21"/>
  <c r="E327" i="21"/>
  <c r="T328" i="13" s="1"/>
  <c r="H326" i="21"/>
  <c r="F326" i="21"/>
  <c r="U327" i="13" s="1"/>
  <c r="I326" i="21"/>
  <c r="J326" i="21" s="1"/>
  <c r="N326" i="21" l="1"/>
  <c r="L326" i="21"/>
  <c r="K326" i="21"/>
  <c r="O326" i="21" s="1"/>
  <c r="M326" i="21"/>
  <c r="O325" i="21"/>
  <c r="E328" i="21"/>
  <c r="T329" i="13" s="1"/>
  <c r="H327" i="21"/>
  <c r="F327" i="21"/>
  <c r="U328" i="13" s="1"/>
  <c r="I327" i="21"/>
  <c r="J327" i="21" s="1"/>
  <c r="L327" i="21" l="1"/>
  <c r="N327" i="21"/>
  <c r="M327" i="21"/>
  <c r="K327" i="21"/>
  <c r="E329" i="21"/>
  <c r="T330" i="13" s="1"/>
  <c r="H328" i="21"/>
  <c r="F328" i="21"/>
  <c r="U329" i="13" s="1"/>
  <c r="I328" i="21"/>
  <c r="J328" i="21" s="1"/>
  <c r="O327" i="21" l="1"/>
  <c r="N328" i="21"/>
  <c r="L328" i="21"/>
  <c r="K328" i="21"/>
  <c r="O328" i="21" s="1"/>
  <c r="M328" i="21"/>
  <c r="E330" i="21"/>
  <c r="T331" i="13" s="1"/>
  <c r="H329" i="21"/>
  <c r="I329" i="21"/>
  <c r="J329" i="21" s="1"/>
  <c r="F329" i="21"/>
  <c r="U330" i="13" s="1"/>
  <c r="L329" i="21" l="1"/>
  <c r="N329" i="21"/>
  <c r="M329" i="21"/>
  <c r="K329" i="21"/>
  <c r="E331" i="21"/>
  <c r="T332" i="13" s="1"/>
  <c r="H330" i="21"/>
  <c r="F330" i="21"/>
  <c r="U331" i="13" s="1"/>
  <c r="I330" i="21"/>
  <c r="J330" i="21" s="1"/>
  <c r="O329" i="21" l="1"/>
  <c r="N330" i="21"/>
  <c r="L330" i="21"/>
  <c r="M330" i="21"/>
  <c r="K330" i="21"/>
  <c r="E332" i="21"/>
  <c r="T333" i="13" s="1"/>
  <c r="H331" i="21"/>
  <c r="I331" i="21"/>
  <c r="J331" i="21" s="1"/>
  <c r="F331" i="21"/>
  <c r="U332" i="13" s="1"/>
  <c r="O330" i="21" l="1"/>
  <c r="L331" i="21"/>
  <c r="N331" i="21"/>
  <c r="M331" i="21"/>
  <c r="K331" i="21"/>
  <c r="E333" i="21"/>
  <c r="T334" i="13" s="1"/>
  <c r="H332" i="21"/>
  <c r="I332" i="21"/>
  <c r="J332" i="21" s="1"/>
  <c r="F332" i="21"/>
  <c r="U333" i="13" s="1"/>
  <c r="N332" i="21" l="1"/>
  <c r="L332" i="21"/>
  <c r="K332" i="21"/>
  <c r="M332" i="21"/>
  <c r="E334" i="21"/>
  <c r="T335" i="13" s="1"/>
  <c r="H333" i="21"/>
  <c r="I333" i="21"/>
  <c r="J333" i="21" s="1"/>
  <c r="F333" i="21"/>
  <c r="U334" i="13" s="1"/>
  <c r="O331" i="21"/>
  <c r="O332" i="21" l="1"/>
  <c r="L333" i="21"/>
  <c r="N333" i="21"/>
  <c r="K333" i="21"/>
  <c r="M333" i="21"/>
  <c r="E335" i="21"/>
  <c r="T336" i="13" s="1"/>
  <c r="H334" i="21"/>
  <c r="F334" i="21"/>
  <c r="U335" i="13" s="1"/>
  <c r="I334" i="21"/>
  <c r="J334" i="21" s="1"/>
  <c r="O333" i="21" l="1"/>
  <c r="N334" i="21"/>
  <c r="L334" i="21"/>
  <c r="K334" i="21"/>
  <c r="O334" i="21" s="1"/>
  <c r="M334" i="21"/>
  <c r="E336" i="21"/>
  <c r="T337" i="13" s="1"/>
  <c r="H335" i="21"/>
  <c r="F335" i="21"/>
  <c r="U336" i="13" s="1"/>
  <c r="I335" i="21"/>
  <c r="J335" i="21" s="1"/>
  <c r="L335" i="21" l="1"/>
  <c r="N335" i="21"/>
  <c r="M335" i="21"/>
  <c r="K335" i="21"/>
  <c r="E337" i="21"/>
  <c r="T338" i="13" s="1"/>
  <c r="H336" i="21"/>
  <c r="F336" i="21"/>
  <c r="U337" i="13" s="1"/>
  <c r="I336" i="21"/>
  <c r="J336" i="21" s="1"/>
  <c r="O335" i="21" l="1"/>
  <c r="N336" i="21"/>
  <c r="L336" i="21"/>
  <c r="K336" i="21"/>
  <c r="M336" i="21"/>
  <c r="E338" i="21"/>
  <c r="T339" i="13" s="1"/>
  <c r="H337" i="21"/>
  <c r="I337" i="21"/>
  <c r="J337" i="21" s="1"/>
  <c r="F337" i="21"/>
  <c r="U338" i="13" s="1"/>
  <c r="L337" i="21" l="1"/>
  <c r="N337" i="21"/>
  <c r="M337" i="21"/>
  <c r="K337" i="21"/>
  <c r="O336" i="21"/>
  <c r="E339" i="21"/>
  <c r="T340" i="13" s="1"/>
  <c r="H338" i="21"/>
  <c r="F338" i="21"/>
  <c r="U339" i="13" s="1"/>
  <c r="I338" i="21"/>
  <c r="J338" i="21" s="1"/>
  <c r="O337" i="21" l="1"/>
  <c r="N338" i="21"/>
  <c r="L338" i="21"/>
  <c r="M338" i="21"/>
  <c r="K338" i="21"/>
  <c r="E340" i="21"/>
  <c r="T341" i="13" s="1"/>
  <c r="H339" i="21"/>
  <c r="I339" i="21"/>
  <c r="J339" i="21" s="1"/>
  <c r="F339" i="21"/>
  <c r="U340" i="13" s="1"/>
  <c r="O338" i="21" l="1"/>
  <c r="L339" i="21"/>
  <c r="N339" i="21"/>
  <c r="M339" i="21"/>
  <c r="K339" i="21"/>
  <c r="E341" i="21"/>
  <c r="T342" i="13" s="1"/>
  <c r="H340" i="21"/>
  <c r="I340" i="21"/>
  <c r="J340" i="21" s="1"/>
  <c r="F340" i="21"/>
  <c r="U341" i="13" s="1"/>
  <c r="O339" i="21" l="1"/>
  <c r="N340" i="21"/>
  <c r="L340" i="21"/>
  <c r="K340" i="21"/>
  <c r="M340" i="21"/>
  <c r="E342" i="21"/>
  <c r="T343" i="13" s="1"/>
  <c r="H341" i="21"/>
  <c r="I341" i="21"/>
  <c r="J341" i="21" s="1"/>
  <c r="F341" i="21"/>
  <c r="U342" i="13" s="1"/>
  <c r="O340" i="21" l="1"/>
  <c r="L341" i="21"/>
  <c r="N341" i="21"/>
  <c r="M341" i="21"/>
  <c r="K341" i="21"/>
  <c r="E343" i="21"/>
  <c r="T344" i="13" s="1"/>
  <c r="H342" i="21"/>
  <c r="F342" i="21"/>
  <c r="U343" i="13" s="1"/>
  <c r="I342" i="21"/>
  <c r="J342" i="21" s="1"/>
  <c r="E344" i="21" l="1"/>
  <c r="T345" i="13" s="1"/>
  <c r="H343" i="21"/>
  <c r="I343" i="21"/>
  <c r="J343" i="21" s="1"/>
  <c r="F343" i="21"/>
  <c r="U344" i="13" s="1"/>
  <c r="O341" i="21"/>
  <c r="N342" i="21"/>
  <c r="L342" i="21"/>
  <c r="M342" i="21"/>
  <c r="K342" i="21"/>
  <c r="O342" i="21" l="1"/>
  <c r="L343" i="21"/>
  <c r="N343" i="21"/>
  <c r="M343" i="21"/>
  <c r="K343" i="21"/>
  <c r="E345" i="21"/>
  <c r="T346" i="13" s="1"/>
  <c r="H344" i="21"/>
  <c r="I344" i="21"/>
  <c r="J344" i="21" s="1"/>
  <c r="F344" i="21"/>
  <c r="U345" i="13" s="1"/>
  <c r="O343" i="21" l="1"/>
  <c r="N344" i="21"/>
  <c r="L344" i="21"/>
  <c r="K344" i="21"/>
  <c r="O344" i="21" s="1"/>
  <c r="M344" i="21"/>
  <c r="E346" i="21"/>
  <c r="T347" i="13" s="1"/>
  <c r="H345" i="21"/>
  <c r="I345" i="21"/>
  <c r="J345" i="21" s="1"/>
  <c r="F345" i="21"/>
  <c r="U346" i="13" s="1"/>
  <c r="L345" i="21" l="1"/>
  <c r="N345" i="21"/>
  <c r="M345" i="21"/>
  <c r="K345" i="21"/>
  <c r="E347" i="21"/>
  <c r="T348" i="13" s="1"/>
  <c r="H346" i="21"/>
  <c r="F346" i="21"/>
  <c r="U347" i="13" s="1"/>
  <c r="I346" i="21"/>
  <c r="J346" i="21" s="1"/>
  <c r="O345" i="21" l="1"/>
  <c r="N346" i="21"/>
  <c r="L346" i="21"/>
  <c r="K346" i="21"/>
  <c r="O346" i="21" s="1"/>
  <c r="M346" i="21"/>
  <c r="E348" i="21"/>
  <c r="T349" i="13" s="1"/>
  <c r="H347" i="21"/>
  <c r="I347" i="21"/>
  <c r="J347" i="21" s="1"/>
  <c r="F347" i="21"/>
  <c r="U348" i="13" s="1"/>
  <c r="L347" i="21" l="1"/>
  <c r="N347" i="21"/>
  <c r="M347" i="21"/>
  <c r="K347" i="21"/>
  <c r="O347" i="21" s="1"/>
  <c r="E349" i="21"/>
  <c r="T350" i="13" s="1"/>
  <c r="H348" i="21"/>
  <c r="F348" i="21"/>
  <c r="U349" i="13" s="1"/>
  <c r="I348" i="21"/>
  <c r="J348" i="21" s="1"/>
  <c r="N348" i="21" l="1"/>
  <c r="L348" i="21"/>
  <c r="K348" i="21"/>
  <c r="M348" i="21"/>
  <c r="E350" i="21"/>
  <c r="T351" i="13" s="1"/>
  <c r="H349" i="21"/>
  <c r="I349" i="21"/>
  <c r="J349" i="21" s="1"/>
  <c r="F349" i="21"/>
  <c r="U350" i="13" s="1"/>
  <c r="O348" i="21" l="1"/>
  <c r="L349" i="21"/>
  <c r="N349" i="21"/>
  <c r="M349" i="21"/>
  <c r="K349" i="21"/>
  <c r="E351" i="21"/>
  <c r="T352" i="13" s="1"/>
  <c r="H350" i="21"/>
  <c r="F350" i="21"/>
  <c r="U351" i="13" s="1"/>
  <c r="I350" i="21"/>
  <c r="J350" i="21" s="1"/>
  <c r="O349" i="21" l="1"/>
  <c r="N350" i="21"/>
  <c r="L350" i="21"/>
  <c r="M350" i="21"/>
  <c r="K350" i="21"/>
  <c r="E352" i="21"/>
  <c r="T353" i="13" s="1"/>
  <c r="H351" i="21"/>
  <c r="I351" i="21"/>
  <c r="J351" i="21" s="1"/>
  <c r="F351" i="21"/>
  <c r="U352" i="13" s="1"/>
  <c r="O350" i="21" l="1"/>
  <c r="L351" i="21"/>
  <c r="N351" i="21"/>
  <c r="M351" i="21"/>
  <c r="K351" i="21"/>
  <c r="E353" i="21"/>
  <c r="T354" i="13" s="1"/>
  <c r="H352" i="21"/>
  <c r="I352" i="21"/>
  <c r="J352" i="21" s="1"/>
  <c r="F352" i="21"/>
  <c r="U353" i="13" s="1"/>
  <c r="O351" i="21" l="1"/>
  <c r="N352" i="21"/>
  <c r="L352" i="21"/>
  <c r="K352" i="21"/>
  <c r="M352" i="21"/>
  <c r="E354" i="21"/>
  <c r="T355" i="13" s="1"/>
  <c r="H353" i="21"/>
  <c r="I353" i="21"/>
  <c r="J353" i="21" s="1"/>
  <c r="F353" i="21"/>
  <c r="U354" i="13" s="1"/>
  <c r="O352" i="21" l="1"/>
  <c r="L353" i="21"/>
  <c r="N353" i="21"/>
  <c r="K353" i="21"/>
  <c r="M353" i="21"/>
  <c r="E355" i="21"/>
  <c r="T356" i="13" s="1"/>
  <c r="H354" i="21"/>
  <c r="F354" i="21"/>
  <c r="U355" i="13" s="1"/>
  <c r="I354" i="21"/>
  <c r="J354" i="21" s="1"/>
  <c r="O353" i="21" l="1"/>
  <c r="N354" i="21"/>
  <c r="L354" i="21"/>
  <c r="M354" i="21"/>
  <c r="K354" i="21"/>
  <c r="E356" i="21"/>
  <c r="T357" i="13" s="1"/>
  <c r="H355" i="21"/>
  <c r="I355" i="21"/>
  <c r="J355" i="21" s="1"/>
  <c r="F355" i="21"/>
  <c r="U356" i="13" s="1"/>
  <c r="O354" i="21" l="1"/>
  <c r="L355" i="21"/>
  <c r="N355" i="21"/>
  <c r="M355" i="21"/>
  <c r="K355" i="21"/>
  <c r="E357" i="21"/>
  <c r="T358" i="13" s="1"/>
  <c r="H356" i="21"/>
  <c r="I356" i="21"/>
  <c r="J356" i="21" s="1"/>
  <c r="F356" i="21"/>
  <c r="U357" i="13" s="1"/>
  <c r="O355" i="21" l="1"/>
  <c r="N356" i="21"/>
  <c r="L356" i="21"/>
  <c r="K356" i="21"/>
  <c r="M356" i="21"/>
  <c r="E358" i="21"/>
  <c r="T359" i="13" s="1"/>
  <c r="H357" i="21"/>
  <c r="I357" i="21"/>
  <c r="J357" i="21" s="1"/>
  <c r="F357" i="21"/>
  <c r="U358" i="13" s="1"/>
  <c r="O356" i="21" l="1"/>
  <c r="L357" i="21"/>
  <c r="N357" i="21"/>
  <c r="M357" i="21"/>
  <c r="K357" i="21"/>
  <c r="E359" i="21"/>
  <c r="T360" i="13" s="1"/>
  <c r="H358" i="21"/>
  <c r="F358" i="21"/>
  <c r="U359" i="13" s="1"/>
  <c r="I358" i="21"/>
  <c r="J358" i="21" s="1"/>
  <c r="O357" i="21" l="1"/>
  <c r="N358" i="21"/>
  <c r="L358" i="21"/>
  <c r="K358" i="21"/>
  <c r="O358" i="21" s="1"/>
  <c r="M358" i="21"/>
  <c r="E360" i="21"/>
  <c r="T361" i="13" s="1"/>
  <c r="H359" i="21"/>
  <c r="I359" i="21"/>
  <c r="J359" i="21" s="1"/>
  <c r="F359" i="21"/>
  <c r="U360" i="13" s="1"/>
  <c r="L359" i="21" l="1"/>
  <c r="N359" i="21"/>
  <c r="M359" i="21"/>
  <c r="K359" i="21"/>
  <c r="E361" i="21"/>
  <c r="T362" i="13" s="1"/>
  <c r="H360" i="21"/>
  <c r="F360" i="21"/>
  <c r="U361" i="13" s="1"/>
  <c r="I360" i="21"/>
  <c r="J360" i="21" s="1"/>
  <c r="O359" i="21" l="1"/>
  <c r="N360" i="21"/>
  <c r="L360" i="21"/>
  <c r="K360" i="21"/>
  <c r="M360" i="21"/>
  <c r="E362" i="21"/>
  <c r="T363" i="13" s="1"/>
  <c r="H361" i="21"/>
  <c r="I361" i="21"/>
  <c r="J361" i="21" s="1"/>
  <c r="F361" i="21"/>
  <c r="U362" i="13" s="1"/>
  <c r="O360" i="21" l="1"/>
  <c r="L361" i="21"/>
  <c r="N361" i="21"/>
  <c r="M361" i="21"/>
  <c r="K361" i="21"/>
  <c r="E363" i="21"/>
  <c r="T364" i="13" s="1"/>
  <c r="H362" i="21"/>
  <c r="F362" i="21"/>
  <c r="U363" i="13" s="1"/>
  <c r="I362" i="21"/>
  <c r="J362" i="21" s="1"/>
  <c r="O361" i="21" l="1"/>
  <c r="N362" i="21"/>
  <c r="L362" i="21"/>
  <c r="M362" i="21"/>
  <c r="K362" i="21"/>
  <c r="E364" i="21"/>
  <c r="T365" i="13" s="1"/>
  <c r="H363" i="21"/>
  <c r="I363" i="21"/>
  <c r="J363" i="21" s="1"/>
  <c r="F363" i="21"/>
  <c r="U364" i="13" s="1"/>
  <c r="O362" i="21" l="1"/>
  <c r="L363" i="21"/>
  <c r="N363" i="21"/>
  <c r="M363" i="21"/>
  <c r="K363" i="21"/>
  <c r="E365" i="21"/>
  <c r="T366" i="13" s="1"/>
  <c r="H364" i="21"/>
  <c r="I364" i="21"/>
  <c r="J364" i="21" s="1"/>
  <c r="F364" i="21"/>
  <c r="U365" i="13" s="1"/>
  <c r="O363" i="21" l="1"/>
  <c r="N364" i="21"/>
  <c r="L364" i="21"/>
  <c r="K364" i="21"/>
  <c r="O364" i="21" s="1"/>
  <c r="M364" i="21"/>
  <c r="E366" i="21"/>
  <c r="T367" i="13" s="1"/>
  <c r="H365" i="21"/>
  <c r="I365" i="21"/>
  <c r="J365" i="21" s="1"/>
  <c r="F365" i="21"/>
  <c r="U366" i="13" s="1"/>
  <c r="L365" i="21" l="1"/>
  <c r="N365" i="21"/>
  <c r="K365" i="21"/>
  <c r="M365" i="21"/>
  <c r="E367" i="21"/>
  <c r="T368" i="13" s="1"/>
  <c r="H366" i="21"/>
  <c r="F366" i="21"/>
  <c r="U367" i="13" s="1"/>
  <c r="I366" i="21"/>
  <c r="J366" i="21" s="1"/>
  <c r="O365" i="21" l="1"/>
  <c r="N366" i="21"/>
  <c r="L366" i="21"/>
  <c r="K366" i="21"/>
  <c r="O366" i="21" s="1"/>
  <c r="M366" i="21"/>
  <c r="E368" i="21"/>
  <c r="T369" i="13" s="1"/>
  <c r="H367" i="21"/>
  <c r="F367" i="21"/>
  <c r="U368" i="13" s="1"/>
  <c r="I367" i="21"/>
  <c r="J367" i="21" s="1"/>
  <c r="L367" i="21" l="1"/>
  <c r="N367" i="21"/>
  <c r="M367" i="21"/>
  <c r="K367" i="21"/>
  <c r="E369" i="21"/>
  <c r="T370" i="13" s="1"/>
  <c r="H368" i="21"/>
  <c r="I368" i="21"/>
  <c r="J368" i="21" s="1"/>
  <c r="F368" i="21"/>
  <c r="U369" i="13" s="1"/>
  <c r="O367" i="21" l="1"/>
  <c r="N368" i="21"/>
  <c r="L368" i="21"/>
  <c r="K368" i="21"/>
  <c r="M368" i="21"/>
  <c r="E370" i="21"/>
  <c r="T371" i="13" s="1"/>
  <c r="H369" i="21"/>
  <c r="I369" i="21"/>
  <c r="J369" i="21" s="1"/>
  <c r="F369" i="21"/>
  <c r="U370" i="13" s="1"/>
  <c r="O368" i="21" l="1"/>
  <c r="L369" i="21"/>
  <c r="N369" i="21"/>
  <c r="M369" i="21"/>
  <c r="K369" i="21"/>
  <c r="E371" i="21"/>
  <c r="T372" i="13" s="1"/>
  <c r="H370" i="21"/>
  <c r="F370" i="21"/>
  <c r="U371" i="13" s="1"/>
  <c r="I370" i="21"/>
  <c r="J370" i="21" s="1"/>
  <c r="O369" i="21" l="1"/>
  <c r="N370" i="21"/>
  <c r="L370" i="21"/>
  <c r="K370" i="21"/>
  <c r="O370" i="21" s="1"/>
  <c r="M370" i="21"/>
  <c r="E372" i="21"/>
  <c r="T373" i="13" s="1"/>
  <c r="H371" i="21"/>
  <c r="I371" i="21"/>
  <c r="J371" i="21" s="1"/>
  <c r="F371" i="21"/>
  <c r="U372" i="13" s="1"/>
  <c r="L371" i="21" l="1"/>
  <c r="N371" i="21"/>
  <c r="M371" i="21"/>
  <c r="K371" i="21"/>
  <c r="E373" i="21"/>
  <c r="T374" i="13" s="1"/>
  <c r="H372" i="21"/>
  <c r="F372" i="21"/>
  <c r="U373" i="13" s="1"/>
  <c r="I372" i="21"/>
  <c r="J372" i="21" s="1"/>
  <c r="O371" i="21" l="1"/>
  <c r="N372" i="21"/>
  <c r="L372" i="21"/>
  <c r="K372" i="21"/>
  <c r="O372" i="21" s="1"/>
  <c r="M372" i="21"/>
  <c r="E374" i="21"/>
  <c r="T375" i="13" s="1"/>
  <c r="H373" i="21"/>
  <c r="I373" i="21"/>
  <c r="J373" i="21" s="1"/>
  <c r="F373" i="21"/>
  <c r="U374" i="13" s="1"/>
  <c r="E375" i="21" l="1"/>
  <c r="T376" i="13" s="1"/>
  <c r="H374" i="21"/>
  <c r="F374" i="21"/>
  <c r="U375" i="13" s="1"/>
  <c r="I374" i="21"/>
  <c r="J374" i="21" s="1"/>
  <c r="L373" i="21"/>
  <c r="N373" i="21"/>
  <c r="M373" i="21"/>
  <c r="K373" i="21"/>
  <c r="N374" i="21" l="1"/>
  <c r="L374" i="21"/>
  <c r="M374" i="21"/>
  <c r="K374" i="21"/>
  <c r="O373" i="21"/>
  <c r="E376" i="21"/>
  <c r="T377" i="13" s="1"/>
  <c r="H375" i="21"/>
  <c r="I375" i="21"/>
  <c r="J375" i="21" s="1"/>
  <c r="F375" i="21"/>
  <c r="U376" i="13" s="1"/>
  <c r="O374" i="21" l="1"/>
  <c r="L375" i="21"/>
  <c r="N375" i="21"/>
  <c r="M375" i="21"/>
  <c r="K375" i="21"/>
  <c r="E377" i="21"/>
  <c r="T378" i="13" s="1"/>
  <c r="H376" i="21"/>
  <c r="I376" i="21"/>
  <c r="J376" i="21" s="1"/>
  <c r="F376" i="21"/>
  <c r="U377" i="13" s="1"/>
  <c r="E378" i="21" l="1"/>
  <c r="T379" i="13" s="1"/>
  <c r="H377" i="21"/>
  <c r="I377" i="21"/>
  <c r="J377" i="21" s="1"/>
  <c r="F377" i="21"/>
  <c r="U378" i="13" s="1"/>
  <c r="O375" i="21"/>
  <c r="N376" i="21"/>
  <c r="L376" i="21"/>
  <c r="K376" i="21"/>
  <c r="M376" i="21"/>
  <c r="O376" i="21" l="1"/>
  <c r="L377" i="21"/>
  <c r="N377" i="21"/>
  <c r="K377" i="21"/>
  <c r="M377" i="21"/>
  <c r="E379" i="21"/>
  <c r="T380" i="13" s="1"/>
  <c r="H378" i="21"/>
  <c r="F378" i="21"/>
  <c r="U379" i="13" s="1"/>
  <c r="I378" i="21"/>
  <c r="J378" i="21" s="1"/>
  <c r="N378" i="21" l="1"/>
  <c r="L378" i="21"/>
  <c r="K378" i="21"/>
  <c r="M378" i="21"/>
  <c r="E380" i="21"/>
  <c r="T381" i="13" s="1"/>
  <c r="H379" i="21"/>
  <c r="F379" i="21"/>
  <c r="U380" i="13" s="1"/>
  <c r="I379" i="21"/>
  <c r="J379" i="21" s="1"/>
  <c r="O377" i="21"/>
  <c r="L379" i="21" l="1"/>
  <c r="N379" i="21"/>
  <c r="M379" i="21"/>
  <c r="K379" i="21"/>
  <c r="O378" i="21"/>
  <c r="E381" i="21"/>
  <c r="T382" i="13" s="1"/>
  <c r="H380" i="21"/>
  <c r="F380" i="21"/>
  <c r="U381" i="13" s="1"/>
  <c r="I380" i="21"/>
  <c r="J380" i="21" s="1"/>
  <c r="O379" i="21" l="1"/>
  <c r="N380" i="21"/>
  <c r="L380" i="21"/>
  <c r="K380" i="21"/>
  <c r="O380" i="21" s="1"/>
  <c r="M380" i="21"/>
  <c r="E382" i="21"/>
  <c r="T383" i="13" s="1"/>
  <c r="H381" i="21"/>
  <c r="I381" i="21"/>
  <c r="J381" i="21" s="1"/>
  <c r="F381" i="21"/>
  <c r="U382" i="13" s="1"/>
  <c r="L381" i="21" l="1"/>
  <c r="N381" i="21"/>
  <c r="M381" i="21"/>
  <c r="K381" i="21"/>
  <c r="E383" i="21"/>
  <c r="T384" i="13" s="1"/>
  <c r="H382" i="21"/>
  <c r="F382" i="21"/>
  <c r="U383" i="13" s="1"/>
  <c r="I382" i="21"/>
  <c r="J382" i="21" s="1"/>
  <c r="N382" i="21" l="1"/>
  <c r="L382" i="21"/>
  <c r="M382" i="21"/>
  <c r="K382" i="21"/>
  <c r="E384" i="21"/>
  <c r="T385" i="13" s="1"/>
  <c r="H383" i="21"/>
  <c r="I383" i="21"/>
  <c r="J383" i="21" s="1"/>
  <c r="F383" i="21"/>
  <c r="U384" i="13" s="1"/>
  <c r="O381" i="21"/>
  <c r="L383" i="21" l="1"/>
  <c r="N383" i="21"/>
  <c r="M383" i="21"/>
  <c r="K383" i="21"/>
  <c r="E385" i="21"/>
  <c r="T386" i="13" s="1"/>
  <c r="H384" i="21"/>
  <c r="I384" i="21"/>
  <c r="J384" i="21" s="1"/>
  <c r="F384" i="21"/>
  <c r="U385" i="13" s="1"/>
  <c r="O382" i="21"/>
  <c r="O383" i="21" l="1"/>
  <c r="N384" i="21"/>
  <c r="L384" i="21"/>
  <c r="K384" i="21"/>
  <c r="M384" i="21"/>
  <c r="E386" i="21"/>
  <c r="T387" i="13" s="1"/>
  <c r="H385" i="21"/>
  <c r="I385" i="21"/>
  <c r="J385" i="21" s="1"/>
  <c r="F385" i="21"/>
  <c r="U386" i="13" s="1"/>
  <c r="L385" i="21" l="1"/>
  <c r="N385" i="21"/>
  <c r="K385" i="21"/>
  <c r="M385" i="21"/>
  <c r="O384" i="21"/>
  <c r="E387" i="21"/>
  <c r="T388" i="13" s="1"/>
  <c r="H386" i="21"/>
  <c r="F386" i="21"/>
  <c r="U387" i="13" s="1"/>
  <c r="I386" i="21"/>
  <c r="J386" i="21" s="1"/>
  <c r="N386" i="21" l="1"/>
  <c r="L386" i="21"/>
  <c r="K386" i="21"/>
  <c r="M386" i="21"/>
  <c r="O385" i="21"/>
  <c r="E388" i="21"/>
  <c r="T389" i="13" s="1"/>
  <c r="H387" i="21"/>
  <c r="F387" i="21"/>
  <c r="U388" i="13" s="1"/>
  <c r="I387" i="21"/>
  <c r="J387" i="21" s="1"/>
  <c r="O386" i="21" l="1"/>
  <c r="L387" i="21"/>
  <c r="N387" i="21"/>
  <c r="M387" i="21"/>
  <c r="K387" i="21"/>
  <c r="E389" i="21"/>
  <c r="T390" i="13" s="1"/>
  <c r="H388" i="21"/>
  <c r="F388" i="21"/>
  <c r="U389" i="13" s="1"/>
  <c r="I388" i="21"/>
  <c r="J388" i="21" s="1"/>
  <c r="O387" i="21" l="1"/>
  <c r="N388" i="21"/>
  <c r="L388" i="21"/>
  <c r="K388" i="21"/>
  <c r="O388" i="21" s="1"/>
  <c r="M388" i="21"/>
  <c r="E390" i="21"/>
  <c r="T391" i="13" s="1"/>
  <c r="H389" i="21"/>
  <c r="I389" i="21"/>
  <c r="J389" i="21" s="1"/>
  <c r="F389" i="21"/>
  <c r="U390" i="13" s="1"/>
  <c r="L389" i="21" l="1"/>
  <c r="N389" i="21"/>
  <c r="M389" i="21"/>
  <c r="K389" i="21"/>
  <c r="E391" i="21"/>
  <c r="T392" i="13" s="1"/>
  <c r="H390" i="21"/>
  <c r="F390" i="21"/>
  <c r="U391" i="13" s="1"/>
  <c r="I390" i="21"/>
  <c r="J390" i="21" s="1"/>
  <c r="O389" i="21" l="1"/>
  <c r="N390" i="21"/>
  <c r="L390" i="21"/>
  <c r="M390" i="21"/>
  <c r="K390" i="21"/>
  <c r="E392" i="21"/>
  <c r="T393" i="13" s="1"/>
  <c r="H391" i="21"/>
  <c r="I391" i="21"/>
  <c r="J391" i="21" s="1"/>
  <c r="F391" i="21"/>
  <c r="U392" i="13" s="1"/>
  <c r="O390" i="21" l="1"/>
  <c r="L391" i="21"/>
  <c r="N391" i="21"/>
  <c r="M391" i="21"/>
  <c r="K391" i="21"/>
  <c r="E393" i="21"/>
  <c r="T394" i="13" s="1"/>
  <c r="H392" i="21"/>
  <c r="I392" i="21"/>
  <c r="J392" i="21" s="1"/>
  <c r="F392" i="21"/>
  <c r="U393" i="13" s="1"/>
  <c r="E394" i="21" l="1"/>
  <c r="T395" i="13" s="1"/>
  <c r="H393" i="21"/>
  <c r="I393" i="21"/>
  <c r="J393" i="21" s="1"/>
  <c r="F393" i="21"/>
  <c r="U394" i="13" s="1"/>
  <c r="O391" i="21"/>
  <c r="N392" i="21"/>
  <c r="L392" i="21"/>
  <c r="K392" i="21"/>
  <c r="O392" i="21" s="1"/>
  <c r="M392" i="21"/>
  <c r="L393" i="21" l="1"/>
  <c r="N393" i="21"/>
  <c r="K393" i="21"/>
  <c r="M393" i="21"/>
  <c r="E395" i="21"/>
  <c r="T396" i="13" s="1"/>
  <c r="H394" i="21"/>
  <c r="F394" i="21"/>
  <c r="U395" i="13" s="1"/>
  <c r="I394" i="21"/>
  <c r="J394" i="21" s="1"/>
  <c r="N394" i="21" l="1"/>
  <c r="L394" i="21"/>
  <c r="K394" i="21"/>
  <c r="O394" i="21" s="1"/>
  <c r="M394" i="21"/>
  <c r="E396" i="21"/>
  <c r="T397" i="13" s="1"/>
  <c r="H395" i="21"/>
  <c r="F395" i="21"/>
  <c r="U396" i="13" s="1"/>
  <c r="I395" i="21"/>
  <c r="J395" i="21" s="1"/>
  <c r="O393" i="21"/>
  <c r="L395" i="21" l="1"/>
  <c r="N395" i="21"/>
  <c r="M395" i="21"/>
  <c r="K395" i="21"/>
  <c r="E397" i="21"/>
  <c r="T398" i="13" s="1"/>
  <c r="H396" i="21"/>
  <c r="F396" i="21"/>
  <c r="U397" i="13" s="1"/>
  <c r="I396" i="21"/>
  <c r="J396" i="21" s="1"/>
  <c r="N396" i="21" l="1"/>
  <c r="L396" i="21"/>
  <c r="K396" i="21"/>
  <c r="M396" i="21"/>
  <c r="O395" i="21"/>
  <c r="E398" i="21"/>
  <c r="T399" i="13" s="1"/>
  <c r="H397" i="21"/>
  <c r="I397" i="21"/>
  <c r="J397" i="21" s="1"/>
  <c r="F397" i="21"/>
  <c r="U398" i="13" s="1"/>
  <c r="O396" i="21" l="1"/>
  <c r="L397" i="21"/>
  <c r="N397" i="21"/>
  <c r="M397" i="21"/>
  <c r="K397" i="21"/>
  <c r="E399" i="21"/>
  <c r="T400" i="13" s="1"/>
  <c r="H398" i="21"/>
  <c r="F398" i="21"/>
  <c r="U399" i="13" s="1"/>
  <c r="I398" i="21"/>
  <c r="J398" i="21" s="1"/>
  <c r="E400" i="21" l="1"/>
  <c r="T401" i="13" s="1"/>
  <c r="H399" i="21"/>
  <c r="I399" i="21"/>
  <c r="J399" i="21" s="1"/>
  <c r="F399" i="21"/>
  <c r="U400" i="13" s="1"/>
  <c r="O397" i="21"/>
  <c r="N398" i="21"/>
  <c r="L398" i="21"/>
  <c r="M398" i="21"/>
  <c r="K398" i="21"/>
  <c r="L399" i="21" l="1"/>
  <c r="N399" i="21"/>
  <c r="M399" i="21"/>
  <c r="K399" i="21"/>
  <c r="O398" i="21"/>
  <c r="E401" i="21"/>
  <c r="T402" i="13" s="1"/>
  <c r="H400" i="21"/>
  <c r="I400" i="21"/>
  <c r="J400" i="21" s="1"/>
  <c r="F400" i="21"/>
  <c r="U401" i="13" s="1"/>
  <c r="E402" i="21" l="1"/>
  <c r="T403" i="13" s="1"/>
  <c r="H401" i="21"/>
  <c r="I401" i="21"/>
  <c r="J401" i="21" s="1"/>
  <c r="F401" i="21"/>
  <c r="U402" i="13" s="1"/>
  <c r="O399" i="21"/>
  <c r="N400" i="21"/>
  <c r="L400" i="21"/>
  <c r="K400" i="21"/>
  <c r="O400" i="21" s="1"/>
  <c r="M400" i="21"/>
  <c r="L401" i="21" l="1"/>
  <c r="N401" i="21"/>
  <c r="K401" i="21"/>
  <c r="M401" i="21"/>
  <c r="E403" i="21"/>
  <c r="T404" i="13" s="1"/>
  <c r="H402" i="21"/>
  <c r="F402" i="21"/>
  <c r="U403" i="13" s="1"/>
  <c r="I402" i="21"/>
  <c r="J402" i="21" s="1"/>
  <c r="O401" i="21" l="1"/>
  <c r="N402" i="21"/>
  <c r="L402" i="21"/>
  <c r="K402" i="21"/>
  <c r="O402" i="21" s="1"/>
  <c r="M402" i="21"/>
  <c r="E404" i="21"/>
  <c r="T405" i="13" s="1"/>
  <c r="H403" i="21"/>
  <c r="F403" i="21"/>
  <c r="U404" i="13" s="1"/>
  <c r="I403" i="21"/>
  <c r="J403" i="21" s="1"/>
  <c r="L403" i="21" l="1"/>
  <c r="N403" i="21"/>
  <c r="M403" i="21"/>
  <c r="K403" i="21"/>
  <c r="E405" i="21"/>
  <c r="T406" i="13" s="1"/>
  <c r="H404" i="21"/>
  <c r="F404" i="21"/>
  <c r="U405" i="13" s="1"/>
  <c r="I404" i="21"/>
  <c r="J404" i="21" s="1"/>
  <c r="E406" i="21" l="1"/>
  <c r="T407" i="13" s="1"/>
  <c r="H405" i="21"/>
  <c r="I405" i="21"/>
  <c r="J405" i="21" s="1"/>
  <c r="F405" i="21"/>
  <c r="U406" i="13" s="1"/>
  <c r="O403" i="21"/>
  <c r="N404" i="21"/>
  <c r="L404" i="21"/>
  <c r="K404" i="21"/>
  <c r="M404" i="21"/>
  <c r="O404" i="21" l="1"/>
  <c r="L405" i="21"/>
  <c r="N405" i="21"/>
  <c r="M405" i="21"/>
  <c r="K405" i="21"/>
  <c r="E407" i="21"/>
  <c r="T408" i="13" s="1"/>
  <c r="H406" i="21"/>
  <c r="F406" i="21"/>
  <c r="U407" i="13" s="1"/>
  <c r="I406" i="21"/>
  <c r="J406" i="21" s="1"/>
  <c r="O405" i="21" l="1"/>
  <c r="N406" i="21"/>
  <c r="L406" i="21"/>
  <c r="M406" i="21"/>
  <c r="K406" i="21"/>
  <c r="E408" i="21"/>
  <c r="T409" i="13" s="1"/>
  <c r="H407" i="21"/>
  <c r="I407" i="21"/>
  <c r="J407" i="21" s="1"/>
  <c r="F407" i="21"/>
  <c r="U408" i="13" s="1"/>
  <c r="O406" i="21" l="1"/>
  <c r="L407" i="21"/>
  <c r="N407" i="21"/>
  <c r="M407" i="21"/>
  <c r="K407" i="21"/>
  <c r="E409" i="21"/>
  <c r="T410" i="13" s="1"/>
  <c r="H408" i="21"/>
  <c r="I408" i="21"/>
  <c r="J408" i="21" s="1"/>
  <c r="F408" i="21"/>
  <c r="U409" i="13" s="1"/>
  <c r="O407" i="21" l="1"/>
  <c r="N408" i="21"/>
  <c r="L408" i="21"/>
  <c r="K408" i="21"/>
  <c r="O408" i="21" s="1"/>
  <c r="M408" i="21"/>
  <c r="E410" i="21"/>
  <c r="T411" i="13" s="1"/>
  <c r="H409" i="21"/>
  <c r="I409" i="21"/>
  <c r="J409" i="21" s="1"/>
  <c r="F409" i="21"/>
  <c r="U410" i="13" s="1"/>
  <c r="L409" i="21" l="1"/>
  <c r="N409" i="21"/>
  <c r="M409" i="21"/>
  <c r="K409" i="21"/>
  <c r="E411" i="21"/>
  <c r="T412" i="13" s="1"/>
  <c r="H410" i="21"/>
  <c r="F410" i="21"/>
  <c r="U411" i="13" s="1"/>
  <c r="I410" i="21"/>
  <c r="J410" i="21" s="1"/>
  <c r="E412" i="21" l="1"/>
  <c r="T413" i="13" s="1"/>
  <c r="H411" i="21"/>
  <c r="I411" i="21"/>
  <c r="J411" i="21" s="1"/>
  <c r="F411" i="21"/>
  <c r="U412" i="13" s="1"/>
  <c r="O409" i="21"/>
  <c r="N410" i="21"/>
  <c r="L410" i="21"/>
  <c r="K410" i="21"/>
  <c r="O410" i="21" s="1"/>
  <c r="M410" i="21"/>
  <c r="E413" i="21" l="1"/>
  <c r="T414" i="13" s="1"/>
  <c r="H412" i="21"/>
  <c r="F412" i="21"/>
  <c r="U413" i="13" s="1"/>
  <c r="I412" i="21"/>
  <c r="J412" i="21" s="1"/>
  <c r="L411" i="21"/>
  <c r="N411" i="21"/>
  <c r="M411" i="21"/>
  <c r="K411" i="21"/>
  <c r="E414" i="21" l="1"/>
  <c r="T415" i="13" s="1"/>
  <c r="H413" i="21"/>
  <c r="I413" i="21"/>
  <c r="J413" i="21" s="1"/>
  <c r="F413" i="21"/>
  <c r="U414" i="13" s="1"/>
  <c r="O411" i="21"/>
  <c r="N412" i="21"/>
  <c r="L412" i="21"/>
  <c r="K412" i="21"/>
  <c r="O412" i="21" s="1"/>
  <c r="M412" i="21"/>
  <c r="L413" i="21" l="1"/>
  <c r="N413" i="21"/>
  <c r="M413" i="21"/>
  <c r="K413" i="21"/>
  <c r="E415" i="21"/>
  <c r="T416" i="13" s="1"/>
  <c r="H414" i="21"/>
  <c r="F414" i="21"/>
  <c r="U415" i="13" s="1"/>
  <c r="I414" i="21"/>
  <c r="J414" i="21" s="1"/>
  <c r="O413" i="21" l="1"/>
  <c r="N414" i="21"/>
  <c r="L414" i="21"/>
  <c r="M414" i="21"/>
  <c r="K414" i="21"/>
  <c r="E416" i="21"/>
  <c r="T417" i="13" s="1"/>
  <c r="H415" i="21"/>
  <c r="I415" i="21"/>
  <c r="J415" i="21" s="1"/>
  <c r="F415" i="21"/>
  <c r="U416" i="13" s="1"/>
  <c r="O414" i="21" l="1"/>
  <c r="L415" i="21"/>
  <c r="N415" i="21"/>
  <c r="M415" i="21"/>
  <c r="K415" i="21"/>
  <c r="E417" i="21"/>
  <c r="T418" i="13" s="1"/>
  <c r="H416" i="21"/>
  <c r="I416" i="21"/>
  <c r="J416" i="21" s="1"/>
  <c r="F416" i="21"/>
  <c r="U417" i="13" s="1"/>
  <c r="O415" i="21" l="1"/>
  <c r="N416" i="21"/>
  <c r="L416" i="21"/>
  <c r="K416" i="21"/>
  <c r="O416" i="21" s="1"/>
  <c r="M416" i="21"/>
  <c r="E418" i="21"/>
  <c r="T419" i="13" s="1"/>
  <c r="H417" i="21"/>
  <c r="I417" i="21"/>
  <c r="J417" i="21" s="1"/>
  <c r="F417" i="21"/>
  <c r="U418" i="13" s="1"/>
  <c r="E419" i="21" l="1"/>
  <c r="T420" i="13" s="1"/>
  <c r="H418" i="21"/>
  <c r="F418" i="21"/>
  <c r="U419" i="13" s="1"/>
  <c r="I418" i="21"/>
  <c r="J418" i="21" s="1"/>
  <c r="L417" i="21"/>
  <c r="N417" i="21"/>
  <c r="M417" i="21"/>
  <c r="K417" i="21"/>
  <c r="O417" i="21" s="1"/>
  <c r="N418" i="21" l="1"/>
  <c r="L418" i="21"/>
  <c r="K418" i="21"/>
  <c r="M418" i="21"/>
  <c r="E420" i="21"/>
  <c r="T421" i="13" s="1"/>
  <c r="H419" i="21"/>
  <c r="I419" i="21"/>
  <c r="J419" i="21" s="1"/>
  <c r="F419" i="21"/>
  <c r="U420" i="13" s="1"/>
  <c r="O418" i="21" l="1"/>
  <c r="L419" i="21"/>
  <c r="N419" i="21"/>
  <c r="M419" i="21"/>
  <c r="K419" i="21"/>
  <c r="E421" i="21"/>
  <c r="T422" i="13" s="1"/>
  <c r="H420" i="21"/>
  <c r="F420" i="21"/>
  <c r="U421" i="13" s="1"/>
  <c r="I420" i="21"/>
  <c r="J420" i="21" s="1"/>
  <c r="N420" i="21" l="1"/>
  <c r="L420" i="21"/>
  <c r="K420" i="21"/>
  <c r="M420" i="21"/>
  <c r="E422" i="21"/>
  <c r="T423" i="13" s="1"/>
  <c r="H421" i="21"/>
  <c r="I421" i="21"/>
  <c r="J421" i="21" s="1"/>
  <c r="F421" i="21"/>
  <c r="U422" i="13" s="1"/>
  <c r="O419" i="21"/>
  <c r="L421" i="21" l="1"/>
  <c r="N421" i="21"/>
  <c r="M421" i="21"/>
  <c r="K421" i="21"/>
  <c r="O420" i="21"/>
  <c r="E423" i="21"/>
  <c r="T424" i="13" s="1"/>
  <c r="H422" i="21"/>
  <c r="F422" i="21"/>
  <c r="U423" i="13" s="1"/>
  <c r="I422" i="21"/>
  <c r="J422" i="21" s="1"/>
  <c r="O421" i="21" l="1"/>
  <c r="N422" i="21"/>
  <c r="L422" i="21"/>
  <c r="M422" i="21"/>
  <c r="K422" i="21"/>
  <c r="E424" i="21"/>
  <c r="T425" i="13" s="1"/>
  <c r="H423" i="21"/>
  <c r="I423" i="21"/>
  <c r="J423" i="21" s="1"/>
  <c r="F423" i="21"/>
  <c r="U424" i="13" s="1"/>
  <c r="O422" i="21" l="1"/>
  <c r="L423" i="21"/>
  <c r="N423" i="21"/>
  <c r="M423" i="21"/>
  <c r="K423" i="21"/>
  <c r="E425" i="21"/>
  <c r="T426" i="13" s="1"/>
  <c r="H424" i="21"/>
  <c r="I424" i="21"/>
  <c r="J424" i="21" s="1"/>
  <c r="F424" i="21"/>
  <c r="U425" i="13" s="1"/>
  <c r="O423" i="21" l="1"/>
  <c r="N424" i="21"/>
  <c r="L424" i="21"/>
  <c r="K424" i="21"/>
  <c r="M424" i="21"/>
  <c r="E426" i="21"/>
  <c r="T427" i="13" s="1"/>
  <c r="H425" i="21"/>
  <c r="I425" i="21"/>
  <c r="J425" i="21" s="1"/>
  <c r="F425" i="21"/>
  <c r="U426" i="13" s="1"/>
  <c r="O424" i="21" l="1"/>
  <c r="E427" i="21"/>
  <c r="T428" i="13" s="1"/>
  <c r="H426" i="21"/>
  <c r="F426" i="21"/>
  <c r="U427" i="13" s="1"/>
  <c r="I426" i="21"/>
  <c r="J426" i="21" s="1"/>
  <c r="L425" i="21"/>
  <c r="N425" i="21"/>
  <c r="K425" i="21"/>
  <c r="M425" i="21"/>
  <c r="O425" i="21" l="1"/>
  <c r="N426" i="21"/>
  <c r="L426" i="21"/>
  <c r="K426" i="21"/>
  <c r="O426" i="21" s="1"/>
  <c r="M426" i="21"/>
  <c r="E428" i="21"/>
  <c r="T429" i="13" s="1"/>
  <c r="H427" i="21"/>
  <c r="F427" i="21"/>
  <c r="U428" i="13" s="1"/>
  <c r="I427" i="21"/>
  <c r="J427" i="21" s="1"/>
  <c r="L427" i="21" l="1"/>
  <c r="N427" i="21"/>
  <c r="M427" i="21"/>
  <c r="K427" i="21"/>
  <c r="E429" i="21"/>
  <c r="T430" i="13" s="1"/>
  <c r="H428" i="21"/>
  <c r="F428" i="21"/>
  <c r="U429" i="13" s="1"/>
  <c r="I428" i="21"/>
  <c r="J428" i="21" s="1"/>
  <c r="O427" i="21" l="1"/>
  <c r="N428" i="21"/>
  <c r="L428" i="21"/>
  <c r="K428" i="21"/>
  <c r="O428" i="21" s="1"/>
  <c r="M428" i="21"/>
  <c r="E430" i="21"/>
  <c r="T431" i="13" s="1"/>
  <c r="H429" i="21"/>
  <c r="I429" i="21"/>
  <c r="J429" i="21" s="1"/>
  <c r="F429" i="21"/>
  <c r="U430" i="13" s="1"/>
  <c r="L429" i="21" l="1"/>
  <c r="N429" i="21"/>
  <c r="M429" i="21"/>
  <c r="K429" i="21"/>
  <c r="E431" i="21"/>
  <c r="T432" i="13" s="1"/>
  <c r="H430" i="21"/>
  <c r="F430" i="21"/>
  <c r="U431" i="13" s="1"/>
  <c r="I430" i="21"/>
  <c r="J430" i="21" s="1"/>
  <c r="O429" i="21" l="1"/>
  <c r="N430" i="21"/>
  <c r="L430" i="21"/>
  <c r="M430" i="21"/>
  <c r="K430" i="21"/>
  <c r="E432" i="21"/>
  <c r="T433" i="13" s="1"/>
  <c r="H431" i="21"/>
  <c r="I431" i="21"/>
  <c r="J431" i="21" s="1"/>
  <c r="F431" i="21"/>
  <c r="U432" i="13" s="1"/>
  <c r="O430" i="21" l="1"/>
  <c r="L431" i="21"/>
  <c r="N431" i="21"/>
  <c r="M431" i="21"/>
  <c r="K431" i="21"/>
  <c r="E433" i="21"/>
  <c r="T434" i="13" s="1"/>
  <c r="H432" i="21"/>
  <c r="I432" i="21"/>
  <c r="J432" i="21" s="1"/>
  <c r="F432" i="21"/>
  <c r="U433" i="13" s="1"/>
  <c r="O431" i="21" l="1"/>
  <c r="N432" i="21"/>
  <c r="L432" i="21"/>
  <c r="K432" i="21"/>
  <c r="M432" i="21"/>
  <c r="E434" i="21"/>
  <c r="T435" i="13" s="1"/>
  <c r="H433" i="21"/>
  <c r="I433" i="21"/>
  <c r="J433" i="21" s="1"/>
  <c r="F433" i="21"/>
  <c r="U434" i="13" s="1"/>
  <c r="L433" i="21" l="1"/>
  <c r="N433" i="21"/>
  <c r="K433" i="21"/>
  <c r="M433" i="21"/>
  <c r="O432" i="21"/>
  <c r="E435" i="21"/>
  <c r="T436" i="13" s="1"/>
  <c r="H434" i="21"/>
  <c r="F434" i="21"/>
  <c r="U435" i="13" s="1"/>
  <c r="I434" i="21"/>
  <c r="J434" i="21" s="1"/>
  <c r="E436" i="21" l="1"/>
  <c r="T437" i="13" s="1"/>
  <c r="H435" i="21"/>
  <c r="F435" i="21"/>
  <c r="U436" i="13" s="1"/>
  <c r="I435" i="21"/>
  <c r="J435" i="21" s="1"/>
  <c r="N434" i="21"/>
  <c r="L434" i="21"/>
  <c r="K434" i="21"/>
  <c r="M434" i="21"/>
  <c r="O433" i="21"/>
  <c r="O434" i="21" l="1"/>
  <c r="L435" i="21"/>
  <c r="N435" i="21"/>
  <c r="M435" i="21"/>
  <c r="K435" i="21"/>
  <c r="E437" i="21"/>
  <c r="T438" i="13" s="1"/>
  <c r="H436" i="21"/>
  <c r="F436" i="21"/>
  <c r="U437" i="13" s="1"/>
  <c r="I436" i="21"/>
  <c r="J436" i="21" s="1"/>
  <c r="N436" i="21" l="1"/>
  <c r="L436" i="21"/>
  <c r="K436" i="21"/>
  <c r="M436" i="21"/>
  <c r="E438" i="21"/>
  <c r="T439" i="13" s="1"/>
  <c r="H437" i="21"/>
  <c r="I437" i="21"/>
  <c r="J437" i="21" s="1"/>
  <c r="F437" i="21"/>
  <c r="U438" i="13" s="1"/>
  <c r="O435" i="21"/>
  <c r="L437" i="21" l="1"/>
  <c r="N437" i="21"/>
  <c r="M437" i="21"/>
  <c r="K437" i="21"/>
  <c r="O436" i="21"/>
  <c r="E439" i="21"/>
  <c r="T440" i="13" s="1"/>
  <c r="H438" i="21"/>
  <c r="F438" i="21"/>
  <c r="U439" i="13" s="1"/>
  <c r="I438" i="21"/>
  <c r="J438" i="21" s="1"/>
  <c r="O437" i="21" l="1"/>
  <c r="N438" i="21"/>
  <c r="L438" i="21"/>
  <c r="K438" i="21"/>
  <c r="O438" i="21" s="1"/>
  <c r="M438" i="21"/>
  <c r="E440" i="21"/>
  <c r="T441" i="13" s="1"/>
  <c r="H439" i="21"/>
  <c r="I439" i="21"/>
  <c r="J439" i="21" s="1"/>
  <c r="F439" i="21"/>
  <c r="U440" i="13" s="1"/>
  <c r="L439" i="21" l="1"/>
  <c r="N439" i="21"/>
  <c r="M439" i="21"/>
  <c r="K439" i="21"/>
  <c r="E441" i="21"/>
  <c r="T442" i="13" s="1"/>
  <c r="H440" i="21"/>
  <c r="F440" i="21"/>
  <c r="U441" i="13" s="1"/>
  <c r="I440" i="21"/>
  <c r="J440" i="21" s="1"/>
  <c r="O439" i="21" l="1"/>
  <c r="N440" i="21"/>
  <c r="L440" i="21"/>
  <c r="K440" i="21"/>
  <c r="O440" i="21" s="1"/>
  <c r="M440" i="21"/>
  <c r="E442" i="21"/>
  <c r="T443" i="13" s="1"/>
  <c r="H441" i="21"/>
  <c r="I441" i="21"/>
  <c r="J441" i="21" s="1"/>
  <c r="F441" i="21"/>
  <c r="U442" i="13" s="1"/>
  <c r="L441" i="21" l="1"/>
  <c r="N441" i="21"/>
  <c r="M441" i="21"/>
  <c r="K441" i="21"/>
  <c r="E443" i="21"/>
  <c r="T444" i="13" s="1"/>
  <c r="H442" i="21"/>
  <c r="F442" i="21"/>
  <c r="U443" i="13" s="1"/>
  <c r="I442" i="21"/>
  <c r="J442" i="21" s="1"/>
  <c r="O441" i="21" l="1"/>
  <c r="N442" i="21"/>
  <c r="L442" i="21"/>
  <c r="M442" i="21"/>
  <c r="K442" i="21"/>
  <c r="E444" i="21"/>
  <c r="T445" i="13" s="1"/>
  <c r="H443" i="21"/>
  <c r="I443" i="21"/>
  <c r="J443" i="21" s="1"/>
  <c r="F443" i="21"/>
  <c r="U444" i="13" s="1"/>
  <c r="O442" i="21" l="1"/>
  <c r="L443" i="21"/>
  <c r="N443" i="21"/>
  <c r="M443" i="21"/>
  <c r="K443" i="21"/>
  <c r="E445" i="21"/>
  <c r="T446" i="13" s="1"/>
  <c r="H444" i="21"/>
  <c r="I444" i="21"/>
  <c r="J444" i="21" s="1"/>
  <c r="F444" i="21"/>
  <c r="U445" i="13" s="1"/>
  <c r="O443" i="21" l="1"/>
  <c r="N444" i="21"/>
  <c r="L444" i="21"/>
  <c r="K444" i="21"/>
  <c r="M444" i="21"/>
  <c r="E446" i="21"/>
  <c r="T447" i="13" s="1"/>
  <c r="H445" i="21"/>
  <c r="I445" i="21"/>
  <c r="J445" i="21" s="1"/>
  <c r="F445" i="21"/>
  <c r="U446" i="13" s="1"/>
  <c r="L445" i="21" l="1"/>
  <c r="N445" i="21"/>
  <c r="M445" i="21"/>
  <c r="K445" i="21"/>
  <c r="O445" i="21" s="1"/>
  <c r="O444" i="21"/>
  <c r="E447" i="21"/>
  <c r="T448" i="13" s="1"/>
  <c r="H446" i="21"/>
  <c r="F446" i="21"/>
  <c r="U447" i="13" s="1"/>
  <c r="I446" i="21"/>
  <c r="J446" i="21" s="1"/>
  <c r="N446" i="21" l="1"/>
  <c r="L446" i="21"/>
  <c r="K446" i="21"/>
  <c r="M446" i="21"/>
  <c r="E448" i="21"/>
  <c r="T449" i="13" s="1"/>
  <c r="H447" i="21"/>
  <c r="I447" i="21"/>
  <c r="J447" i="21" s="1"/>
  <c r="F447" i="21"/>
  <c r="U448" i="13" s="1"/>
  <c r="O446" i="21" l="1"/>
  <c r="L447" i="21"/>
  <c r="N447" i="21"/>
  <c r="M447" i="21"/>
  <c r="K447" i="21"/>
  <c r="E449" i="21"/>
  <c r="T450" i="13" s="1"/>
  <c r="H448" i="21"/>
  <c r="F448" i="21"/>
  <c r="U449" i="13" s="1"/>
  <c r="I448" i="21"/>
  <c r="J448" i="21" s="1"/>
  <c r="O447" i="21" l="1"/>
  <c r="N448" i="21"/>
  <c r="L448" i="21"/>
  <c r="K448" i="21"/>
  <c r="O448" i="21" s="1"/>
  <c r="M448" i="21"/>
  <c r="E450" i="21"/>
  <c r="T451" i="13" s="1"/>
  <c r="H449" i="21"/>
  <c r="I449" i="21"/>
  <c r="J449" i="21" s="1"/>
  <c r="F449" i="21"/>
  <c r="U450" i="13" s="1"/>
  <c r="L449" i="21" l="1"/>
  <c r="N449" i="21"/>
  <c r="K449" i="21"/>
  <c r="M449" i="21"/>
  <c r="E451" i="21"/>
  <c r="T452" i="13" s="1"/>
  <c r="H450" i="21"/>
  <c r="F450" i="21"/>
  <c r="U451" i="13" s="1"/>
  <c r="I450" i="21"/>
  <c r="J450" i="21" s="1"/>
  <c r="N450" i="21" l="1"/>
  <c r="L450" i="21"/>
  <c r="K450" i="21"/>
  <c r="M450" i="21"/>
  <c r="O449" i="21"/>
  <c r="E452" i="21"/>
  <c r="T453" i="13" s="1"/>
  <c r="H451" i="21"/>
  <c r="F451" i="21"/>
  <c r="U452" i="13" s="1"/>
  <c r="I451" i="21"/>
  <c r="J451" i="21" s="1"/>
  <c r="O450" i="21" l="1"/>
  <c r="L451" i="21"/>
  <c r="N451" i="21"/>
  <c r="M451" i="21"/>
  <c r="K451" i="21"/>
  <c r="E453" i="21"/>
  <c r="T454" i="13" s="1"/>
  <c r="H452" i="21"/>
  <c r="F452" i="21"/>
  <c r="U453" i="13" s="1"/>
  <c r="I452" i="21"/>
  <c r="J452" i="21" s="1"/>
  <c r="O451" i="21" l="1"/>
  <c r="N452" i="21"/>
  <c r="L452" i="21"/>
  <c r="K452" i="21"/>
  <c r="O452" i="21" s="1"/>
  <c r="M452" i="21"/>
  <c r="E454" i="21"/>
  <c r="T455" i="13" s="1"/>
  <c r="H453" i="21"/>
  <c r="I453" i="21"/>
  <c r="J453" i="21" s="1"/>
  <c r="F453" i="21"/>
  <c r="U454" i="13" s="1"/>
  <c r="E455" i="21" l="1"/>
  <c r="T456" i="13" s="1"/>
  <c r="H454" i="21"/>
  <c r="F454" i="21"/>
  <c r="U455" i="13" s="1"/>
  <c r="I454" i="21"/>
  <c r="J454" i="21" s="1"/>
  <c r="L453" i="21"/>
  <c r="N453" i="21"/>
  <c r="M453" i="21"/>
  <c r="K453" i="21"/>
  <c r="O453" i="21" l="1"/>
  <c r="N454" i="21"/>
  <c r="L454" i="21"/>
  <c r="M454" i="21"/>
  <c r="K454" i="21"/>
  <c r="E456" i="21"/>
  <c r="T457" i="13" s="1"/>
  <c r="H455" i="21"/>
  <c r="I455" i="21"/>
  <c r="J455" i="21" s="1"/>
  <c r="F455" i="21"/>
  <c r="U456" i="13" s="1"/>
  <c r="O454" i="21" l="1"/>
  <c r="L455" i="21"/>
  <c r="N455" i="21"/>
  <c r="M455" i="21"/>
  <c r="K455" i="21"/>
  <c r="E457" i="21"/>
  <c r="T458" i="13" s="1"/>
  <c r="H456" i="21"/>
  <c r="I456" i="21"/>
  <c r="J456" i="21" s="1"/>
  <c r="F456" i="21"/>
  <c r="U457" i="13" s="1"/>
  <c r="O455" i="21" l="1"/>
  <c r="N456" i="21"/>
  <c r="L456" i="21"/>
  <c r="K456" i="21"/>
  <c r="M456" i="21"/>
  <c r="E458" i="21"/>
  <c r="T459" i="13" s="1"/>
  <c r="H457" i="21"/>
  <c r="I457" i="21"/>
  <c r="J457" i="21" s="1"/>
  <c r="F457" i="21"/>
  <c r="U458" i="13" s="1"/>
  <c r="L457" i="21" l="1"/>
  <c r="N457" i="21"/>
  <c r="K457" i="21"/>
  <c r="M457" i="21"/>
  <c r="O456" i="21"/>
  <c r="E459" i="21"/>
  <c r="T460" i="13" s="1"/>
  <c r="H458" i="21"/>
  <c r="F458" i="21"/>
  <c r="U459" i="13" s="1"/>
  <c r="I458" i="21"/>
  <c r="J458" i="21" s="1"/>
  <c r="E460" i="21" l="1"/>
  <c r="T461" i="13" s="1"/>
  <c r="H459" i="21"/>
  <c r="F459" i="21"/>
  <c r="U460" i="13" s="1"/>
  <c r="I459" i="21"/>
  <c r="J459" i="21" s="1"/>
  <c r="N458" i="21"/>
  <c r="L458" i="21"/>
  <c r="K458" i="21"/>
  <c r="M458" i="21"/>
  <c r="O457" i="21"/>
  <c r="O458" i="21" l="1"/>
  <c r="L459" i="21"/>
  <c r="N459" i="21"/>
  <c r="M459" i="21"/>
  <c r="K459" i="21"/>
  <c r="E461" i="21"/>
  <c r="T462" i="13" s="1"/>
  <c r="H460" i="21"/>
  <c r="F460" i="21"/>
  <c r="U461" i="13" s="1"/>
  <c r="I460" i="21"/>
  <c r="J460" i="21" s="1"/>
  <c r="O459" i="21" l="1"/>
  <c r="N460" i="21"/>
  <c r="L460" i="21"/>
  <c r="K460" i="21"/>
  <c r="M460" i="21"/>
  <c r="E462" i="21"/>
  <c r="T463" i="13" s="1"/>
  <c r="H461" i="21"/>
  <c r="I461" i="21"/>
  <c r="J461" i="21" s="1"/>
  <c r="F461" i="21"/>
  <c r="U462" i="13" s="1"/>
  <c r="O460" i="21" l="1"/>
  <c r="L461" i="21"/>
  <c r="N461" i="21"/>
  <c r="M461" i="21"/>
  <c r="K461" i="21"/>
  <c r="E463" i="21"/>
  <c r="T464" i="13" s="1"/>
  <c r="H462" i="21"/>
  <c r="F462" i="21"/>
  <c r="U463" i="13" s="1"/>
  <c r="I462" i="21"/>
  <c r="J462" i="21" s="1"/>
  <c r="O461" i="21" l="1"/>
  <c r="N462" i="21"/>
  <c r="L462" i="21"/>
  <c r="M462" i="21"/>
  <c r="K462" i="21"/>
  <c r="E464" i="21"/>
  <c r="T465" i="13" s="1"/>
  <c r="H463" i="21"/>
  <c r="I463" i="21"/>
  <c r="J463" i="21" s="1"/>
  <c r="F463" i="21"/>
  <c r="U464" i="13" s="1"/>
  <c r="O462" i="21" l="1"/>
  <c r="L463" i="21"/>
  <c r="N463" i="21"/>
  <c r="M463" i="21"/>
  <c r="K463" i="21"/>
  <c r="E465" i="21"/>
  <c r="T466" i="13" s="1"/>
  <c r="H464" i="21"/>
  <c r="I464" i="21"/>
  <c r="J464" i="21" s="1"/>
  <c r="F464" i="21"/>
  <c r="U465" i="13" s="1"/>
  <c r="E466" i="21" l="1"/>
  <c r="T467" i="13" s="1"/>
  <c r="H465" i="21"/>
  <c r="I465" i="21"/>
  <c r="J465" i="21" s="1"/>
  <c r="F465" i="21"/>
  <c r="U466" i="13" s="1"/>
  <c r="O463" i="21"/>
  <c r="N464" i="21"/>
  <c r="L464" i="21"/>
  <c r="K464" i="21"/>
  <c r="O464" i="21" s="1"/>
  <c r="M464" i="21"/>
  <c r="L465" i="21" l="1"/>
  <c r="N465" i="21"/>
  <c r="M465" i="21"/>
  <c r="K465" i="21"/>
  <c r="E467" i="21"/>
  <c r="T468" i="13" s="1"/>
  <c r="H466" i="21"/>
  <c r="F466" i="21"/>
  <c r="U467" i="13" s="1"/>
  <c r="I466" i="21"/>
  <c r="J466" i="21" s="1"/>
  <c r="O465" i="21" l="1"/>
  <c r="N466" i="21"/>
  <c r="L466" i="21"/>
  <c r="K466" i="21"/>
  <c r="O466" i="21" s="1"/>
  <c r="M466" i="21"/>
  <c r="E468" i="21"/>
  <c r="T469" i="13" s="1"/>
  <c r="H467" i="21"/>
  <c r="I467" i="21"/>
  <c r="J467" i="21" s="1"/>
  <c r="F467" i="21"/>
  <c r="U468" i="13" s="1"/>
  <c r="L467" i="21" l="1"/>
  <c r="N467" i="21"/>
  <c r="M467" i="21"/>
  <c r="K467" i="21"/>
  <c r="O467" i="21" s="1"/>
  <c r="E469" i="21"/>
  <c r="T470" i="13" s="1"/>
  <c r="H468" i="21"/>
  <c r="I468" i="21"/>
  <c r="J468" i="21" s="1"/>
  <c r="F468" i="21"/>
  <c r="U469" i="13" s="1"/>
  <c r="N468" i="21" l="1"/>
  <c r="L468" i="21"/>
  <c r="K468" i="21"/>
  <c r="M468" i="21"/>
  <c r="E470" i="21"/>
  <c r="T471" i="13" s="1"/>
  <c r="H469" i="21"/>
  <c r="I469" i="21"/>
  <c r="J469" i="21" s="1"/>
  <c r="F469" i="21"/>
  <c r="U470" i="13" s="1"/>
  <c r="O468" i="21" l="1"/>
  <c r="E471" i="21"/>
  <c r="T472" i="13" s="1"/>
  <c r="H470" i="21"/>
  <c r="F470" i="21"/>
  <c r="U471" i="13" s="1"/>
  <c r="I470" i="21"/>
  <c r="J470" i="21" s="1"/>
  <c r="L469" i="21"/>
  <c r="N469" i="21"/>
  <c r="M469" i="21"/>
  <c r="K469" i="21"/>
  <c r="O469" i="21" l="1"/>
  <c r="N470" i="21"/>
  <c r="L470" i="21"/>
  <c r="K470" i="21"/>
  <c r="M470" i="21"/>
  <c r="E472" i="21"/>
  <c r="T473" i="13" s="1"/>
  <c r="H471" i="21"/>
  <c r="I471" i="21"/>
  <c r="J471" i="21" s="1"/>
  <c r="F471" i="21"/>
  <c r="U472" i="13" s="1"/>
  <c r="O470" i="21" l="1"/>
  <c r="L471" i="21"/>
  <c r="N471" i="21"/>
  <c r="M471" i="21"/>
  <c r="K471" i="21"/>
  <c r="E473" i="21"/>
  <c r="T474" i="13" s="1"/>
  <c r="H472" i="21"/>
  <c r="F472" i="21"/>
  <c r="U473" i="13" s="1"/>
  <c r="I472" i="21"/>
  <c r="J472" i="21" s="1"/>
  <c r="O471" i="21" l="1"/>
  <c r="N472" i="21"/>
  <c r="L472" i="21"/>
  <c r="K472" i="21"/>
  <c r="M472" i="21"/>
  <c r="E474" i="21"/>
  <c r="T475" i="13" s="1"/>
  <c r="H473" i="21"/>
  <c r="I473" i="21"/>
  <c r="J473" i="21" s="1"/>
  <c r="F473" i="21"/>
  <c r="U474" i="13" s="1"/>
  <c r="O472" i="21" l="1"/>
  <c r="L473" i="21"/>
  <c r="N473" i="21"/>
  <c r="M473" i="21"/>
  <c r="K473" i="21"/>
  <c r="E475" i="21"/>
  <c r="T476" i="13" s="1"/>
  <c r="H474" i="21"/>
  <c r="F474" i="21"/>
  <c r="U475" i="13" s="1"/>
  <c r="I474" i="21"/>
  <c r="J474" i="21" s="1"/>
  <c r="O473" i="21" l="1"/>
  <c r="N474" i="21"/>
  <c r="L474" i="21"/>
  <c r="M474" i="21"/>
  <c r="K474" i="21"/>
  <c r="E476" i="21"/>
  <c r="T477" i="13" s="1"/>
  <c r="H475" i="21"/>
  <c r="I475" i="21"/>
  <c r="J475" i="21" s="1"/>
  <c r="F475" i="21"/>
  <c r="U476" i="13" s="1"/>
  <c r="O474" i="21" l="1"/>
  <c r="L475" i="21"/>
  <c r="N475" i="21"/>
  <c r="M475" i="21"/>
  <c r="K475" i="21"/>
  <c r="E477" i="21"/>
  <c r="T478" i="13" s="1"/>
  <c r="H476" i="21"/>
  <c r="I476" i="21"/>
  <c r="J476" i="21" s="1"/>
  <c r="F476" i="21"/>
  <c r="U477" i="13" s="1"/>
  <c r="E478" i="21" l="1"/>
  <c r="T479" i="13" s="1"/>
  <c r="H477" i="21"/>
  <c r="I477" i="21"/>
  <c r="J477" i="21" s="1"/>
  <c r="F477" i="21"/>
  <c r="U478" i="13" s="1"/>
  <c r="O475" i="21"/>
  <c r="N476" i="21"/>
  <c r="L476" i="21"/>
  <c r="K476" i="21"/>
  <c r="M476" i="21"/>
  <c r="O476" i="21" l="1"/>
  <c r="L477" i="21"/>
  <c r="N477" i="21"/>
  <c r="M477" i="21"/>
  <c r="K477" i="21"/>
  <c r="E479" i="21"/>
  <c r="T480" i="13" s="1"/>
  <c r="H478" i="21"/>
  <c r="F478" i="21"/>
  <c r="U479" i="13" s="1"/>
  <c r="I478" i="21"/>
  <c r="J478" i="21" s="1"/>
  <c r="E480" i="21" l="1"/>
  <c r="T481" i="13" s="1"/>
  <c r="H479" i="21"/>
  <c r="I479" i="21"/>
  <c r="J479" i="21" s="1"/>
  <c r="F479" i="21"/>
  <c r="U480" i="13" s="1"/>
  <c r="O477" i="21"/>
  <c r="N478" i="21"/>
  <c r="L478" i="21"/>
  <c r="K478" i="21"/>
  <c r="O478" i="21" s="1"/>
  <c r="M478" i="21"/>
  <c r="L479" i="21" l="1"/>
  <c r="N479" i="21"/>
  <c r="M479" i="21"/>
  <c r="K479" i="21"/>
  <c r="E481" i="21"/>
  <c r="T482" i="13" s="1"/>
  <c r="H480" i="21"/>
  <c r="F480" i="21"/>
  <c r="U481" i="13" s="1"/>
  <c r="I480" i="21"/>
  <c r="J480" i="21" s="1"/>
  <c r="O479" i="21" l="1"/>
  <c r="N480" i="21"/>
  <c r="L480" i="21"/>
  <c r="K480" i="21"/>
  <c r="O480" i="21" s="1"/>
  <c r="M480" i="21"/>
  <c r="E482" i="21"/>
  <c r="T483" i="13" s="1"/>
  <c r="H481" i="21"/>
  <c r="I481" i="21"/>
  <c r="J481" i="21" s="1"/>
  <c r="F481" i="21"/>
  <c r="U482" i="13" s="1"/>
  <c r="L481" i="21" l="1"/>
  <c r="N481" i="21"/>
  <c r="M481" i="21"/>
  <c r="K481" i="21"/>
  <c r="O481" i="21" s="1"/>
  <c r="E483" i="21"/>
  <c r="T484" i="13" s="1"/>
  <c r="H482" i="21"/>
  <c r="F482" i="21"/>
  <c r="U483" i="13" s="1"/>
  <c r="I482" i="21"/>
  <c r="J482" i="21" s="1"/>
  <c r="N482" i="21" l="1"/>
  <c r="L482" i="21"/>
  <c r="M482" i="21"/>
  <c r="K482" i="21"/>
  <c r="O482" i="21" s="1"/>
  <c r="E484" i="21"/>
  <c r="T485" i="13" s="1"/>
  <c r="H483" i="21"/>
  <c r="I483" i="21"/>
  <c r="J483" i="21" s="1"/>
  <c r="F483" i="21"/>
  <c r="U484" i="13" s="1"/>
  <c r="L483" i="21" l="1"/>
  <c r="N483" i="21"/>
  <c r="M483" i="21"/>
  <c r="K483" i="21"/>
  <c r="E485" i="21"/>
  <c r="T486" i="13" s="1"/>
  <c r="H484" i="21"/>
  <c r="I484" i="21"/>
  <c r="J484" i="21" s="1"/>
  <c r="F484" i="21"/>
  <c r="U485" i="13" s="1"/>
  <c r="E486" i="21" l="1"/>
  <c r="T487" i="13" s="1"/>
  <c r="H485" i="21"/>
  <c r="I485" i="21"/>
  <c r="J485" i="21" s="1"/>
  <c r="F485" i="21"/>
  <c r="U486" i="13" s="1"/>
  <c r="O483" i="21"/>
  <c r="N484" i="21"/>
  <c r="L484" i="21"/>
  <c r="K484" i="21"/>
  <c r="O484" i="21" s="1"/>
  <c r="M484" i="21"/>
  <c r="L485" i="21" l="1"/>
  <c r="N485" i="21"/>
  <c r="M485" i="21"/>
  <c r="K485" i="21"/>
  <c r="E487" i="21"/>
  <c r="T488" i="13" s="1"/>
  <c r="H486" i="21"/>
  <c r="F486" i="21"/>
  <c r="U487" i="13" s="1"/>
  <c r="I486" i="21"/>
  <c r="J486" i="21" s="1"/>
  <c r="O485" i="21" l="1"/>
  <c r="N486" i="21"/>
  <c r="L486" i="21"/>
  <c r="K486" i="21"/>
  <c r="O486" i="21" s="1"/>
  <c r="M486" i="21"/>
  <c r="E488" i="21"/>
  <c r="T489" i="13" s="1"/>
  <c r="H487" i="21"/>
  <c r="I487" i="21"/>
  <c r="J487" i="21" s="1"/>
  <c r="F487" i="21"/>
  <c r="U488" i="13" s="1"/>
  <c r="L487" i="21" l="1"/>
  <c r="N487" i="21"/>
  <c r="M487" i="21"/>
  <c r="K487" i="21"/>
  <c r="E489" i="21"/>
  <c r="T490" i="13" s="1"/>
  <c r="H488" i="21"/>
  <c r="F488" i="21"/>
  <c r="U489" i="13" s="1"/>
  <c r="I488" i="21"/>
  <c r="J488" i="21" s="1"/>
  <c r="O487" i="21" l="1"/>
  <c r="N488" i="21"/>
  <c r="L488" i="21"/>
  <c r="K488" i="21"/>
  <c r="O488" i="21" s="1"/>
  <c r="M488" i="21"/>
  <c r="E490" i="21"/>
  <c r="T491" i="13" s="1"/>
  <c r="H489" i="21"/>
  <c r="I489" i="21"/>
  <c r="J489" i="21" s="1"/>
  <c r="F489" i="21"/>
  <c r="U490" i="13" s="1"/>
  <c r="L489" i="21" l="1"/>
  <c r="N489" i="21"/>
  <c r="M489" i="21"/>
  <c r="K489" i="21"/>
  <c r="E491" i="21"/>
  <c r="T492" i="13" s="1"/>
  <c r="H490" i="21"/>
  <c r="F490" i="21"/>
  <c r="U491" i="13" s="1"/>
  <c r="I490" i="21"/>
  <c r="J490" i="21" s="1"/>
  <c r="O489" i="21" l="1"/>
  <c r="N490" i="21"/>
  <c r="L490" i="21"/>
  <c r="M490" i="21"/>
  <c r="K490" i="21"/>
  <c r="E492" i="21"/>
  <c r="T493" i="13" s="1"/>
  <c r="H491" i="21"/>
  <c r="I491" i="21"/>
  <c r="J491" i="21" s="1"/>
  <c r="F491" i="21"/>
  <c r="U492" i="13" s="1"/>
  <c r="O490" i="21" l="1"/>
  <c r="L491" i="21"/>
  <c r="N491" i="21"/>
  <c r="M491" i="21"/>
  <c r="K491" i="21"/>
  <c r="E493" i="21"/>
  <c r="T494" i="13" s="1"/>
  <c r="H492" i="21"/>
  <c r="I492" i="21"/>
  <c r="J492" i="21" s="1"/>
  <c r="F492" i="21"/>
  <c r="U493" i="13" s="1"/>
  <c r="O491" i="21" l="1"/>
  <c r="N492" i="21"/>
  <c r="L492" i="21"/>
  <c r="K492" i="21"/>
  <c r="M492" i="21"/>
  <c r="E494" i="21"/>
  <c r="T495" i="13" s="1"/>
  <c r="H493" i="21"/>
  <c r="I493" i="21"/>
  <c r="J493" i="21" s="1"/>
  <c r="F493" i="21"/>
  <c r="U494" i="13" s="1"/>
  <c r="O492" i="21" l="1"/>
  <c r="L493" i="21"/>
  <c r="N493" i="21"/>
  <c r="M493" i="21"/>
  <c r="K493" i="21"/>
  <c r="E495" i="21"/>
  <c r="T496" i="13" s="1"/>
  <c r="H494" i="21"/>
  <c r="F494" i="21"/>
  <c r="U495" i="13" s="1"/>
  <c r="I494" i="21"/>
  <c r="J494" i="21" s="1"/>
  <c r="O493" i="21" l="1"/>
  <c r="N494" i="21"/>
  <c r="L494" i="21"/>
  <c r="K494" i="21"/>
  <c r="M494" i="21"/>
  <c r="E496" i="21"/>
  <c r="T497" i="13" s="1"/>
  <c r="H495" i="21"/>
  <c r="I495" i="21"/>
  <c r="J495" i="21" s="1"/>
  <c r="F495" i="21"/>
  <c r="U496" i="13" s="1"/>
  <c r="O494" i="21" l="1"/>
  <c r="L495" i="21"/>
  <c r="N495" i="21"/>
  <c r="M495" i="21"/>
  <c r="K495" i="21"/>
  <c r="E497" i="21"/>
  <c r="T498" i="13" s="1"/>
  <c r="H496" i="21"/>
  <c r="F496" i="21"/>
  <c r="U497" i="13" s="1"/>
  <c r="I496" i="21"/>
  <c r="J496" i="21" s="1"/>
  <c r="E498" i="21" l="1"/>
  <c r="T499" i="13" s="1"/>
  <c r="H497" i="21"/>
  <c r="I497" i="21"/>
  <c r="J497" i="21" s="1"/>
  <c r="F497" i="21"/>
  <c r="U498" i="13" s="1"/>
  <c r="N496" i="21"/>
  <c r="L496" i="21"/>
  <c r="K496" i="21"/>
  <c r="M496" i="21"/>
  <c r="O495" i="21"/>
  <c r="O496" i="21" l="1"/>
  <c r="L497" i="21"/>
  <c r="N497" i="21"/>
  <c r="M497" i="21"/>
  <c r="K497" i="21"/>
  <c r="E499" i="21"/>
  <c r="T500" i="13" s="1"/>
  <c r="H498" i="21"/>
  <c r="F498" i="21"/>
  <c r="U499" i="13" s="1"/>
  <c r="I498" i="21"/>
  <c r="J498" i="21" s="1"/>
  <c r="O497" i="21" l="1"/>
  <c r="N498" i="21"/>
  <c r="L498" i="21"/>
  <c r="K498" i="21"/>
  <c r="O498" i="21" s="1"/>
  <c r="M498" i="21"/>
  <c r="E500" i="21"/>
  <c r="T501" i="13" s="1"/>
  <c r="H499" i="21"/>
  <c r="I499" i="21"/>
  <c r="J499" i="21" s="1"/>
  <c r="F499" i="21"/>
  <c r="U500" i="13" s="1"/>
  <c r="L499" i="21" l="1"/>
  <c r="N499" i="21"/>
  <c r="M499" i="21"/>
  <c r="K499" i="21"/>
  <c r="E501" i="21"/>
  <c r="T502" i="13" s="1"/>
  <c r="H500" i="21"/>
  <c r="F500" i="21"/>
  <c r="U501" i="13" s="1"/>
  <c r="I500" i="21"/>
  <c r="J500" i="21" s="1"/>
  <c r="O499" i="21" l="1"/>
  <c r="N500" i="21"/>
  <c r="L500" i="21"/>
  <c r="K500" i="21"/>
  <c r="M500" i="21"/>
  <c r="E502" i="21"/>
  <c r="T503" i="13" s="1"/>
  <c r="H501" i="21"/>
  <c r="I501" i="21"/>
  <c r="J501" i="21" s="1"/>
  <c r="F501" i="21"/>
  <c r="U502" i="13" s="1"/>
  <c r="O500" i="21" l="1"/>
  <c r="L501" i="21"/>
  <c r="N501" i="21"/>
  <c r="M501" i="21"/>
  <c r="K501" i="21"/>
  <c r="E503" i="21"/>
  <c r="T504" i="13" s="1"/>
  <c r="H502" i="21"/>
  <c r="F502" i="21"/>
  <c r="U503" i="13" s="1"/>
  <c r="I502" i="21"/>
  <c r="J502" i="21" s="1"/>
  <c r="O501" i="21" l="1"/>
  <c r="N502" i="21"/>
  <c r="L502" i="21"/>
  <c r="M502" i="21"/>
  <c r="K502" i="21"/>
  <c r="E504" i="21"/>
  <c r="T505" i="13" s="1"/>
  <c r="H503" i="21"/>
  <c r="I503" i="21"/>
  <c r="J503" i="21" s="1"/>
  <c r="F503" i="21"/>
  <c r="U504" i="13" s="1"/>
  <c r="O502" i="21" l="1"/>
  <c r="L503" i="21"/>
  <c r="N503" i="21"/>
  <c r="M503" i="21"/>
  <c r="K503" i="21"/>
  <c r="E505" i="21"/>
  <c r="T506" i="13" s="1"/>
  <c r="H504" i="21"/>
  <c r="I504" i="21"/>
  <c r="J504" i="21" s="1"/>
  <c r="F504" i="21"/>
  <c r="U505" i="13" s="1"/>
  <c r="E506" i="21" l="1"/>
  <c r="T507" i="13" s="1"/>
  <c r="H505" i="21"/>
  <c r="I505" i="21"/>
  <c r="J505" i="21" s="1"/>
  <c r="F505" i="21"/>
  <c r="U506" i="13" s="1"/>
  <c r="O503" i="21"/>
  <c r="N504" i="21"/>
  <c r="L504" i="21"/>
  <c r="K504" i="21"/>
  <c r="O504" i="21" s="1"/>
  <c r="M504" i="21"/>
  <c r="L505" i="21" l="1"/>
  <c r="N505" i="21"/>
  <c r="M505" i="21"/>
  <c r="K505" i="21"/>
  <c r="E507" i="21"/>
  <c r="T508" i="13" s="1"/>
  <c r="H506" i="21"/>
  <c r="F506" i="21"/>
  <c r="U507" i="13" s="1"/>
  <c r="I506" i="21"/>
  <c r="J506" i="21" s="1"/>
  <c r="O505" i="21" l="1"/>
  <c r="N506" i="21"/>
  <c r="L506" i="21"/>
  <c r="M506" i="21"/>
  <c r="K506" i="21"/>
  <c r="E508" i="21"/>
  <c r="T509" i="13" s="1"/>
  <c r="H507" i="21"/>
  <c r="I507" i="21"/>
  <c r="J507" i="21" s="1"/>
  <c r="F507" i="21"/>
  <c r="U508" i="13" s="1"/>
  <c r="O506" i="21" l="1"/>
  <c r="L507" i="21"/>
  <c r="N507" i="21"/>
  <c r="M507" i="21"/>
  <c r="K507" i="21"/>
  <c r="E509" i="21"/>
  <c r="T510" i="13" s="1"/>
  <c r="H508" i="21"/>
  <c r="I508" i="21"/>
  <c r="J508" i="21" s="1"/>
  <c r="F508" i="21"/>
  <c r="U509" i="13" s="1"/>
  <c r="O507" i="21" l="1"/>
  <c r="N508" i="21"/>
  <c r="L508" i="21"/>
  <c r="K508" i="21"/>
  <c r="O508" i="21" s="1"/>
  <c r="M508" i="21"/>
  <c r="E510" i="21"/>
  <c r="T511" i="13" s="1"/>
  <c r="H509" i="21"/>
  <c r="I509" i="21"/>
  <c r="J509" i="21" s="1"/>
  <c r="F509" i="21"/>
  <c r="U510" i="13" s="1"/>
  <c r="L509" i="21" l="1"/>
  <c r="N509" i="21"/>
  <c r="K509" i="21"/>
  <c r="M509" i="21"/>
  <c r="E511" i="21"/>
  <c r="T512" i="13" s="1"/>
  <c r="H510" i="21"/>
  <c r="F510" i="21"/>
  <c r="U511" i="13" s="1"/>
  <c r="I510" i="21"/>
  <c r="J510" i="21" s="1"/>
  <c r="E512" i="21" l="1"/>
  <c r="T513" i="13" s="1"/>
  <c r="H511" i="21"/>
  <c r="F511" i="21"/>
  <c r="U512" i="13" s="1"/>
  <c r="I511" i="21"/>
  <c r="J511" i="21" s="1"/>
  <c r="O509" i="21"/>
  <c r="N510" i="21"/>
  <c r="L510" i="21"/>
  <c r="K510" i="21"/>
  <c r="O510" i="21" s="1"/>
  <c r="M510" i="21"/>
  <c r="L511" i="21" l="1"/>
  <c r="N511" i="21"/>
  <c r="M511" i="21"/>
  <c r="K511" i="21"/>
  <c r="E513" i="21"/>
  <c r="T514" i="13" s="1"/>
  <c r="H512" i="21"/>
  <c r="F512" i="21"/>
  <c r="U513" i="13" s="1"/>
  <c r="I512" i="21"/>
  <c r="J512" i="21" s="1"/>
  <c r="O511" i="21" l="1"/>
  <c r="N512" i="21"/>
  <c r="L512" i="21"/>
  <c r="K512" i="21"/>
  <c r="M512" i="21"/>
  <c r="E514" i="21"/>
  <c r="T515" i="13" s="1"/>
  <c r="H513" i="21"/>
  <c r="I513" i="21"/>
  <c r="J513" i="21" s="1"/>
  <c r="F513" i="21"/>
  <c r="U514" i="13" s="1"/>
  <c r="O512" i="21" l="1"/>
  <c r="L513" i="21"/>
  <c r="N513" i="21"/>
  <c r="M513" i="21"/>
  <c r="K513" i="21"/>
  <c r="E515" i="21"/>
  <c r="T516" i="13" s="1"/>
  <c r="H514" i="21"/>
  <c r="F514" i="21"/>
  <c r="U515" i="13" s="1"/>
  <c r="I514" i="21"/>
  <c r="J514" i="21" s="1"/>
  <c r="O513" i="21" l="1"/>
  <c r="N514" i="21"/>
  <c r="L514" i="21"/>
  <c r="M514" i="21"/>
  <c r="K514" i="21"/>
  <c r="E516" i="21"/>
  <c r="T517" i="13" s="1"/>
  <c r="H515" i="21"/>
  <c r="I515" i="21"/>
  <c r="J515" i="21" s="1"/>
  <c r="F515" i="21"/>
  <c r="U516" i="13" s="1"/>
  <c r="O514" i="21" l="1"/>
  <c r="L515" i="21"/>
  <c r="N515" i="21"/>
  <c r="M515" i="21"/>
  <c r="K515" i="21"/>
  <c r="E517" i="21"/>
  <c r="T518" i="13" s="1"/>
  <c r="H516" i="21"/>
  <c r="I516" i="21"/>
  <c r="J516" i="21" s="1"/>
  <c r="F516" i="21"/>
  <c r="U517" i="13" s="1"/>
  <c r="E518" i="21" l="1"/>
  <c r="T519" i="13" s="1"/>
  <c r="H517" i="21"/>
  <c r="I517" i="21"/>
  <c r="J517" i="21" s="1"/>
  <c r="F517" i="21"/>
  <c r="U518" i="13" s="1"/>
  <c r="O515" i="21"/>
  <c r="N516" i="21"/>
  <c r="L516" i="21"/>
  <c r="K516" i="21"/>
  <c r="O516" i="21" s="1"/>
  <c r="M516" i="21"/>
  <c r="L517" i="21" l="1"/>
  <c r="N517" i="21"/>
  <c r="K517" i="21"/>
  <c r="M517" i="21"/>
  <c r="E519" i="21"/>
  <c r="T520" i="13" s="1"/>
  <c r="H518" i="21"/>
  <c r="F518" i="21"/>
  <c r="U519" i="13" s="1"/>
  <c r="I518" i="21"/>
  <c r="J518" i="21" s="1"/>
  <c r="O517" i="21" l="1"/>
  <c r="N518" i="21"/>
  <c r="L518" i="21"/>
  <c r="K518" i="21"/>
  <c r="O518" i="21" s="1"/>
  <c r="M518" i="21"/>
  <c r="E520" i="21"/>
  <c r="T521" i="13" s="1"/>
  <c r="H519" i="21"/>
  <c r="F519" i="21"/>
  <c r="U520" i="13" s="1"/>
  <c r="I519" i="21"/>
  <c r="J519" i="21" s="1"/>
  <c r="L519" i="21" l="1"/>
  <c r="N519" i="21"/>
  <c r="M519" i="21"/>
  <c r="K519" i="21"/>
  <c r="E521" i="21"/>
  <c r="T522" i="13" s="1"/>
  <c r="H520" i="21"/>
  <c r="F520" i="21"/>
  <c r="U521" i="13" s="1"/>
  <c r="I520" i="21"/>
  <c r="J520" i="21" s="1"/>
  <c r="O519" i="21" l="1"/>
  <c r="N520" i="21"/>
  <c r="L520" i="21"/>
  <c r="K520" i="21"/>
  <c r="M520" i="21"/>
  <c r="E522" i="21"/>
  <c r="T523" i="13" s="1"/>
  <c r="H521" i="21"/>
  <c r="I521" i="21"/>
  <c r="J521" i="21" s="1"/>
  <c r="F521" i="21"/>
  <c r="U522" i="13" s="1"/>
  <c r="O520" i="21" l="1"/>
  <c r="E523" i="21"/>
  <c r="T524" i="13" s="1"/>
  <c r="H522" i="21"/>
  <c r="F522" i="21"/>
  <c r="U523" i="13" s="1"/>
  <c r="I522" i="21"/>
  <c r="J522" i="21" s="1"/>
  <c r="L521" i="21"/>
  <c r="N521" i="21"/>
  <c r="M521" i="21"/>
  <c r="K521" i="21"/>
  <c r="O521" i="21" l="1"/>
  <c r="N522" i="21"/>
  <c r="L522" i="21"/>
  <c r="M522" i="21"/>
  <c r="K522" i="21"/>
  <c r="E524" i="21"/>
  <c r="T525" i="13" s="1"/>
  <c r="H523" i="21"/>
  <c r="I523" i="21"/>
  <c r="J523" i="21" s="1"/>
  <c r="F523" i="21"/>
  <c r="U524" i="13" s="1"/>
  <c r="O522" i="21" l="1"/>
  <c r="L523" i="21"/>
  <c r="N523" i="21"/>
  <c r="M523" i="21"/>
  <c r="K523" i="21"/>
  <c r="E525" i="21"/>
  <c r="T526" i="13" s="1"/>
  <c r="H524" i="21"/>
  <c r="I524" i="21"/>
  <c r="J524" i="21" s="1"/>
  <c r="F524" i="21"/>
  <c r="U525" i="13" s="1"/>
  <c r="O523" i="21" l="1"/>
  <c r="N524" i="21"/>
  <c r="L524" i="21"/>
  <c r="K524" i="21"/>
  <c r="O524" i="21" s="1"/>
  <c r="M524" i="21"/>
  <c r="E526" i="21"/>
  <c r="T527" i="13" s="1"/>
  <c r="H525" i="21"/>
  <c r="I525" i="21"/>
  <c r="J525" i="21" s="1"/>
  <c r="F525" i="21"/>
  <c r="U526" i="13" s="1"/>
  <c r="L525" i="21" l="1"/>
  <c r="N525" i="21"/>
  <c r="M525" i="21"/>
  <c r="K525" i="21"/>
  <c r="E527" i="21"/>
  <c r="T528" i="13" s="1"/>
  <c r="H526" i="21"/>
  <c r="F526" i="21"/>
  <c r="U527" i="13" s="1"/>
  <c r="I526" i="21"/>
  <c r="J526" i="21" s="1"/>
  <c r="O525" i="21" l="1"/>
  <c r="N526" i="21"/>
  <c r="L526" i="21"/>
  <c r="M526" i="21"/>
  <c r="K526" i="21"/>
  <c r="E528" i="21"/>
  <c r="T529" i="13" s="1"/>
  <c r="H527" i="21"/>
  <c r="I527" i="21"/>
  <c r="J527" i="21" s="1"/>
  <c r="F527" i="21"/>
  <c r="U528" i="13" s="1"/>
  <c r="O526" i="21" l="1"/>
  <c r="L527" i="21"/>
  <c r="N527" i="21"/>
  <c r="M527" i="21"/>
  <c r="K527" i="21"/>
  <c r="E529" i="21"/>
  <c r="T530" i="13" s="1"/>
  <c r="H528" i="21"/>
  <c r="I528" i="21"/>
  <c r="J528" i="21" s="1"/>
  <c r="F528" i="21"/>
  <c r="U529" i="13" s="1"/>
  <c r="O527" i="21" l="1"/>
  <c r="N528" i="21"/>
  <c r="L528" i="21"/>
  <c r="K528" i="21"/>
  <c r="M528" i="21"/>
  <c r="E530" i="21"/>
  <c r="T531" i="13" s="1"/>
  <c r="H529" i="21"/>
  <c r="I529" i="21"/>
  <c r="J529" i="21" s="1"/>
  <c r="F529" i="21"/>
  <c r="U530" i="13" s="1"/>
  <c r="O528" i="21" l="1"/>
  <c r="L529" i="21"/>
  <c r="N529" i="21"/>
  <c r="K529" i="21"/>
  <c r="M529" i="21"/>
  <c r="E531" i="21"/>
  <c r="T532" i="13" s="1"/>
  <c r="H530" i="21"/>
  <c r="F530" i="21"/>
  <c r="U531" i="13" s="1"/>
  <c r="I530" i="21"/>
  <c r="J530" i="21" s="1"/>
  <c r="O529" i="21" l="1"/>
  <c r="N530" i="21"/>
  <c r="L530" i="21"/>
  <c r="K530" i="21"/>
  <c r="O530" i="21" s="1"/>
  <c r="M530" i="21"/>
  <c r="E532" i="21"/>
  <c r="T533" i="13" s="1"/>
  <c r="H531" i="21"/>
  <c r="F531" i="21"/>
  <c r="U532" i="13" s="1"/>
  <c r="I531" i="21"/>
  <c r="J531" i="21" s="1"/>
  <c r="L531" i="21" l="1"/>
  <c r="N531" i="21"/>
  <c r="M531" i="21"/>
  <c r="K531" i="21"/>
  <c r="E533" i="21"/>
  <c r="T534" i="13" s="1"/>
  <c r="H532" i="21"/>
  <c r="F532" i="21"/>
  <c r="U533" i="13" s="1"/>
  <c r="I532" i="21"/>
  <c r="J532" i="21" s="1"/>
  <c r="O531" i="21" l="1"/>
  <c r="N532" i="21"/>
  <c r="L532" i="21"/>
  <c r="K532" i="21"/>
  <c r="O532" i="21" s="1"/>
  <c r="M532" i="21"/>
  <c r="E534" i="21"/>
  <c r="T535" i="13" s="1"/>
  <c r="H533" i="21"/>
  <c r="I533" i="21"/>
  <c r="J533" i="21" s="1"/>
  <c r="F533" i="21"/>
  <c r="U534" i="13" s="1"/>
  <c r="L533" i="21" l="1"/>
  <c r="N533" i="21"/>
  <c r="M533" i="21"/>
  <c r="K533" i="21"/>
  <c r="E535" i="21"/>
  <c r="T536" i="13" s="1"/>
  <c r="H534" i="21"/>
  <c r="F534" i="21"/>
  <c r="U535" i="13" s="1"/>
  <c r="I534" i="21"/>
  <c r="J534" i="21" s="1"/>
  <c r="O533" i="21" l="1"/>
  <c r="N534" i="21"/>
  <c r="L534" i="21"/>
  <c r="M534" i="21"/>
  <c r="K534" i="21"/>
  <c r="E536" i="21"/>
  <c r="T537" i="13" s="1"/>
  <c r="H535" i="21"/>
  <c r="I535" i="21"/>
  <c r="J535" i="21" s="1"/>
  <c r="F535" i="21"/>
  <c r="U536" i="13" s="1"/>
  <c r="O534" i="21" l="1"/>
  <c r="L535" i="21"/>
  <c r="N535" i="21"/>
  <c r="M535" i="21"/>
  <c r="K535" i="21"/>
  <c r="E537" i="21"/>
  <c r="T538" i="13" s="1"/>
  <c r="H536" i="21"/>
  <c r="I536" i="21"/>
  <c r="J536" i="21" s="1"/>
  <c r="F536" i="21"/>
  <c r="U537" i="13" s="1"/>
  <c r="O535" i="21" l="1"/>
  <c r="N536" i="21"/>
  <c r="L536" i="21"/>
  <c r="K536" i="21"/>
  <c r="M536" i="21"/>
  <c r="E538" i="21"/>
  <c r="T539" i="13" s="1"/>
  <c r="H537" i="21"/>
  <c r="I537" i="21"/>
  <c r="J537" i="21" s="1"/>
  <c r="F537" i="21"/>
  <c r="U538" i="13" s="1"/>
  <c r="O536" i="21" l="1"/>
  <c r="L537" i="21"/>
  <c r="N537" i="21"/>
  <c r="K537" i="21"/>
  <c r="M537" i="21"/>
  <c r="E539" i="21"/>
  <c r="T540" i="13" s="1"/>
  <c r="H538" i="21"/>
  <c r="F538" i="21"/>
  <c r="U539" i="13" s="1"/>
  <c r="I538" i="21"/>
  <c r="J538" i="21" s="1"/>
  <c r="O537" i="21" l="1"/>
  <c r="N538" i="21"/>
  <c r="L538" i="21"/>
  <c r="K538" i="21"/>
  <c r="O538" i="21" s="1"/>
  <c r="M538" i="21"/>
  <c r="E540" i="21"/>
  <c r="T541" i="13" s="1"/>
  <c r="H539" i="21"/>
  <c r="F539" i="21"/>
  <c r="U540" i="13" s="1"/>
  <c r="I539" i="21"/>
  <c r="J539" i="21" s="1"/>
  <c r="L539" i="21" l="1"/>
  <c r="N539" i="21"/>
  <c r="M539" i="21"/>
  <c r="K539" i="21"/>
  <c r="E541" i="21"/>
  <c r="T542" i="13" s="1"/>
  <c r="H540" i="21"/>
  <c r="F540" i="21"/>
  <c r="U541" i="13" s="1"/>
  <c r="I540" i="21"/>
  <c r="J540" i="21" s="1"/>
  <c r="O539" i="21" l="1"/>
  <c r="N540" i="21"/>
  <c r="L540" i="21"/>
  <c r="K540" i="21"/>
  <c r="O540" i="21" s="1"/>
  <c r="M540" i="21"/>
  <c r="E542" i="21"/>
  <c r="T543" i="13" s="1"/>
  <c r="H541" i="21"/>
  <c r="I541" i="21"/>
  <c r="J541" i="21" s="1"/>
  <c r="F541" i="21"/>
  <c r="U542" i="13" s="1"/>
  <c r="L541" i="21" l="1"/>
  <c r="N541" i="21"/>
  <c r="M541" i="21"/>
  <c r="K541" i="21"/>
  <c r="E543" i="21"/>
  <c r="T544" i="13" s="1"/>
  <c r="H542" i="21"/>
  <c r="F542" i="21"/>
  <c r="U543" i="13" s="1"/>
  <c r="I542" i="21"/>
  <c r="J542" i="21" s="1"/>
  <c r="O541" i="21" l="1"/>
  <c r="N542" i="21"/>
  <c r="L542" i="21"/>
  <c r="M542" i="21"/>
  <c r="K542" i="21"/>
  <c r="E544" i="21"/>
  <c r="T545" i="13" s="1"/>
  <c r="H543" i="21"/>
  <c r="I543" i="21"/>
  <c r="J543" i="21" s="1"/>
  <c r="F543" i="21"/>
  <c r="U544" i="13" s="1"/>
  <c r="O542" i="21" l="1"/>
  <c r="L543" i="21"/>
  <c r="N543" i="21"/>
  <c r="M543" i="21"/>
  <c r="K543" i="21"/>
  <c r="E545" i="21"/>
  <c r="T546" i="13" s="1"/>
  <c r="H544" i="21"/>
  <c r="I544" i="21"/>
  <c r="J544" i="21" s="1"/>
  <c r="F544" i="21"/>
  <c r="U545" i="13" s="1"/>
  <c r="O543" i="21" l="1"/>
  <c r="N544" i="21"/>
  <c r="L544" i="21"/>
  <c r="K544" i="21"/>
  <c r="M544" i="21"/>
  <c r="E546" i="21"/>
  <c r="T547" i="13" s="1"/>
  <c r="H545" i="21"/>
  <c r="I545" i="21"/>
  <c r="J545" i="21" s="1"/>
  <c r="F545" i="21"/>
  <c r="U546" i="13" s="1"/>
  <c r="O544" i="21" l="1"/>
  <c r="L545" i="21"/>
  <c r="N545" i="21"/>
  <c r="M545" i="21"/>
  <c r="K545" i="21"/>
  <c r="E547" i="21"/>
  <c r="T548" i="13" s="1"/>
  <c r="H546" i="21"/>
  <c r="F546" i="21"/>
  <c r="U547" i="13" s="1"/>
  <c r="I546" i="21"/>
  <c r="J546" i="21" s="1"/>
  <c r="O545" i="21" l="1"/>
  <c r="N546" i="21"/>
  <c r="L546" i="21"/>
  <c r="K546" i="21"/>
  <c r="O546" i="21" s="1"/>
  <c r="M546" i="21"/>
  <c r="E548" i="21"/>
  <c r="T549" i="13" s="1"/>
  <c r="H547" i="21"/>
  <c r="I547" i="21"/>
  <c r="J547" i="21" s="1"/>
  <c r="F547" i="21"/>
  <c r="U548" i="13" s="1"/>
  <c r="L547" i="21" l="1"/>
  <c r="N547" i="21"/>
  <c r="M547" i="21"/>
  <c r="K547" i="21"/>
  <c r="E549" i="21"/>
  <c r="T550" i="13" s="1"/>
  <c r="H548" i="21"/>
  <c r="F548" i="21"/>
  <c r="U549" i="13" s="1"/>
  <c r="I548" i="21"/>
  <c r="J548" i="21" s="1"/>
  <c r="O547" i="21" l="1"/>
  <c r="N548" i="21"/>
  <c r="L548" i="21"/>
  <c r="K548" i="21"/>
  <c r="O548" i="21" s="1"/>
  <c r="M548" i="21"/>
  <c r="E550" i="21"/>
  <c r="T551" i="13" s="1"/>
  <c r="H549" i="21"/>
  <c r="I549" i="21"/>
  <c r="J549" i="21" s="1"/>
  <c r="F549" i="21"/>
  <c r="U550" i="13" s="1"/>
  <c r="L549" i="21" l="1"/>
  <c r="N549" i="21"/>
  <c r="M549" i="21"/>
  <c r="K549" i="21"/>
  <c r="E551" i="21"/>
  <c r="T552" i="13" s="1"/>
  <c r="H550" i="21"/>
  <c r="F550" i="21"/>
  <c r="U551" i="13" s="1"/>
  <c r="I550" i="21"/>
  <c r="J550" i="21" s="1"/>
  <c r="O549" i="21" l="1"/>
  <c r="N550" i="21"/>
  <c r="L550" i="21"/>
  <c r="M550" i="21"/>
  <c r="K550" i="21"/>
  <c r="E552" i="21"/>
  <c r="T553" i="13" s="1"/>
  <c r="H551" i="21"/>
  <c r="I551" i="21"/>
  <c r="J551" i="21" s="1"/>
  <c r="F551" i="21"/>
  <c r="U552" i="13" s="1"/>
  <c r="O550" i="21" l="1"/>
  <c r="L551" i="21"/>
  <c r="N551" i="21"/>
  <c r="K551" i="21"/>
  <c r="M551" i="21"/>
  <c r="E553" i="21"/>
  <c r="T554" i="13" s="1"/>
  <c r="I552" i="21"/>
  <c r="J552" i="21" s="1"/>
  <c r="F552" i="21"/>
  <c r="U553" i="13" s="1"/>
  <c r="H552" i="21"/>
  <c r="O551" i="21" l="1"/>
  <c r="N552" i="21"/>
  <c r="M552" i="21"/>
  <c r="L552" i="21"/>
  <c r="K552" i="21"/>
  <c r="E554" i="21"/>
  <c r="T555" i="13" s="1"/>
  <c r="H553" i="21"/>
  <c r="F553" i="21"/>
  <c r="U554" i="13" s="1"/>
  <c r="I553" i="21"/>
  <c r="J553" i="21" s="1"/>
  <c r="O552" i="21" l="1"/>
  <c r="L553" i="21"/>
  <c r="K553" i="21"/>
  <c r="N553" i="21"/>
  <c r="M553" i="21"/>
  <c r="I554" i="21"/>
  <c r="J554" i="21" s="1"/>
  <c r="E555" i="21"/>
  <c r="T556" i="13" s="1"/>
  <c r="H554" i="21"/>
  <c r="F554" i="21"/>
  <c r="U555" i="13" s="1"/>
  <c r="O553" i="21" l="1"/>
  <c r="N554" i="21"/>
  <c r="M554" i="21"/>
  <c r="L554" i="21"/>
  <c r="K554" i="21"/>
  <c r="E556" i="21"/>
  <c r="T557" i="13" s="1"/>
  <c r="H555" i="21"/>
  <c r="F555" i="21"/>
  <c r="U556" i="13" s="1"/>
  <c r="I555" i="21"/>
  <c r="J555" i="21" s="1"/>
  <c r="O554" i="21" l="1"/>
  <c r="L555" i="21"/>
  <c r="K555" i="21"/>
  <c r="N555" i="21"/>
  <c r="M555" i="21"/>
  <c r="I556" i="21"/>
  <c r="J556" i="21" s="1"/>
  <c r="E557" i="21"/>
  <c r="T558" i="13" s="1"/>
  <c r="H556" i="21"/>
  <c r="F556" i="21"/>
  <c r="U557" i="13" s="1"/>
  <c r="N556" i="21" l="1"/>
  <c r="M556" i="21"/>
  <c r="L556" i="21"/>
  <c r="K556" i="21"/>
  <c r="E558" i="21"/>
  <c r="T559" i="13" s="1"/>
  <c r="H557" i="21"/>
  <c r="F557" i="21"/>
  <c r="U558" i="13" s="1"/>
  <c r="I557" i="21"/>
  <c r="J557" i="21" s="1"/>
  <c r="O555" i="21"/>
  <c r="O556" i="21" l="1"/>
  <c r="L557" i="21"/>
  <c r="K557" i="21"/>
  <c r="N557" i="21"/>
  <c r="M557" i="21"/>
  <c r="I558" i="21"/>
  <c r="J558" i="21" s="1"/>
  <c r="E559" i="21"/>
  <c r="T560" i="13" s="1"/>
  <c r="H558" i="21"/>
  <c r="F558" i="21"/>
  <c r="U559" i="13" s="1"/>
  <c r="N558" i="21" l="1"/>
  <c r="M558" i="21"/>
  <c r="L558" i="21"/>
  <c r="K558" i="21"/>
  <c r="O558" i="21" s="1"/>
  <c r="E560" i="21"/>
  <c r="T561" i="13" s="1"/>
  <c r="H559" i="21"/>
  <c r="F559" i="21"/>
  <c r="U560" i="13" s="1"/>
  <c r="I559" i="21"/>
  <c r="J559" i="21" s="1"/>
  <c r="O557" i="21"/>
  <c r="L559" i="21" l="1"/>
  <c r="K559" i="21"/>
  <c r="N559" i="21"/>
  <c r="M559" i="21"/>
  <c r="I560" i="21"/>
  <c r="J560" i="21" s="1"/>
  <c r="E561" i="21"/>
  <c r="T562" i="13" s="1"/>
  <c r="H560" i="21"/>
  <c r="F560" i="21"/>
  <c r="U561" i="13" s="1"/>
  <c r="N560" i="21" l="1"/>
  <c r="M560" i="21"/>
  <c r="L560" i="21"/>
  <c r="K560" i="21"/>
  <c r="E562" i="21"/>
  <c r="T563" i="13" s="1"/>
  <c r="H561" i="21"/>
  <c r="F561" i="21"/>
  <c r="U562" i="13" s="1"/>
  <c r="I561" i="21"/>
  <c r="J561" i="21" s="1"/>
  <c r="O559" i="21"/>
  <c r="O560" i="21" l="1"/>
  <c r="L561" i="21"/>
  <c r="K561" i="21"/>
  <c r="N561" i="21"/>
  <c r="M561" i="21"/>
  <c r="I562" i="21"/>
  <c r="J562" i="21" s="1"/>
  <c r="E563" i="21"/>
  <c r="T564" i="13" s="1"/>
  <c r="H562" i="21"/>
  <c r="F562" i="21"/>
  <c r="U563" i="13" s="1"/>
  <c r="N562" i="21" l="1"/>
  <c r="M562" i="21"/>
  <c r="L562" i="21"/>
  <c r="K562" i="21"/>
  <c r="O562" i="21" s="1"/>
  <c r="E564" i="21"/>
  <c r="T565" i="13" s="1"/>
  <c r="H563" i="21"/>
  <c r="F563" i="21"/>
  <c r="U564" i="13" s="1"/>
  <c r="I563" i="21"/>
  <c r="J563" i="21" s="1"/>
  <c r="O561" i="21"/>
  <c r="L563" i="21" l="1"/>
  <c r="K563" i="21"/>
  <c r="O563" i="21" s="1"/>
  <c r="N563" i="21"/>
  <c r="M563" i="21"/>
  <c r="I564" i="21"/>
  <c r="J564" i="21" s="1"/>
  <c r="E565" i="21"/>
  <c r="T566" i="13" s="1"/>
  <c r="H564" i="21"/>
  <c r="F564" i="21"/>
  <c r="U565" i="13" s="1"/>
  <c r="N564" i="21" l="1"/>
  <c r="M564" i="21"/>
  <c r="L564" i="21"/>
  <c r="K564" i="21"/>
  <c r="O564" i="21" s="1"/>
  <c r="E566" i="21"/>
  <c r="T567" i="13" s="1"/>
  <c r="H565" i="21"/>
  <c r="F565" i="21"/>
  <c r="U566" i="13" s="1"/>
  <c r="I565" i="21"/>
  <c r="J565" i="21" s="1"/>
  <c r="L565" i="21" l="1"/>
  <c r="K565" i="21"/>
  <c r="N565" i="21"/>
  <c r="M565" i="21"/>
  <c r="I566" i="21"/>
  <c r="J566" i="21" s="1"/>
  <c r="E567" i="21"/>
  <c r="T568" i="13" s="1"/>
  <c r="H566" i="21"/>
  <c r="F566" i="21"/>
  <c r="U567" i="13" s="1"/>
  <c r="N566" i="21" l="1"/>
  <c r="M566" i="21"/>
  <c r="L566" i="21"/>
  <c r="K566" i="21"/>
  <c r="O566" i="21" s="1"/>
  <c r="E568" i="21"/>
  <c r="T569" i="13" s="1"/>
  <c r="H567" i="21"/>
  <c r="F567" i="21"/>
  <c r="U568" i="13" s="1"/>
  <c r="I567" i="21"/>
  <c r="J567" i="21" s="1"/>
  <c r="O565" i="21"/>
  <c r="L567" i="21" l="1"/>
  <c r="K567" i="21"/>
  <c r="N567" i="21"/>
  <c r="M567" i="21"/>
  <c r="I568" i="21"/>
  <c r="J568" i="21" s="1"/>
  <c r="E569" i="21"/>
  <c r="T570" i="13" s="1"/>
  <c r="H568" i="21"/>
  <c r="F568" i="21"/>
  <c r="U569" i="13" s="1"/>
  <c r="O567" i="21" l="1"/>
  <c r="E570" i="21"/>
  <c r="T571" i="13" s="1"/>
  <c r="H569" i="21"/>
  <c r="F569" i="21"/>
  <c r="U570" i="13" s="1"/>
  <c r="I569" i="21"/>
  <c r="J569" i="21" s="1"/>
  <c r="N568" i="21"/>
  <c r="M568" i="21"/>
  <c r="L568" i="21"/>
  <c r="K568" i="21"/>
  <c r="O568" i="21" l="1"/>
  <c r="L569" i="21"/>
  <c r="K569" i="21"/>
  <c r="N569" i="21"/>
  <c r="M569" i="21"/>
  <c r="I570" i="21"/>
  <c r="J570" i="21" s="1"/>
  <c r="E571" i="21"/>
  <c r="T572" i="13" s="1"/>
  <c r="H570" i="21"/>
  <c r="F570" i="21"/>
  <c r="U571" i="13" s="1"/>
  <c r="O569" i="21" l="1"/>
  <c r="E572" i="21"/>
  <c r="T573" i="13" s="1"/>
  <c r="H571" i="21"/>
  <c r="F571" i="21"/>
  <c r="U572" i="13" s="1"/>
  <c r="I571" i="21"/>
  <c r="J571" i="21" s="1"/>
  <c r="N570" i="21"/>
  <c r="M570" i="21"/>
  <c r="L570" i="21"/>
  <c r="K570" i="21"/>
  <c r="O570" i="21" s="1"/>
  <c r="L571" i="21" l="1"/>
  <c r="K571" i="21"/>
  <c r="N571" i="21"/>
  <c r="M571" i="21"/>
  <c r="I572" i="21"/>
  <c r="J572" i="21" s="1"/>
  <c r="E573" i="21"/>
  <c r="T574" i="13" s="1"/>
  <c r="H572" i="21"/>
  <c r="F572" i="21"/>
  <c r="U573" i="13" s="1"/>
  <c r="N572" i="21" l="1"/>
  <c r="M572" i="21"/>
  <c r="L572" i="21"/>
  <c r="K572" i="21"/>
  <c r="O572" i="21" s="1"/>
  <c r="E574" i="21"/>
  <c r="T575" i="13" s="1"/>
  <c r="H573" i="21"/>
  <c r="F573" i="21"/>
  <c r="U574" i="13" s="1"/>
  <c r="I573" i="21"/>
  <c r="J573" i="21" s="1"/>
  <c r="O571" i="21"/>
  <c r="L573" i="21" l="1"/>
  <c r="K573" i="21"/>
  <c r="N573" i="21"/>
  <c r="M573" i="21"/>
  <c r="I574" i="21"/>
  <c r="J574" i="21" s="1"/>
  <c r="E575" i="21"/>
  <c r="T576" i="13" s="1"/>
  <c r="H574" i="21"/>
  <c r="F574" i="21"/>
  <c r="U575" i="13" s="1"/>
  <c r="O573" i="21" l="1"/>
  <c r="N574" i="21"/>
  <c r="M574" i="21"/>
  <c r="L574" i="21"/>
  <c r="K574" i="21"/>
  <c r="E576" i="21"/>
  <c r="T577" i="13" s="1"/>
  <c r="H575" i="21"/>
  <c r="F575" i="21"/>
  <c r="U576" i="13" s="1"/>
  <c r="I575" i="21"/>
  <c r="J575" i="21" s="1"/>
  <c r="O574" i="21" l="1"/>
  <c r="L575" i="21"/>
  <c r="K575" i="21"/>
  <c r="N575" i="21"/>
  <c r="M575" i="21"/>
  <c r="I576" i="21"/>
  <c r="J576" i="21" s="1"/>
  <c r="E577" i="21"/>
  <c r="T578" i="13" s="1"/>
  <c r="H576" i="21"/>
  <c r="F576" i="21"/>
  <c r="U577" i="13" s="1"/>
  <c r="N576" i="21" l="1"/>
  <c r="M576" i="21"/>
  <c r="L576" i="21"/>
  <c r="K576" i="21"/>
  <c r="O576" i="21" s="1"/>
  <c r="E578" i="21"/>
  <c r="T579" i="13" s="1"/>
  <c r="H577" i="21"/>
  <c r="F577" i="21"/>
  <c r="U578" i="13" s="1"/>
  <c r="I577" i="21"/>
  <c r="J577" i="21" s="1"/>
  <c r="O575" i="21"/>
  <c r="L577" i="21" l="1"/>
  <c r="K577" i="21"/>
  <c r="N577" i="21"/>
  <c r="M577" i="21"/>
  <c r="I578" i="21"/>
  <c r="J578" i="21" s="1"/>
  <c r="E579" i="21"/>
  <c r="T580" i="13" s="1"/>
  <c r="H578" i="21"/>
  <c r="F578" i="21"/>
  <c r="U579" i="13" s="1"/>
  <c r="N578" i="21" l="1"/>
  <c r="M578" i="21"/>
  <c r="L578" i="21"/>
  <c r="K578" i="21"/>
  <c r="E580" i="21"/>
  <c r="T581" i="13" s="1"/>
  <c r="H579" i="21"/>
  <c r="F579" i="21"/>
  <c r="U580" i="13" s="1"/>
  <c r="I579" i="21"/>
  <c r="J579" i="21" s="1"/>
  <c r="O577" i="21"/>
  <c r="O578" i="21" l="1"/>
  <c r="L579" i="21"/>
  <c r="K579" i="21"/>
  <c r="N579" i="21"/>
  <c r="M579" i="21"/>
  <c r="I580" i="21"/>
  <c r="J580" i="21" s="1"/>
  <c r="E581" i="21"/>
  <c r="T582" i="13" s="1"/>
  <c r="H580" i="21"/>
  <c r="F580" i="21"/>
  <c r="U581" i="13" s="1"/>
  <c r="N580" i="21" l="1"/>
  <c r="M580" i="21"/>
  <c r="L580" i="21"/>
  <c r="K580" i="21"/>
  <c r="O580" i="21" s="1"/>
  <c r="E582" i="21"/>
  <c r="T583" i="13" s="1"/>
  <c r="H581" i="21"/>
  <c r="F581" i="21"/>
  <c r="U582" i="13" s="1"/>
  <c r="I581" i="21"/>
  <c r="J581" i="21" s="1"/>
  <c r="O579" i="21"/>
  <c r="L581" i="21" l="1"/>
  <c r="K581" i="21"/>
  <c r="N581" i="21"/>
  <c r="M581" i="21"/>
  <c r="I582" i="21"/>
  <c r="J582" i="21" s="1"/>
  <c r="E583" i="21"/>
  <c r="T584" i="13" s="1"/>
  <c r="H582" i="21"/>
  <c r="F582" i="21"/>
  <c r="U583" i="13" s="1"/>
  <c r="O581" i="21" l="1"/>
  <c r="N582" i="21"/>
  <c r="M582" i="21"/>
  <c r="L582" i="21"/>
  <c r="K582" i="21"/>
  <c r="E584" i="21"/>
  <c r="T585" i="13" s="1"/>
  <c r="H583" i="21"/>
  <c r="F583" i="21"/>
  <c r="U584" i="13" s="1"/>
  <c r="I583" i="21"/>
  <c r="J583" i="21" s="1"/>
  <c r="O582" i="21" l="1"/>
  <c r="L583" i="21"/>
  <c r="K583" i="21"/>
  <c r="N583" i="21"/>
  <c r="M583" i="21"/>
  <c r="I584" i="21"/>
  <c r="J584" i="21" s="1"/>
  <c r="E585" i="21"/>
  <c r="T586" i="13" s="1"/>
  <c r="H584" i="21"/>
  <c r="F584" i="21"/>
  <c r="U585" i="13" s="1"/>
  <c r="O583" i="21" l="1"/>
  <c r="N584" i="21"/>
  <c r="M584" i="21"/>
  <c r="L584" i="21"/>
  <c r="K584" i="21"/>
  <c r="E586" i="21"/>
  <c r="T587" i="13" s="1"/>
  <c r="H585" i="21"/>
  <c r="F585" i="21"/>
  <c r="U586" i="13" s="1"/>
  <c r="I585" i="21"/>
  <c r="J585" i="21" s="1"/>
  <c r="O584" i="21" l="1"/>
  <c r="L585" i="21"/>
  <c r="K585" i="21"/>
  <c r="N585" i="21"/>
  <c r="M585" i="21"/>
  <c r="I586" i="21"/>
  <c r="J586" i="21" s="1"/>
  <c r="E587" i="21"/>
  <c r="T588" i="13" s="1"/>
  <c r="H586" i="21"/>
  <c r="F586" i="21"/>
  <c r="U587" i="13" s="1"/>
  <c r="O585" i="21" l="1"/>
  <c r="N586" i="21"/>
  <c r="M586" i="21"/>
  <c r="L586" i="21"/>
  <c r="K586" i="21"/>
  <c r="E588" i="21"/>
  <c r="T589" i="13" s="1"/>
  <c r="H587" i="21"/>
  <c r="F587" i="21"/>
  <c r="U588" i="13" s="1"/>
  <c r="I587" i="21"/>
  <c r="J587" i="21" s="1"/>
  <c r="O586" i="21" l="1"/>
  <c r="L587" i="21"/>
  <c r="K587" i="21"/>
  <c r="N587" i="21"/>
  <c r="M587" i="21"/>
  <c r="I588" i="21"/>
  <c r="J588" i="21" s="1"/>
  <c r="E589" i="21"/>
  <c r="T590" i="13" s="1"/>
  <c r="H588" i="21"/>
  <c r="F588" i="21"/>
  <c r="U589" i="13" s="1"/>
  <c r="O587" i="21" l="1"/>
  <c r="N588" i="21"/>
  <c r="M588" i="21"/>
  <c r="L588" i="21"/>
  <c r="K588" i="21"/>
  <c r="E590" i="21"/>
  <c r="T591" i="13" s="1"/>
  <c r="H589" i="21"/>
  <c r="F589" i="21"/>
  <c r="U590" i="13" s="1"/>
  <c r="I589" i="21"/>
  <c r="J589" i="21" s="1"/>
  <c r="O588" i="21" l="1"/>
  <c r="L589" i="21"/>
  <c r="K589" i="21"/>
  <c r="N589" i="21"/>
  <c r="M589" i="21"/>
  <c r="I590" i="21"/>
  <c r="J590" i="21" s="1"/>
  <c r="E591" i="21"/>
  <c r="T592" i="13" s="1"/>
  <c r="H590" i="21"/>
  <c r="F590" i="21"/>
  <c r="U591" i="13" s="1"/>
  <c r="O589" i="21" l="1"/>
  <c r="N590" i="21"/>
  <c r="M590" i="21"/>
  <c r="L590" i="21"/>
  <c r="K590" i="21"/>
  <c r="E592" i="21"/>
  <c r="T593" i="13" s="1"/>
  <c r="H591" i="21"/>
  <c r="F591" i="21"/>
  <c r="U592" i="13" s="1"/>
  <c r="I591" i="21"/>
  <c r="J591" i="21" s="1"/>
  <c r="O590" i="21" l="1"/>
  <c r="L591" i="21"/>
  <c r="K591" i="21"/>
  <c r="N591" i="21"/>
  <c r="M591" i="21"/>
  <c r="I592" i="21"/>
  <c r="J592" i="21" s="1"/>
  <c r="E593" i="21"/>
  <c r="T594" i="13" s="1"/>
  <c r="H592" i="21"/>
  <c r="F592" i="21"/>
  <c r="U593" i="13" s="1"/>
  <c r="O591" i="21" l="1"/>
  <c r="N592" i="21"/>
  <c r="M592" i="21"/>
  <c r="L592" i="21"/>
  <c r="K592" i="21"/>
  <c r="E594" i="21"/>
  <c r="T595" i="13" s="1"/>
  <c r="H593" i="21"/>
  <c r="F593" i="21"/>
  <c r="U594" i="13" s="1"/>
  <c r="I593" i="21"/>
  <c r="J593" i="21" s="1"/>
  <c r="O592" i="21" l="1"/>
  <c r="L593" i="21"/>
  <c r="K593" i="21"/>
  <c r="N593" i="21"/>
  <c r="M593" i="21"/>
  <c r="I594" i="21"/>
  <c r="J594" i="21" s="1"/>
  <c r="E595" i="21"/>
  <c r="T596" i="13" s="1"/>
  <c r="H594" i="21"/>
  <c r="F594" i="21"/>
  <c r="U595" i="13" s="1"/>
  <c r="O593" i="21" l="1"/>
  <c r="N594" i="21"/>
  <c r="M594" i="21"/>
  <c r="L594" i="21"/>
  <c r="K594" i="21"/>
  <c r="E596" i="21"/>
  <c r="T597" i="13" s="1"/>
  <c r="H595" i="21"/>
  <c r="F595" i="21"/>
  <c r="U596" i="13" s="1"/>
  <c r="I595" i="21"/>
  <c r="J595" i="21" s="1"/>
  <c r="O594" i="21" l="1"/>
  <c r="L595" i="21"/>
  <c r="K595" i="21"/>
  <c r="N595" i="21"/>
  <c r="M595" i="21"/>
  <c r="I596" i="21"/>
  <c r="J596" i="21" s="1"/>
  <c r="E597" i="21"/>
  <c r="T598" i="13" s="1"/>
  <c r="H596" i="21"/>
  <c r="F596" i="21"/>
  <c r="U597" i="13" s="1"/>
  <c r="O595" i="21" l="1"/>
  <c r="N596" i="21"/>
  <c r="M596" i="21"/>
  <c r="L596" i="21"/>
  <c r="K596" i="21"/>
  <c r="E598" i="21"/>
  <c r="T599" i="13" s="1"/>
  <c r="H597" i="21"/>
  <c r="F597" i="21"/>
  <c r="U598" i="13" s="1"/>
  <c r="I597" i="21"/>
  <c r="J597" i="21" s="1"/>
  <c r="O596" i="21" l="1"/>
  <c r="L597" i="21"/>
  <c r="K597" i="21"/>
  <c r="N597" i="21"/>
  <c r="M597" i="21"/>
  <c r="I598" i="21"/>
  <c r="J598" i="21" s="1"/>
  <c r="E599" i="21"/>
  <c r="T600" i="13" s="1"/>
  <c r="H598" i="21"/>
  <c r="F598" i="21"/>
  <c r="U599" i="13" s="1"/>
  <c r="O597" i="21" l="1"/>
  <c r="N598" i="21"/>
  <c r="M598" i="21"/>
  <c r="L598" i="21"/>
  <c r="K598" i="21"/>
  <c r="E600" i="21"/>
  <c r="T601" i="13" s="1"/>
  <c r="H599" i="21"/>
  <c r="F599" i="21"/>
  <c r="U600" i="13" s="1"/>
  <c r="I599" i="21"/>
  <c r="J599" i="21" s="1"/>
  <c r="O598" i="21" l="1"/>
  <c r="L599" i="21"/>
  <c r="K599" i="21"/>
  <c r="N599" i="21"/>
  <c r="M599" i="21"/>
  <c r="I600" i="21"/>
  <c r="J600" i="21" s="1"/>
  <c r="E601" i="21"/>
  <c r="T602" i="13" s="1"/>
  <c r="H600" i="21"/>
  <c r="F600" i="21"/>
  <c r="U601" i="13" s="1"/>
  <c r="O599" i="21" l="1"/>
  <c r="N600" i="21"/>
  <c r="M600" i="21"/>
  <c r="L600" i="21"/>
  <c r="K600" i="21"/>
  <c r="O600" i="21" s="1"/>
  <c r="E602" i="21"/>
  <c r="T603" i="13" s="1"/>
  <c r="H601" i="21"/>
  <c r="F601" i="21"/>
  <c r="U602" i="13" s="1"/>
  <c r="I601" i="21"/>
  <c r="J601" i="21" s="1"/>
  <c r="L601" i="21" l="1"/>
  <c r="K601" i="21"/>
  <c r="N601" i="21"/>
  <c r="M601" i="21"/>
  <c r="I602" i="21"/>
  <c r="J602" i="21" s="1"/>
  <c r="E603" i="21"/>
  <c r="T604" i="13" s="1"/>
  <c r="H602" i="21"/>
  <c r="F602" i="21"/>
  <c r="U603" i="13" s="1"/>
  <c r="O601" i="21" l="1"/>
  <c r="N602" i="21"/>
  <c r="M602" i="21"/>
  <c r="L602" i="21"/>
  <c r="K602" i="21"/>
  <c r="E604" i="21"/>
  <c r="T605" i="13" s="1"/>
  <c r="H603" i="21"/>
  <c r="F603" i="21"/>
  <c r="U604" i="13" s="1"/>
  <c r="I603" i="21"/>
  <c r="J603" i="21" s="1"/>
  <c r="O602" i="21" l="1"/>
  <c r="L603" i="21"/>
  <c r="K603" i="21"/>
  <c r="N603" i="21"/>
  <c r="M603" i="21"/>
  <c r="I604" i="21"/>
  <c r="J604" i="21" s="1"/>
  <c r="E605" i="21"/>
  <c r="T606" i="13" s="1"/>
  <c r="H604" i="21"/>
  <c r="F604" i="21"/>
  <c r="U605" i="13" s="1"/>
  <c r="O603" i="21" l="1"/>
  <c r="N604" i="21"/>
  <c r="M604" i="21"/>
  <c r="L604" i="21"/>
  <c r="K604" i="21"/>
  <c r="E606" i="21"/>
  <c r="T607" i="13" s="1"/>
  <c r="H605" i="21"/>
  <c r="F605" i="21"/>
  <c r="U606" i="13" s="1"/>
  <c r="I605" i="21"/>
  <c r="J605" i="21" s="1"/>
  <c r="O604" i="21" l="1"/>
  <c r="L605" i="21"/>
  <c r="K605" i="21"/>
  <c r="N605" i="21"/>
  <c r="M605" i="21"/>
  <c r="I606" i="21"/>
  <c r="J606" i="21" s="1"/>
  <c r="E607" i="21"/>
  <c r="T608" i="13" s="1"/>
  <c r="H606" i="21"/>
  <c r="F606" i="21"/>
  <c r="U607" i="13" s="1"/>
  <c r="O605" i="21" l="1"/>
  <c r="N606" i="21"/>
  <c r="M606" i="21"/>
  <c r="L606" i="21"/>
  <c r="K606" i="21"/>
  <c r="E608" i="21"/>
  <c r="T609" i="13" s="1"/>
  <c r="H607" i="21"/>
  <c r="F607" i="21"/>
  <c r="U608" i="13" s="1"/>
  <c r="I607" i="21"/>
  <c r="J607" i="21" s="1"/>
  <c r="O606" i="21" l="1"/>
  <c r="L607" i="21"/>
  <c r="K607" i="21"/>
  <c r="N607" i="21"/>
  <c r="M607" i="21"/>
  <c r="I608" i="21"/>
  <c r="J608" i="21" s="1"/>
  <c r="E609" i="21"/>
  <c r="T610" i="13" s="1"/>
  <c r="H608" i="21"/>
  <c r="F608" i="21"/>
  <c r="U609" i="13" s="1"/>
  <c r="O607" i="21" l="1"/>
  <c r="N608" i="21"/>
  <c r="M608" i="21"/>
  <c r="L608" i="21"/>
  <c r="K608" i="21"/>
  <c r="O608" i="21" s="1"/>
  <c r="E610" i="21"/>
  <c r="T611" i="13" s="1"/>
  <c r="H609" i="21"/>
  <c r="F609" i="21"/>
  <c r="U610" i="13" s="1"/>
  <c r="I609" i="21"/>
  <c r="J609" i="21" s="1"/>
  <c r="L609" i="21" l="1"/>
  <c r="K609" i="21"/>
  <c r="N609" i="21"/>
  <c r="M609" i="21"/>
  <c r="I610" i="21"/>
  <c r="J610" i="21" s="1"/>
  <c r="E611" i="21"/>
  <c r="T612" i="13" s="1"/>
  <c r="H610" i="21"/>
  <c r="F610" i="21"/>
  <c r="U611" i="13" s="1"/>
  <c r="O609" i="21" l="1"/>
  <c r="N610" i="21"/>
  <c r="M610" i="21"/>
  <c r="L610" i="21"/>
  <c r="K610" i="21"/>
  <c r="E612" i="21"/>
  <c r="T613" i="13" s="1"/>
  <c r="H611" i="21"/>
  <c r="F611" i="21"/>
  <c r="U612" i="13" s="1"/>
  <c r="I611" i="21"/>
  <c r="J611" i="21" s="1"/>
  <c r="O610" i="21" l="1"/>
  <c r="L611" i="21"/>
  <c r="K611" i="21"/>
  <c r="N611" i="21"/>
  <c r="M611" i="21"/>
  <c r="I612" i="21"/>
  <c r="J612" i="21" s="1"/>
  <c r="E613" i="21"/>
  <c r="T614" i="13" s="1"/>
  <c r="H612" i="21"/>
  <c r="F612" i="21"/>
  <c r="U613" i="13" s="1"/>
  <c r="O611" i="21" l="1"/>
  <c r="N612" i="21"/>
  <c r="M612" i="21"/>
  <c r="L612" i="21"/>
  <c r="K612" i="21"/>
  <c r="E614" i="21"/>
  <c r="T615" i="13" s="1"/>
  <c r="H613" i="21"/>
  <c r="F613" i="21"/>
  <c r="U614" i="13" s="1"/>
  <c r="I613" i="21"/>
  <c r="J613" i="21" s="1"/>
  <c r="O612" i="21" l="1"/>
  <c r="L613" i="21"/>
  <c r="K613" i="21"/>
  <c r="N613" i="21"/>
  <c r="M613" i="21"/>
  <c r="I614" i="21"/>
  <c r="J614" i="21" s="1"/>
  <c r="E615" i="21"/>
  <c r="T616" i="13" s="1"/>
  <c r="H614" i="21"/>
  <c r="F614" i="21"/>
  <c r="U615" i="13" s="1"/>
  <c r="O613" i="21" l="1"/>
  <c r="N614" i="21"/>
  <c r="M614" i="21"/>
  <c r="L614" i="21"/>
  <c r="K614" i="21"/>
  <c r="E616" i="21"/>
  <c r="T617" i="13" s="1"/>
  <c r="H615" i="21"/>
  <c r="F615" i="21"/>
  <c r="U616" i="13" s="1"/>
  <c r="I615" i="21"/>
  <c r="J615" i="21" s="1"/>
  <c r="O614" i="21" l="1"/>
  <c r="L615" i="21"/>
  <c r="K615" i="21"/>
  <c r="N615" i="21"/>
  <c r="M615" i="21"/>
  <c r="I616" i="21"/>
  <c r="J616" i="21" s="1"/>
  <c r="E617" i="21"/>
  <c r="T618" i="13" s="1"/>
  <c r="H616" i="21"/>
  <c r="F616" i="21"/>
  <c r="U617" i="13" s="1"/>
  <c r="O615" i="21" l="1"/>
  <c r="N616" i="21"/>
  <c r="M616" i="21"/>
  <c r="L616" i="21"/>
  <c r="K616" i="21"/>
  <c r="E618" i="21"/>
  <c r="T619" i="13" s="1"/>
  <c r="H617" i="21"/>
  <c r="F617" i="21"/>
  <c r="U618" i="13" s="1"/>
  <c r="I617" i="21"/>
  <c r="J617" i="21" s="1"/>
  <c r="O616" i="21" l="1"/>
  <c r="L617" i="21"/>
  <c r="K617" i="21"/>
  <c r="N617" i="21"/>
  <c r="M617" i="21"/>
  <c r="I618" i="21"/>
  <c r="J618" i="21" s="1"/>
  <c r="E619" i="21"/>
  <c r="T620" i="13" s="1"/>
  <c r="H618" i="21"/>
  <c r="F618" i="21"/>
  <c r="U619" i="13" s="1"/>
  <c r="O617" i="21" l="1"/>
  <c r="N618" i="21"/>
  <c r="M618" i="21"/>
  <c r="L618" i="21"/>
  <c r="K618" i="21"/>
  <c r="E620" i="21"/>
  <c r="T621" i="13" s="1"/>
  <c r="H619" i="21"/>
  <c r="F619" i="21"/>
  <c r="U620" i="13" s="1"/>
  <c r="I619" i="21"/>
  <c r="J619" i="21" s="1"/>
  <c r="O618" i="21" l="1"/>
  <c r="L619" i="21"/>
  <c r="K619" i="21"/>
  <c r="N619" i="21"/>
  <c r="M619" i="21"/>
  <c r="I620" i="21"/>
  <c r="J620" i="21" s="1"/>
  <c r="E621" i="21"/>
  <c r="T622" i="13" s="1"/>
  <c r="H620" i="21"/>
  <c r="F620" i="21"/>
  <c r="U621" i="13" s="1"/>
  <c r="O619" i="21" l="1"/>
  <c r="N620" i="21"/>
  <c r="M620" i="21"/>
  <c r="L620" i="21"/>
  <c r="K620" i="21"/>
  <c r="E622" i="21"/>
  <c r="T623" i="13" s="1"/>
  <c r="H621" i="21"/>
  <c r="F621" i="21"/>
  <c r="U622" i="13" s="1"/>
  <c r="I621" i="21"/>
  <c r="J621" i="21" s="1"/>
  <c r="O620" i="21" l="1"/>
  <c r="L621" i="21"/>
  <c r="K621" i="21"/>
  <c r="N621" i="21"/>
  <c r="M621" i="21"/>
  <c r="I622" i="21"/>
  <c r="J622" i="21" s="1"/>
  <c r="E623" i="21"/>
  <c r="T624" i="13" s="1"/>
  <c r="H622" i="21"/>
  <c r="F622" i="21"/>
  <c r="U623" i="13" s="1"/>
  <c r="O621" i="21" l="1"/>
  <c r="N622" i="21"/>
  <c r="M622" i="21"/>
  <c r="L622" i="21"/>
  <c r="K622" i="21"/>
  <c r="E624" i="21"/>
  <c r="T625" i="13" s="1"/>
  <c r="H623" i="21"/>
  <c r="F623" i="21"/>
  <c r="U624" i="13" s="1"/>
  <c r="I623" i="21"/>
  <c r="J623" i="21" s="1"/>
  <c r="O622" i="21" l="1"/>
  <c r="L623" i="21"/>
  <c r="K623" i="21"/>
  <c r="N623" i="21"/>
  <c r="M623" i="21"/>
  <c r="I624" i="21"/>
  <c r="J624" i="21" s="1"/>
  <c r="E625" i="21"/>
  <c r="T626" i="13" s="1"/>
  <c r="H624" i="21"/>
  <c r="F624" i="21"/>
  <c r="U625" i="13" s="1"/>
  <c r="O623" i="21" l="1"/>
  <c r="N624" i="21"/>
  <c r="M624" i="21"/>
  <c r="L624" i="21"/>
  <c r="K624" i="21"/>
  <c r="O624" i="21" s="1"/>
  <c r="E626" i="21"/>
  <c r="T627" i="13" s="1"/>
  <c r="H625" i="21"/>
  <c r="F625" i="21"/>
  <c r="U626" i="13" s="1"/>
  <c r="I625" i="21"/>
  <c r="J625" i="21" s="1"/>
  <c r="L625" i="21" l="1"/>
  <c r="K625" i="21"/>
  <c r="N625" i="21"/>
  <c r="M625" i="21"/>
  <c r="I626" i="21"/>
  <c r="J626" i="21" s="1"/>
  <c r="E627" i="21"/>
  <c r="T628" i="13" s="1"/>
  <c r="H626" i="21"/>
  <c r="F626" i="21"/>
  <c r="U627" i="13" s="1"/>
  <c r="N626" i="21" l="1"/>
  <c r="M626" i="21"/>
  <c r="L626" i="21"/>
  <c r="K626" i="21"/>
  <c r="O626" i="21" s="1"/>
  <c r="E628" i="21"/>
  <c r="T629" i="13" s="1"/>
  <c r="H627" i="21"/>
  <c r="F627" i="21"/>
  <c r="U628" i="13" s="1"/>
  <c r="I627" i="21"/>
  <c r="J627" i="21" s="1"/>
  <c r="O625" i="21"/>
  <c r="I628" i="21" l="1"/>
  <c r="J628" i="21" s="1"/>
  <c r="E629" i="21"/>
  <c r="T630" i="13" s="1"/>
  <c r="H628" i="21"/>
  <c r="F628" i="21"/>
  <c r="U629" i="13" s="1"/>
  <c r="L627" i="21"/>
  <c r="K627" i="21"/>
  <c r="N627" i="21"/>
  <c r="M627" i="21"/>
  <c r="N628" i="21" l="1"/>
  <c r="M628" i="21"/>
  <c r="L628" i="21"/>
  <c r="K628" i="21"/>
  <c r="O628" i="21" s="1"/>
  <c r="O627" i="21"/>
  <c r="E630" i="21"/>
  <c r="T631" i="13" s="1"/>
  <c r="H629" i="21"/>
  <c r="F629" i="21"/>
  <c r="U630" i="13" s="1"/>
  <c r="I629" i="21"/>
  <c r="J629" i="21" s="1"/>
  <c r="L629" i="21" l="1"/>
  <c r="K629" i="21"/>
  <c r="N629" i="21"/>
  <c r="M629" i="21"/>
  <c r="I630" i="21"/>
  <c r="J630" i="21" s="1"/>
  <c r="E631" i="21"/>
  <c r="T632" i="13" s="1"/>
  <c r="H630" i="21"/>
  <c r="F630" i="21"/>
  <c r="U631" i="13" s="1"/>
  <c r="N630" i="21" l="1"/>
  <c r="M630" i="21"/>
  <c r="L630" i="21"/>
  <c r="K630" i="21"/>
  <c r="O630" i="21" s="1"/>
  <c r="E632" i="21"/>
  <c r="T633" i="13" s="1"/>
  <c r="H631" i="21"/>
  <c r="F631" i="21"/>
  <c r="U632" i="13" s="1"/>
  <c r="I631" i="21"/>
  <c r="J631" i="21" s="1"/>
  <c r="O629" i="21"/>
  <c r="I632" i="21" l="1"/>
  <c r="J632" i="21" s="1"/>
  <c r="E633" i="21"/>
  <c r="T634" i="13" s="1"/>
  <c r="H632" i="21"/>
  <c r="F632" i="21"/>
  <c r="U633" i="13" s="1"/>
  <c r="L631" i="21"/>
  <c r="K631" i="21"/>
  <c r="N631" i="21"/>
  <c r="M631" i="21"/>
  <c r="N632" i="21" l="1"/>
  <c r="M632" i="21"/>
  <c r="L632" i="21"/>
  <c r="K632" i="21"/>
  <c r="O632" i="21" s="1"/>
  <c r="O631" i="21"/>
  <c r="E634" i="21"/>
  <c r="T635" i="13" s="1"/>
  <c r="H633" i="21"/>
  <c r="F633" i="21"/>
  <c r="U634" i="13" s="1"/>
  <c r="I633" i="21"/>
  <c r="J633" i="21" s="1"/>
  <c r="L633" i="21" l="1"/>
  <c r="K633" i="21"/>
  <c r="N633" i="21"/>
  <c r="M633" i="21"/>
  <c r="I634" i="21"/>
  <c r="J634" i="21" s="1"/>
  <c r="E635" i="21"/>
  <c r="T636" i="13" s="1"/>
  <c r="H634" i="21"/>
  <c r="F634" i="21"/>
  <c r="U635" i="13" s="1"/>
  <c r="N634" i="21" l="1"/>
  <c r="M634" i="21"/>
  <c r="L634" i="21"/>
  <c r="K634" i="21"/>
  <c r="O634" i="21" s="1"/>
  <c r="E636" i="21"/>
  <c r="T637" i="13" s="1"/>
  <c r="H635" i="21"/>
  <c r="F635" i="21"/>
  <c r="U636" i="13" s="1"/>
  <c r="I635" i="21"/>
  <c r="J635" i="21" s="1"/>
  <c r="O633" i="21"/>
  <c r="I636" i="21" l="1"/>
  <c r="J636" i="21" s="1"/>
  <c r="E637" i="21"/>
  <c r="T638" i="13" s="1"/>
  <c r="H636" i="21"/>
  <c r="F636" i="21"/>
  <c r="U637" i="13" s="1"/>
  <c r="L635" i="21"/>
  <c r="K635" i="21"/>
  <c r="N635" i="21"/>
  <c r="M635" i="21"/>
  <c r="N636" i="21" l="1"/>
  <c r="M636" i="21"/>
  <c r="L636" i="21"/>
  <c r="K636" i="21"/>
  <c r="O636" i="21" s="1"/>
  <c r="O635" i="21"/>
  <c r="E638" i="21"/>
  <c r="T639" i="13" s="1"/>
  <c r="H637" i="21"/>
  <c r="F637" i="21"/>
  <c r="U638" i="13" s="1"/>
  <c r="I637" i="21"/>
  <c r="J637" i="21" s="1"/>
  <c r="L637" i="21" l="1"/>
  <c r="K637" i="21"/>
  <c r="N637" i="21"/>
  <c r="M637" i="21"/>
  <c r="I638" i="21"/>
  <c r="J638" i="21" s="1"/>
  <c r="E639" i="21"/>
  <c r="T640" i="13" s="1"/>
  <c r="H638" i="21"/>
  <c r="F638" i="21"/>
  <c r="U639" i="13" s="1"/>
  <c r="N638" i="21" l="1"/>
  <c r="M638" i="21"/>
  <c r="L638" i="21"/>
  <c r="K638" i="21"/>
  <c r="O638" i="21" s="1"/>
  <c r="E640" i="21"/>
  <c r="T641" i="13" s="1"/>
  <c r="H639" i="21"/>
  <c r="F639" i="21"/>
  <c r="U640" i="13" s="1"/>
  <c r="I639" i="21"/>
  <c r="J639" i="21" s="1"/>
  <c r="O637" i="21"/>
  <c r="I640" i="21" l="1"/>
  <c r="J640" i="21" s="1"/>
  <c r="E641" i="21"/>
  <c r="T642" i="13" s="1"/>
  <c r="H640" i="21"/>
  <c r="F640" i="21"/>
  <c r="U641" i="13" s="1"/>
  <c r="L639" i="21"/>
  <c r="K639" i="21"/>
  <c r="N639" i="21"/>
  <c r="M639" i="21"/>
  <c r="N640" i="21" l="1"/>
  <c r="M640" i="21"/>
  <c r="L640" i="21"/>
  <c r="K640" i="21"/>
  <c r="O640" i="21" s="1"/>
  <c r="O639" i="21"/>
  <c r="E642" i="21"/>
  <c r="T643" i="13" s="1"/>
  <c r="H641" i="21"/>
  <c r="F641" i="21"/>
  <c r="U642" i="13" s="1"/>
  <c r="I641" i="21"/>
  <c r="J641" i="21" s="1"/>
  <c r="L641" i="21" l="1"/>
  <c r="K641" i="21"/>
  <c r="N641" i="21"/>
  <c r="M641" i="21"/>
  <c r="I642" i="21"/>
  <c r="J642" i="21" s="1"/>
  <c r="E643" i="21"/>
  <c r="T644" i="13" s="1"/>
  <c r="H642" i="21"/>
  <c r="F642" i="21"/>
  <c r="U643" i="13" s="1"/>
  <c r="N642" i="21" l="1"/>
  <c r="M642" i="21"/>
  <c r="L642" i="21"/>
  <c r="K642" i="21"/>
  <c r="O642" i="21" s="1"/>
  <c r="E644" i="21"/>
  <c r="T645" i="13" s="1"/>
  <c r="H643" i="21"/>
  <c r="F643" i="21"/>
  <c r="U644" i="13" s="1"/>
  <c r="I643" i="21"/>
  <c r="J643" i="21" s="1"/>
  <c r="O641" i="21"/>
  <c r="I644" i="21" l="1"/>
  <c r="J644" i="21" s="1"/>
  <c r="E645" i="21"/>
  <c r="T646" i="13" s="1"/>
  <c r="H644" i="21"/>
  <c r="F644" i="21"/>
  <c r="U645" i="13" s="1"/>
  <c r="L643" i="21"/>
  <c r="K643" i="21"/>
  <c r="N643" i="21"/>
  <c r="M643" i="21"/>
  <c r="N644" i="21" l="1"/>
  <c r="M644" i="21"/>
  <c r="L644" i="21"/>
  <c r="K644" i="21"/>
  <c r="O644" i="21" s="1"/>
  <c r="O643" i="21"/>
  <c r="E646" i="21"/>
  <c r="T647" i="13" s="1"/>
  <c r="H645" i="21"/>
  <c r="F645" i="21"/>
  <c r="U646" i="13" s="1"/>
  <c r="I645" i="21"/>
  <c r="J645" i="21" s="1"/>
  <c r="L645" i="21" l="1"/>
  <c r="K645" i="21"/>
  <c r="N645" i="21"/>
  <c r="M645" i="21"/>
  <c r="I646" i="21"/>
  <c r="J646" i="21" s="1"/>
  <c r="E647" i="21"/>
  <c r="T648" i="13" s="1"/>
  <c r="H646" i="21"/>
  <c r="F646" i="21"/>
  <c r="U647" i="13" s="1"/>
  <c r="N646" i="21" l="1"/>
  <c r="M646" i="21"/>
  <c r="L646" i="21"/>
  <c r="K646" i="21"/>
  <c r="O646" i="21" s="1"/>
  <c r="E648" i="21"/>
  <c r="T649" i="13" s="1"/>
  <c r="H647" i="21"/>
  <c r="F647" i="21"/>
  <c r="U648" i="13" s="1"/>
  <c r="I647" i="21"/>
  <c r="J647" i="21" s="1"/>
  <c r="O645" i="21"/>
  <c r="I648" i="21" l="1"/>
  <c r="J648" i="21" s="1"/>
  <c r="E649" i="21"/>
  <c r="T650" i="13" s="1"/>
  <c r="H648" i="21"/>
  <c r="F648" i="21"/>
  <c r="U649" i="13" s="1"/>
  <c r="L647" i="21"/>
  <c r="K647" i="21"/>
  <c r="N647" i="21"/>
  <c r="M647" i="21"/>
  <c r="N648" i="21" l="1"/>
  <c r="M648" i="21"/>
  <c r="L648" i="21"/>
  <c r="K648" i="21"/>
  <c r="O648" i="21" s="1"/>
  <c r="O647" i="21"/>
  <c r="E650" i="21"/>
  <c r="T651" i="13" s="1"/>
  <c r="H649" i="21"/>
  <c r="F649" i="21"/>
  <c r="U650" i="13" s="1"/>
  <c r="I649" i="21"/>
  <c r="J649" i="21" s="1"/>
  <c r="L649" i="21" l="1"/>
  <c r="K649" i="21"/>
  <c r="N649" i="21"/>
  <c r="M649" i="21"/>
  <c r="I650" i="21"/>
  <c r="J650" i="21" s="1"/>
  <c r="E651" i="21"/>
  <c r="T652" i="13" s="1"/>
  <c r="H650" i="21"/>
  <c r="F650" i="21"/>
  <c r="U651" i="13" s="1"/>
  <c r="N650" i="21" l="1"/>
  <c r="M650" i="21"/>
  <c r="L650" i="21"/>
  <c r="K650" i="21"/>
  <c r="O650" i="21" s="1"/>
  <c r="E652" i="21"/>
  <c r="T653" i="13" s="1"/>
  <c r="H651" i="21"/>
  <c r="F651" i="21"/>
  <c r="U652" i="13" s="1"/>
  <c r="I651" i="21"/>
  <c r="J651" i="21" s="1"/>
  <c r="O649" i="21"/>
  <c r="I652" i="21" l="1"/>
  <c r="J652" i="21" s="1"/>
  <c r="E653" i="21"/>
  <c r="T654" i="13" s="1"/>
  <c r="H652" i="21"/>
  <c r="F652" i="21"/>
  <c r="U653" i="13" s="1"/>
  <c r="L651" i="21"/>
  <c r="K651" i="21"/>
  <c r="N651" i="21"/>
  <c r="M651" i="21"/>
  <c r="N652" i="21" l="1"/>
  <c r="M652" i="21"/>
  <c r="L652" i="21"/>
  <c r="K652" i="21"/>
  <c r="O652" i="21" s="1"/>
  <c r="O651" i="21"/>
  <c r="E654" i="21"/>
  <c r="T655" i="13" s="1"/>
  <c r="H653" i="21"/>
  <c r="F653" i="21"/>
  <c r="U654" i="13" s="1"/>
  <c r="I653" i="21"/>
  <c r="J653" i="21" s="1"/>
  <c r="L653" i="21" l="1"/>
  <c r="K653" i="21"/>
  <c r="N653" i="21"/>
  <c r="M653" i="21"/>
  <c r="I654" i="21"/>
  <c r="J654" i="21" s="1"/>
  <c r="E655" i="21"/>
  <c r="T656" i="13" s="1"/>
  <c r="H654" i="21"/>
  <c r="F654" i="21"/>
  <c r="U655" i="13" s="1"/>
  <c r="N654" i="21" l="1"/>
  <c r="M654" i="21"/>
  <c r="L654" i="21"/>
  <c r="K654" i="21"/>
  <c r="O654" i="21" s="1"/>
  <c r="E656" i="21"/>
  <c r="T657" i="13" s="1"/>
  <c r="H655" i="21"/>
  <c r="F655" i="21"/>
  <c r="U656" i="13" s="1"/>
  <c r="I655" i="21"/>
  <c r="J655" i="21" s="1"/>
  <c r="O653" i="21"/>
  <c r="I656" i="21" l="1"/>
  <c r="J656" i="21" s="1"/>
  <c r="E657" i="21"/>
  <c r="T658" i="13" s="1"/>
  <c r="H656" i="21"/>
  <c r="F656" i="21"/>
  <c r="U657" i="13" s="1"/>
  <c r="L655" i="21"/>
  <c r="K655" i="21"/>
  <c r="N655" i="21"/>
  <c r="M655" i="21"/>
  <c r="O655" i="21" l="1"/>
  <c r="E658" i="21"/>
  <c r="T659" i="13" s="1"/>
  <c r="H657" i="21"/>
  <c r="F657" i="21"/>
  <c r="U658" i="13" s="1"/>
  <c r="I657" i="21"/>
  <c r="J657" i="21" s="1"/>
  <c r="N656" i="21"/>
  <c r="M656" i="21"/>
  <c r="L656" i="21"/>
  <c r="K656" i="21"/>
  <c r="O656" i="21" s="1"/>
  <c r="L657" i="21" l="1"/>
  <c r="K657" i="21"/>
  <c r="N657" i="21"/>
  <c r="M657" i="21"/>
  <c r="I658" i="21"/>
  <c r="J658" i="21" s="1"/>
  <c r="E659" i="21"/>
  <c r="T660" i="13" s="1"/>
  <c r="H658" i="21"/>
  <c r="F658" i="21"/>
  <c r="U659" i="13" s="1"/>
  <c r="O657" i="21" l="1"/>
  <c r="E660" i="21"/>
  <c r="T661" i="13" s="1"/>
  <c r="H659" i="21"/>
  <c r="F659" i="21"/>
  <c r="U660" i="13" s="1"/>
  <c r="I659" i="21"/>
  <c r="J659" i="21" s="1"/>
  <c r="N658" i="21"/>
  <c r="M658" i="21"/>
  <c r="L658" i="21"/>
  <c r="K658" i="21"/>
  <c r="O658" i="21" s="1"/>
  <c r="L659" i="21" l="1"/>
  <c r="K659" i="21"/>
  <c r="N659" i="21"/>
  <c r="M659" i="21"/>
  <c r="I660" i="21"/>
  <c r="J660" i="21" s="1"/>
  <c r="E661" i="21"/>
  <c r="T662" i="13" s="1"/>
  <c r="H660" i="21"/>
  <c r="F660" i="21"/>
  <c r="U661" i="13" s="1"/>
  <c r="N660" i="21" l="1"/>
  <c r="M660" i="21"/>
  <c r="L660" i="21"/>
  <c r="K660" i="21"/>
  <c r="O660" i="21" s="1"/>
  <c r="E662" i="21"/>
  <c r="T663" i="13" s="1"/>
  <c r="H661" i="21"/>
  <c r="F661" i="21"/>
  <c r="U662" i="13" s="1"/>
  <c r="I661" i="21"/>
  <c r="J661" i="21" s="1"/>
  <c r="O659" i="21"/>
  <c r="L661" i="21" l="1"/>
  <c r="K661" i="21"/>
  <c r="N661" i="21"/>
  <c r="M661" i="21"/>
  <c r="I662" i="21"/>
  <c r="J662" i="21" s="1"/>
  <c r="E663" i="21"/>
  <c r="T664" i="13" s="1"/>
  <c r="H662" i="21"/>
  <c r="F662" i="21"/>
  <c r="U663" i="13" s="1"/>
  <c r="N662" i="21" l="1"/>
  <c r="M662" i="21"/>
  <c r="L662" i="21"/>
  <c r="K662" i="21"/>
  <c r="O662" i="21" s="1"/>
  <c r="E664" i="21"/>
  <c r="T665" i="13" s="1"/>
  <c r="H663" i="21"/>
  <c r="F663" i="21"/>
  <c r="U664" i="13" s="1"/>
  <c r="I663" i="21"/>
  <c r="J663" i="21" s="1"/>
  <c r="O661" i="21"/>
  <c r="I664" i="21" l="1"/>
  <c r="J664" i="21" s="1"/>
  <c r="E665" i="21"/>
  <c r="T666" i="13" s="1"/>
  <c r="H664" i="21"/>
  <c r="F664" i="21"/>
  <c r="U665" i="13" s="1"/>
  <c r="L663" i="21"/>
  <c r="K663" i="21"/>
  <c r="N663" i="21"/>
  <c r="M663" i="21"/>
  <c r="N664" i="21" l="1"/>
  <c r="M664" i="21"/>
  <c r="L664" i="21"/>
  <c r="K664" i="21"/>
  <c r="O664" i="21" s="1"/>
  <c r="O663" i="21"/>
  <c r="E666" i="21"/>
  <c r="T667" i="13" s="1"/>
  <c r="H665" i="21"/>
  <c r="F665" i="21"/>
  <c r="U666" i="13" s="1"/>
  <c r="I665" i="21"/>
  <c r="J665" i="21" s="1"/>
  <c r="L665" i="21" l="1"/>
  <c r="K665" i="21"/>
  <c r="N665" i="21"/>
  <c r="M665" i="21"/>
  <c r="I666" i="21"/>
  <c r="J666" i="21" s="1"/>
  <c r="E667" i="21"/>
  <c r="T668" i="13" s="1"/>
  <c r="H666" i="21"/>
  <c r="F666" i="21"/>
  <c r="U667" i="13" s="1"/>
  <c r="O665" i="21" l="1"/>
  <c r="N666" i="21"/>
  <c r="M666" i="21"/>
  <c r="L666" i="21"/>
  <c r="K666" i="21"/>
  <c r="E668" i="21"/>
  <c r="T669" i="13" s="1"/>
  <c r="H667" i="21"/>
  <c r="F667" i="21"/>
  <c r="U668" i="13" s="1"/>
  <c r="I667" i="21"/>
  <c r="J667" i="21" s="1"/>
  <c r="O666" i="21" l="1"/>
  <c r="L667" i="21"/>
  <c r="K667" i="21"/>
  <c r="N667" i="21"/>
  <c r="M667" i="21"/>
  <c r="I668" i="21"/>
  <c r="J668" i="21" s="1"/>
  <c r="E669" i="21"/>
  <c r="T670" i="13" s="1"/>
  <c r="H668" i="21"/>
  <c r="F668" i="21"/>
  <c r="U669" i="13" s="1"/>
  <c r="O667" i="21" l="1"/>
  <c r="E670" i="21"/>
  <c r="T671" i="13" s="1"/>
  <c r="H669" i="21"/>
  <c r="F669" i="21"/>
  <c r="U670" i="13" s="1"/>
  <c r="I669" i="21"/>
  <c r="J669" i="21" s="1"/>
  <c r="N668" i="21"/>
  <c r="M668" i="21"/>
  <c r="L668" i="21"/>
  <c r="K668" i="21"/>
  <c r="O668" i="21" l="1"/>
  <c r="L669" i="21"/>
  <c r="K669" i="21"/>
  <c r="N669" i="21"/>
  <c r="M669" i="21"/>
  <c r="I670" i="21"/>
  <c r="J670" i="21" s="1"/>
  <c r="E671" i="21"/>
  <c r="T672" i="13" s="1"/>
  <c r="H670" i="21"/>
  <c r="F670" i="21"/>
  <c r="U671" i="13" s="1"/>
  <c r="N670" i="21" l="1"/>
  <c r="M670" i="21"/>
  <c r="L670" i="21"/>
  <c r="K670" i="21"/>
  <c r="O670" i="21" s="1"/>
  <c r="E672" i="21"/>
  <c r="T673" i="13" s="1"/>
  <c r="H671" i="21"/>
  <c r="F671" i="21"/>
  <c r="U672" i="13" s="1"/>
  <c r="I671" i="21"/>
  <c r="J671" i="21" s="1"/>
  <c r="O669" i="21"/>
  <c r="I672" i="21" l="1"/>
  <c r="J672" i="21" s="1"/>
  <c r="E673" i="21"/>
  <c r="T674" i="13" s="1"/>
  <c r="H672" i="21"/>
  <c r="F672" i="21"/>
  <c r="U673" i="13" s="1"/>
  <c r="L671" i="21"/>
  <c r="K671" i="21"/>
  <c r="N671" i="21"/>
  <c r="M671" i="21"/>
  <c r="O671" i="21" l="1"/>
  <c r="E674" i="21"/>
  <c r="T675" i="13" s="1"/>
  <c r="H673" i="21"/>
  <c r="F673" i="21"/>
  <c r="U674" i="13" s="1"/>
  <c r="I673" i="21"/>
  <c r="J673" i="21" s="1"/>
  <c r="N672" i="21"/>
  <c r="M672" i="21"/>
  <c r="L672" i="21"/>
  <c r="K672" i="21"/>
  <c r="O672" i="21" l="1"/>
  <c r="L673" i="21"/>
  <c r="K673" i="21"/>
  <c r="N673" i="21"/>
  <c r="M673" i="21"/>
  <c r="I674" i="21"/>
  <c r="J674" i="21" s="1"/>
  <c r="E675" i="21"/>
  <c r="T676" i="13" s="1"/>
  <c r="H674" i="21"/>
  <c r="F674" i="21"/>
  <c r="U675" i="13" s="1"/>
  <c r="O673" i="21" l="1"/>
  <c r="E676" i="21"/>
  <c r="T677" i="13" s="1"/>
  <c r="H675" i="21"/>
  <c r="F675" i="21"/>
  <c r="U676" i="13" s="1"/>
  <c r="I675" i="21"/>
  <c r="J675" i="21" s="1"/>
  <c r="N674" i="21"/>
  <c r="M674" i="21"/>
  <c r="L674" i="21"/>
  <c r="K674" i="21"/>
  <c r="O674" i="21" s="1"/>
  <c r="L675" i="21" l="1"/>
  <c r="K675" i="21"/>
  <c r="N675" i="21"/>
  <c r="M675" i="21"/>
  <c r="I676" i="21"/>
  <c r="J676" i="21" s="1"/>
  <c r="E677" i="21"/>
  <c r="T678" i="13" s="1"/>
  <c r="H676" i="21"/>
  <c r="F676" i="21"/>
  <c r="U677" i="13" s="1"/>
  <c r="N676" i="21" l="1"/>
  <c r="M676" i="21"/>
  <c r="L676" i="21"/>
  <c r="K676" i="21"/>
  <c r="O676" i="21" s="1"/>
  <c r="E678" i="21"/>
  <c r="T679" i="13" s="1"/>
  <c r="H677" i="21"/>
  <c r="F677" i="21"/>
  <c r="U678" i="13" s="1"/>
  <c r="I677" i="21"/>
  <c r="J677" i="21" s="1"/>
  <c r="O675" i="21"/>
  <c r="I678" i="21" l="1"/>
  <c r="J678" i="21" s="1"/>
  <c r="E679" i="21"/>
  <c r="T680" i="13" s="1"/>
  <c r="H678" i="21"/>
  <c r="F678" i="21"/>
  <c r="U679" i="13" s="1"/>
  <c r="L677" i="21"/>
  <c r="K677" i="21"/>
  <c r="N677" i="21"/>
  <c r="M677" i="21"/>
  <c r="N678" i="21" l="1"/>
  <c r="M678" i="21"/>
  <c r="L678" i="21"/>
  <c r="K678" i="21"/>
  <c r="O678" i="21" s="1"/>
  <c r="O677" i="21"/>
  <c r="E680" i="21"/>
  <c r="T681" i="13" s="1"/>
  <c r="H679" i="21"/>
  <c r="F679" i="21"/>
  <c r="U680" i="13" s="1"/>
  <c r="I679" i="21"/>
  <c r="J679" i="21" s="1"/>
  <c r="L679" i="21" l="1"/>
  <c r="K679" i="21"/>
  <c r="N679" i="21"/>
  <c r="M679" i="21"/>
  <c r="I680" i="21"/>
  <c r="J680" i="21" s="1"/>
  <c r="E681" i="21"/>
  <c r="T682" i="13" s="1"/>
  <c r="H680" i="21"/>
  <c r="F680" i="21"/>
  <c r="U681" i="13" s="1"/>
  <c r="N680" i="21" l="1"/>
  <c r="M680" i="21"/>
  <c r="L680" i="21"/>
  <c r="K680" i="21"/>
  <c r="O680" i="21" s="1"/>
  <c r="E682" i="21"/>
  <c r="T683" i="13" s="1"/>
  <c r="H681" i="21"/>
  <c r="F681" i="21"/>
  <c r="U682" i="13" s="1"/>
  <c r="I681" i="21"/>
  <c r="J681" i="21" s="1"/>
  <c r="O679" i="21"/>
  <c r="L681" i="21" l="1"/>
  <c r="K681" i="21"/>
  <c r="N681" i="21"/>
  <c r="M681" i="21"/>
  <c r="I682" i="21"/>
  <c r="J682" i="21" s="1"/>
  <c r="E683" i="21"/>
  <c r="T684" i="13" s="1"/>
  <c r="H682" i="21"/>
  <c r="F682" i="21"/>
  <c r="U683" i="13" s="1"/>
  <c r="O681" i="21" l="1"/>
  <c r="N682" i="21"/>
  <c r="M682" i="21"/>
  <c r="L682" i="21"/>
  <c r="K682" i="21"/>
  <c r="E684" i="21"/>
  <c r="T685" i="13" s="1"/>
  <c r="H683" i="21"/>
  <c r="F683" i="21"/>
  <c r="U684" i="13" s="1"/>
  <c r="I683" i="21"/>
  <c r="J683" i="21" s="1"/>
  <c r="O682" i="21" l="1"/>
  <c r="L683" i="21"/>
  <c r="K683" i="21"/>
  <c r="N683" i="21"/>
  <c r="M683" i="21"/>
  <c r="I684" i="21"/>
  <c r="J684" i="21" s="1"/>
  <c r="E685" i="21"/>
  <c r="T686" i="13" s="1"/>
  <c r="H684" i="21"/>
  <c r="F684" i="21"/>
  <c r="U685" i="13" s="1"/>
  <c r="N684" i="21" l="1"/>
  <c r="M684" i="21"/>
  <c r="L684" i="21"/>
  <c r="K684" i="21"/>
  <c r="O684" i="21" s="1"/>
  <c r="E686" i="21"/>
  <c r="T687" i="13" s="1"/>
  <c r="H685" i="21"/>
  <c r="F685" i="21"/>
  <c r="U686" i="13" s="1"/>
  <c r="I685" i="21"/>
  <c r="J685" i="21" s="1"/>
  <c r="O683" i="21"/>
  <c r="I686" i="21" l="1"/>
  <c r="J686" i="21" s="1"/>
  <c r="E687" i="21"/>
  <c r="T688" i="13" s="1"/>
  <c r="H686" i="21"/>
  <c r="F686" i="21"/>
  <c r="U687" i="13" s="1"/>
  <c r="L685" i="21"/>
  <c r="K685" i="21"/>
  <c r="N685" i="21"/>
  <c r="M685" i="21"/>
  <c r="N686" i="21" l="1"/>
  <c r="M686" i="21"/>
  <c r="L686" i="21"/>
  <c r="K686" i="21"/>
  <c r="O686" i="21" s="1"/>
  <c r="O685" i="21"/>
  <c r="E688" i="21"/>
  <c r="T689" i="13" s="1"/>
  <c r="H687" i="21"/>
  <c r="F687" i="21"/>
  <c r="U688" i="13" s="1"/>
  <c r="I687" i="21"/>
  <c r="J687" i="21" s="1"/>
  <c r="L687" i="21" l="1"/>
  <c r="K687" i="21"/>
  <c r="N687" i="21"/>
  <c r="M687" i="21"/>
  <c r="I688" i="21"/>
  <c r="J688" i="21" s="1"/>
  <c r="E689" i="21"/>
  <c r="T690" i="13" s="1"/>
  <c r="H688" i="21"/>
  <c r="F688" i="21"/>
  <c r="U689" i="13" s="1"/>
  <c r="O687" i="21" l="1"/>
  <c r="N688" i="21"/>
  <c r="M688" i="21"/>
  <c r="L688" i="21"/>
  <c r="K688" i="21"/>
  <c r="E690" i="21"/>
  <c r="T691" i="13" s="1"/>
  <c r="H689" i="21"/>
  <c r="F689" i="21"/>
  <c r="U690" i="13" s="1"/>
  <c r="I689" i="21"/>
  <c r="J689" i="21" s="1"/>
  <c r="O688" i="21" l="1"/>
  <c r="L689" i="21"/>
  <c r="K689" i="21"/>
  <c r="N689" i="21"/>
  <c r="M689" i="21"/>
  <c r="I690" i="21"/>
  <c r="J690" i="21" s="1"/>
  <c r="E691" i="21"/>
  <c r="T692" i="13" s="1"/>
  <c r="H690" i="21"/>
  <c r="F690" i="21"/>
  <c r="U691" i="13" s="1"/>
  <c r="O689" i="21" l="1"/>
  <c r="N690" i="21"/>
  <c r="M690" i="21"/>
  <c r="L690" i="21"/>
  <c r="K690" i="21"/>
  <c r="E692" i="21"/>
  <c r="T693" i="13" s="1"/>
  <c r="H691" i="21"/>
  <c r="F691" i="21"/>
  <c r="U692" i="13" s="1"/>
  <c r="I691" i="21"/>
  <c r="J691" i="21" s="1"/>
  <c r="O690" i="21" l="1"/>
  <c r="L691" i="21"/>
  <c r="K691" i="21"/>
  <c r="N691" i="21"/>
  <c r="M691" i="21"/>
  <c r="I692" i="21"/>
  <c r="J692" i="21" s="1"/>
  <c r="E693" i="21"/>
  <c r="T694" i="13" s="1"/>
  <c r="H692" i="21"/>
  <c r="F692" i="21"/>
  <c r="U693" i="13" s="1"/>
  <c r="N692" i="21" l="1"/>
  <c r="M692" i="21"/>
  <c r="L692" i="21"/>
  <c r="K692" i="21"/>
  <c r="O692" i="21" s="1"/>
  <c r="E694" i="21"/>
  <c r="T695" i="13" s="1"/>
  <c r="H693" i="21"/>
  <c r="F693" i="21"/>
  <c r="U694" i="13" s="1"/>
  <c r="I693" i="21"/>
  <c r="J693" i="21" s="1"/>
  <c r="O691" i="21"/>
  <c r="I694" i="21" l="1"/>
  <c r="J694" i="21" s="1"/>
  <c r="E695" i="21"/>
  <c r="T696" i="13" s="1"/>
  <c r="H694" i="21"/>
  <c r="F694" i="21"/>
  <c r="U695" i="13" s="1"/>
  <c r="L693" i="21"/>
  <c r="K693" i="21"/>
  <c r="N693" i="21"/>
  <c r="M693" i="21"/>
  <c r="O693" i="21" l="1"/>
  <c r="E696" i="21"/>
  <c r="T697" i="13" s="1"/>
  <c r="H695" i="21"/>
  <c r="F695" i="21"/>
  <c r="U696" i="13" s="1"/>
  <c r="I695" i="21"/>
  <c r="J695" i="21" s="1"/>
  <c r="N694" i="21"/>
  <c r="M694" i="21"/>
  <c r="L694" i="21"/>
  <c r="K694" i="21"/>
  <c r="O694" i="21" l="1"/>
  <c r="L695" i="21"/>
  <c r="K695" i="21"/>
  <c r="N695" i="21"/>
  <c r="M695" i="21"/>
  <c r="I696" i="21"/>
  <c r="J696" i="21" s="1"/>
  <c r="E697" i="21"/>
  <c r="T698" i="13" s="1"/>
  <c r="H696" i="21"/>
  <c r="F696" i="21"/>
  <c r="U697" i="13" s="1"/>
  <c r="N696" i="21" l="1"/>
  <c r="M696" i="21"/>
  <c r="L696" i="21"/>
  <c r="K696" i="21"/>
  <c r="O696" i="21" s="1"/>
  <c r="E698" i="21"/>
  <c r="T699" i="13" s="1"/>
  <c r="H697" i="21"/>
  <c r="F697" i="21"/>
  <c r="U698" i="13" s="1"/>
  <c r="I697" i="21"/>
  <c r="J697" i="21" s="1"/>
  <c r="O695" i="21"/>
  <c r="L697" i="21" l="1"/>
  <c r="K697" i="21"/>
  <c r="N697" i="21"/>
  <c r="M697" i="21"/>
  <c r="I698" i="21"/>
  <c r="J698" i="21" s="1"/>
  <c r="E699" i="21"/>
  <c r="T700" i="13" s="1"/>
  <c r="H698" i="21"/>
  <c r="F698" i="21"/>
  <c r="U699" i="13" s="1"/>
  <c r="O697" i="21" l="1"/>
  <c r="N698" i="21"/>
  <c r="M698" i="21"/>
  <c r="L698" i="21"/>
  <c r="K698" i="21"/>
  <c r="E700" i="21"/>
  <c r="T701" i="13" s="1"/>
  <c r="H699" i="21"/>
  <c r="F699" i="21"/>
  <c r="U700" i="13" s="1"/>
  <c r="I699" i="21"/>
  <c r="J699" i="21" s="1"/>
  <c r="O698" i="21" l="1"/>
  <c r="L699" i="21"/>
  <c r="K699" i="21"/>
  <c r="N699" i="21"/>
  <c r="M699" i="21"/>
  <c r="I700" i="21"/>
  <c r="J700" i="21" s="1"/>
  <c r="E701" i="21"/>
  <c r="T702" i="13" s="1"/>
  <c r="H700" i="21"/>
  <c r="F700" i="21"/>
  <c r="U701" i="13" s="1"/>
  <c r="N700" i="21" l="1"/>
  <c r="M700" i="21"/>
  <c r="L700" i="21"/>
  <c r="K700" i="21"/>
  <c r="O700" i="21" s="1"/>
  <c r="E702" i="21"/>
  <c r="T703" i="13" s="1"/>
  <c r="H701" i="21"/>
  <c r="F701" i="21"/>
  <c r="U702" i="13" s="1"/>
  <c r="I701" i="21"/>
  <c r="J701" i="21" s="1"/>
  <c r="O699" i="21"/>
  <c r="L701" i="21" l="1"/>
  <c r="K701" i="21"/>
  <c r="N701" i="21"/>
  <c r="M701" i="21"/>
  <c r="I702" i="21"/>
  <c r="J702" i="21" s="1"/>
  <c r="E703" i="21"/>
  <c r="T704" i="13" s="1"/>
  <c r="H702" i="21"/>
  <c r="F702" i="21"/>
  <c r="U703" i="13" s="1"/>
  <c r="O701" i="21" l="1"/>
  <c r="N702" i="21"/>
  <c r="M702" i="21"/>
  <c r="L702" i="21"/>
  <c r="K702" i="21"/>
  <c r="E704" i="21"/>
  <c r="T705" i="13" s="1"/>
  <c r="H703" i="21"/>
  <c r="F703" i="21"/>
  <c r="U704" i="13" s="1"/>
  <c r="I703" i="21"/>
  <c r="J703" i="21" s="1"/>
  <c r="O702" i="21" l="1"/>
  <c r="L703" i="21"/>
  <c r="K703" i="21"/>
  <c r="N703" i="21"/>
  <c r="M703" i="21"/>
  <c r="I704" i="21"/>
  <c r="J704" i="21" s="1"/>
  <c r="E705" i="21"/>
  <c r="T706" i="13" s="1"/>
  <c r="H704" i="21"/>
  <c r="F704" i="21"/>
  <c r="U705" i="13" s="1"/>
  <c r="N704" i="21" l="1"/>
  <c r="M704" i="21"/>
  <c r="L704" i="21"/>
  <c r="K704" i="21"/>
  <c r="O704" i="21" s="1"/>
  <c r="E706" i="21"/>
  <c r="T707" i="13" s="1"/>
  <c r="H705" i="21"/>
  <c r="F705" i="21"/>
  <c r="U706" i="13" s="1"/>
  <c r="I705" i="21"/>
  <c r="J705" i="21" s="1"/>
  <c r="O703" i="21"/>
  <c r="L705" i="21" l="1"/>
  <c r="K705" i="21"/>
  <c r="N705" i="21"/>
  <c r="M705" i="21"/>
  <c r="I706" i="21"/>
  <c r="J706" i="21" s="1"/>
  <c r="E707" i="21"/>
  <c r="T708" i="13" s="1"/>
  <c r="H706" i="21"/>
  <c r="F706" i="21"/>
  <c r="U707" i="13" s="1"/>
  <c r="N706" i="21" l="1"/>
  <c r="M706" i="21"/>
  <c r="L706" i="21"/>
  <c r="K706" i="21"/>
  <c r="O706" i="21" s="1"/>
  <c r="E708" i="21"/>
  <c r="T709" i="13" s="1"/>
  <c r="H707" i="21"/>
  <c r="F707" i="21"/>
  <c r="U708" i="13" s="1"/>
  <c r="I707" i="21"/>
  <c r="J707" i="21" s="1"/>
  <c r="O705" i="21"/>
  <c r="L707" i="21" l="1"/>
  <c r="K707" i="21"/>
  <c r="N707" i="21"/>
  <c r="M707" i="21"/>
  <c r="I708" i="21"/>
  <c r="J708" i="21" s="1"/>
  <c r="E709" i="21"/>
  <c r="T710" i="13" s="1"/>
  <c r="H708" i="21"/>
  <c r="F708" i="21"/>
  <c r="U709" i="13" s="1"/>
  <c r="O707" i="21" l="1"/>
  <c r="N708" i="21"/>
  <c r="M708" i="21"/>
  <c r="L708" i="21"/>
  <c r="K708" i="21"/>
  <c r="E710" i="21"/>
  <c r="T711" i="13" s="1"/>
  <c r="H709" i="21"/>
  <c r="F709" i="21"/>
  <c r="U710" i="13" s="1"/>
  <c r="I709" i="21"/>
  <c r="J709" i="21" s="1"/>
  <c r="O708" i="21" l="1"/>
  <c r="L709" i="21"/>
  <c r="K709" i="21"/>
  <c r="N709" i="21"/>
  <c r="M709" i="21"/>
  <c r="I710" i="21"/>
  <c r="J710" i="21" s="1"/>
  <c r="E711" i="21"/>
  <c r="T712" i="13" s="1"/>
  <c r="H710" i="21"/>
  <c r="F710" i="21"/>
  <c r="U711" i="13" s="1"/>
  <c r="O709" i="21" l="1"/>
  <c r="N710" i="21"/>
  <c r="M710" i="21"/>
  <c r="L710" i="21"/>
  <c r="K710" i="21"/>
  <c r="E712" i="21"/>
  <c r="T713" i="13" s="1"/>
  <c r="H711" i="21"/>
  <c r="F711" i="21"/>
  <c r="U712" i="13" s="1"/>
  <c r="I711" i="21"/>
  <c r="J711" i="21" s="1"/>
  <c r="O710" i="21" l="1"/>
  <c r="L711" i="21"/>
  <c r="K711" i="21"/>
  <c r="N711" i="21"/>
  <c r="M711" i="21"/>
  <c r="I712" i="21"/>
  <c r="J712" i="21" s="1"/>
  <c r="E713" i="21"/>
  <c r="T714" i="13" s="1"/>
  <c r="H712" i="21"/>
  <c r="F712" i="21"/>
  <c r="U713" i="13" s="1"/>
  <c r="N712" i="21" l="1"/>
  <c r="M712" i="21"/>
  <c r="L712" i="21"/>
  <c r="K712" i="21"/>
  <c r="O712" i="21" s="1"/>
  <c r="E714" i="21"/>
  <c r="T715" i="13" s="1"/>
  <c r="H713" i="21"/>
  <c r="F713" i="21"/>
  <c r="U714" i="13" s="1"/>
  <c r="I713" i="21"/>
  <c r="J713" i="21" s="1"/>
  <c r="O711" i="21"/>
  <c r="L713" i="21" l="1"/>
  <c r="K713" i="21"/>
  <c r="N713" i="21"/>
  <c r="M713" i="21"/>
  <c r="I714" i="21"/>
  <c r="J714" i="21" s="1"/>
  <c r="E715" i="21"/>
  <c r="T716" i="13" s="1"/>
  <c r="H714" i="21"/>
  <c r="F714" i="21"/>
  <c r="U715" i="13" s="1"/>
  <c r="N714" i="21" l="1"/>
  <c r="M714" i="21"/>
  <c r="L714" i="21"/>
  <c r="K714" i="21"/>
  <c r="O714" i="21" s="1"/>
  <c r="E716" i="21"/>
  <c r="T717" i="13" s="1"/>
  <c r="H715" i="21"/>
  <c r="F715" i="21"/>
  <c r="U716" i="13" s="1"/>
  <c r="I715" i="21"/>
  <c r="J715" i="21" s="1"/>
  <c r="O713" i="21"/>
  <c r="L715" i="21" l="1"/>
  <c r="K715" i="21"/>
  <c r="N715" i="21"/>
  <c r="M715" i="21"/>
  <c r="I716" i="21"/>
  <c r="J716" i="21" s="1"/>
  <c r="E717" i="21"/>
  <c r="T718" i="13" s="1"/>
  <c r="H716" i="21"/>
  <c r="F716" i="21"/>
  <c r="U717" i="13" s="1"/>
  <c r="O715" i="21" l="1"/>
  <c r="N716" i="21"/>
  <c r="M716" i="21"/>
  <c r="L716" i="21"/>
  <c r="K716" i="21"/>
  <c r="E718" i="21"/>
  <c r="T719" i="13" s="1"/>
  <c r="H717" i="21"/>
  <c r="F717" i="21"/>
  <c r="U718" i="13" s="1"/>
  <c r="I717" i="21"/>
  <c r="J717" i="21" s="1"/>
  <c r="O716" i="21" l="1"/>
  <c r="L717" i="21"/>
  <c r="K717" i="21"/>
  <c r="N717" i="21"/>
  <c r="M717" i="21"/>
  <c r="I718" i="21"/>
  <c r="J718" i="21" s="1"/>
  <c r="E719" i="21"/>
  <c r="T720" i="13" s="1"/>
  <c r="H718" i="21"/>
  <c r="F718" i="21"/>
  <c r="U719" i="13" s="1"/>
  <c r="N718" i="21" l="1"/>
  <c r="M718" i="21"/>
  <c r="L718" i="21"/>
  <c r="K718" i="21"/>
  <c r="O718" i="21" s="1"/>
  <c r="E720" i="21"/>
  <c r="T721" i="13" s="1"/>
  <c r="H719" i="21"/>
  <c r="F719" i="21"/>
  <c r="U720" i="13" s="1"/>
  <c r="I719" i="21"/>
  <c r="J719" i="21" s="1"/>
  <c r="O717" i="21"/>
  <c r="L719" i="21" l="1"/>
  <c r="K719" i="21"/>
  <c r="N719" i="21"/>
  <c r="M719" i="21"/>
  <c r="I720" i="21"/>
  <c r="J720" i="21" s="1"/>
  <c r="E721" i="21"/>
  <c r="T722" i="13" s="1"/>
  <c r="H720" i="21"/>
  <c r="F720" i="21"/>
  <c r="U721" i="13" s="1"/>
  <c r="N720" i="21" l="1"/>
  <c r="M720" i="21"/>
  <c r="L720" i="21"/>
  <c r="K720" i="21"/>
  <c r="O720" i="21" s="1"/>
  <c r="E722" i="21"/>
  <c r="T723" i="13" s="1"/>
  <c r="H721" i="21"/>
  <c r="F721" i="21"/>
  <c r="U722" i="13" s="1"/>
  <c r="I721" i="21"/>
  <c r="J721" i="21" s="1"/>
  <c r="O719" i="21"/>
  <c r="L721" i="21" l="1"/>
  <c r="K721" i="21"/>
  <c r="O721" i="21" s="1"/>
  <c r="N721" i="21"/>
  <c r="M721" i="21"/>
  <c r="I722" i="21"/>
  <c r="J722" i="21" s="1"/>
  <c r="E723" i="21"/>
  <c r="T724" i="13" s="1"/>
  <c r="H722" i="21"/>
  <c r="F722" i="21"/>
  <c r="U723" i="13" s="1"/>
  <c r="N722" i="21" l="1"/>
  <c r="M722" i="21"/>
  <c r="L722" i="21"/>
  <c r="K722" i="21"/>
  <c r="O722" i="21" s="1"/>
  <c r="E724" i="21"/>
  <c r="T725" i="13" s="1"/>
  <c r="H723" i="21"/>
  <c r="F723" i="21"/>
  <c r="U724" i="13" s="1"/>
  <c r="I723" i="21"/>
  <c r="J723" i="21" s="1"/>
  <c r="L723" i="21" l="1"/>
  <c r="K723" i="21"/>
  <c r="N723" i="21"/>
  <c r="M723" i="21"/>
  <c r="I724" i="21"/>
  <c r="J724" i="21" s="1"/>
  <c r="E725" i="21"/>
  <c r="T726" i="13" s="1"/>
  <c r="H724" i="21"/>
  <c r="F724" i="21"/>
  <c r="U725" i="13" s="1"/>
  <c r="O723" i="21" l="1"/>
  <c r="N724" i="21"/>
  <c r="M724" i="21"/>
  <c r="L724" i="21"/>
  <c r="K724" i="21"/>
  <c r="E726" i="21"/>
  <c r="T727" i="13" s="1"/>
  <c r="H725" i="21"/>
  <c r="F725" i="21"/>
  <c r="U726" i="13" s="1"/>
  <c r="I725" i="21"/>
  <c r="J725" i="21" s="1"/>
  <c r="O724" i="21" l="1"/>
  <c r="L725" i="21"/>
  <c r="K725" i="21"/>
  <c r="N725" i="21"/>
  <c r="M725" i="21"/>
  <c r="I726" i="21"/>
  <c r="J726" i="21" s="1"/>
  <c r="E727" i="21"/>
  <c r="T728" i="13" s="1"/>
  <c r="H726" i="21"/>
  <c r="F726" i="21"/>
  <c r="U727" i="13" s="1"/>
  <c r="N726" i="21" l="1"/>
  <c r="M726" i="21"/>
  <c r="L726" i="21"/>
  <c r="K726" i="21"/>
  <c r="O726" i="21" s="1"/>
  <c r="E728" i="21"/>
  <c r="T729" i="13" s="1"/>
  <c r="H727" i="21"/>
  <c r="F727" i="21"/>
  <c r="U728" i="13" s="1"/>
  <c r="I727" i="21"/>
  <c r="J727" i="21" s="1"/>
  <c r="O725" i="21"/>
  <c r="L727" i="21" l="1"/>
  <c r="K727" i="21"/>
  <c r="N727" i="21"/>
  <c r="M727" i="21"/>
  <c r="I728" i="21"/>
  <c r="J728" i="21" s="1"/>
  <c r="E729" i="21"/>
  <c r="T730" i="13" s="1"/>
  <c r="H728" i="21"/>
  <c r="F728" i="21"/>
  <c r="U729" i="13" s="1"/>
  <c r="O727" i="21" l="1"/>
  <c r="N728" i="21"/>
  <c r="M728" i="21"/>
  <c r="L728" i="21"/>
  <c r="K728" i="21"/>
  <c r="E730" i="21"/>
  <c r="T731" i="13" s="1"/>
  <c r="H729" i="21"/>
  <c r="F729" i="21"/>
  <c r="U730" i="13" s="1"/>
  <c r="I729" i="21"/>
  <c r="J729" i="21" s="1"/>
  <c r="O728" i="21" l="1"/>
  <c r="L729" i="21"/>
  <c r="K729" i="21"/>
  <c r="N729" i="21"/>
  <c r="M729" i="21"/>
  <c r="I730" i="21"/>
  <c r="J730" i="21" s="1"/>
  <c r="E731" i="21"/>
  <c r="T732" i="13" s="1"/>
  <c r="H730" i="21"/>
  <c r="F730" i="21"/>
  <c r="U731" i="13" s="1"/>
  <c r="N730" i="21" l="1"/>
  <c r="M730" i="21"/>
  <c r="L730" i="21"/>
  <c r="K730" i="21"/>
  <c r="O730" i="21" s="1"/>
  <c r="E732" i="21"/>
  <c r="T733" i="13" s="1"/>
  <c r="H731" i="21"/>
  <c r="F731" i="21"/>
  <c r="U732" i="13" s="1"/>
  <c r="I731" i="21"/>
  <c r="J731" i="21" s="1"/>
  <c r="O729" i="21"/>
  <c r="L731" i="21" l="1"/>
  <c r="K731" i="21"/>
  <c r="N731" i="21"/>
  <c r="M731" i="21"/>
  <c r="I732" i="21"/>
  <c r="J732" i="21" s="1"/>
  <c r="E733" i="21"/>
  <c r="T734" i="13" s="1"/>
  <c r="H732" i="21"/>
  <c r="F732" i="21"/>
  <c r="U733" i="13" s="1"/>
  <c r="N732" i="21" l="1"/>
  <c r="M732" i="21"/>
  <c r="L732" i="21"/>
  <c r="K732" i="21"/>
  <c r="O732" i="21" s="1"/>
  <c r="E734" i="21"/>
  <c r="T735" i="13" s="1"/>
  <c r="H733" i="21"/>
  <c r="F733" i="21"/>
  <c r="U734" i="13" s="1"/>
  <c r="I733" i="21"/>
  <c r="J733" i="21" s="1"/>
  <c r="O731" i="21"/>
  <c r="L733" i="21" l="1"/>
  <c r="K733" i="21"/>
  <c r="N733" i="21"/>
  <c r="M733" i="21"/>
  <c r="I734" i="21"/>
  <c r="J734" i="21" s="1"/>
  <c r="E735" i="21"/>
  <c r="T736" i="13" s="1"/>
  <c r="H734" i="21"/>
  <c r="F734" i="21"/>
  <c r="U735" i="13" s="1"/>
  <c r="O733" i="21" l="1"/>
  <c r="N734" i="21"/>
  <c r="M734" i="21"/>
  <c r="L734" i="21"/>
  <c r="K734" i="21"/>
  <c r="E736" i="21"/>
  <c r="T737" i="13" s="1"/>
  <c r="H735" i="21"/>
  <c r="F735" i="21"/>
  <c r="U736" i="13" s="1"/>
  <c r="I735" i="21"/>
  <c r="J735" i="21" s="1"/>
  <c r="O734" i="21" l="1"/>
  <c r="L735" i="21"/>
  <c r="K735" i="21"/>
  <c r="N735" i="21"/>
  <c r="M735" i="21"/>
  <c r="I736" i="21"/>
  <c r="J736" i="21" s="1"/>
  <c r="E737" i="21"/>
  <c r="T738" i="13" s="1"/>
  <c r="H736" i="21"/>
  <c r="F736" i="21"/>
  <c r="U737" i="13" s="1"/>
  <c r="N736" i="21" l="1"/>
  <c r="M736" i="21"/>
  <c r="L736" i="21"/>
  <c r="K736" i="21"/>
  <c r="O736" i="21" s="1"/>
  <c r="E738" i="21"/>
  <c r="T739" i="13" s="1"/>
  <c r="H737" i="21"/>
  <c r="F737" i="21"/>
  <c r="U738" i="13" s="1"/>
  <c r="I737" i="21"/>
  <c r="J737" i="21" s="1"/>
  <c r="O735" i="21"/>
  <c r="L737" i="21" l="1"/>
  <c r="K737" i="21"/>
  <c r="O737" i="21" s="1"/>
  <c r="N737" i="21"/>
  <c r="M737" i="21"/>
  <c r="I738" i="21"/>
  <c r="J738" i="21" s="1"/>
  <c r="E739" i="21"/>
  <c r="T740" i="13" s="1"/>
  <c r="H738" i="21"/>
  <c r="F738" i="21"/>
  <c r="U739" i="13" s="1"/>
  <c r="N738" i="21" l="1"/>
  <c r="M738" i="21"/>
  <c r="L738" i="21"/>
  <c r="K738" i="21"/>
  <c r="O738" i="21" s="1"/>
  <c r="E740" i="21"/>
  <c r="T741" i="13" s="1"/>
  <c r="H739" i="21"/>
  <c r="F739" i="21"/>
  <c r="U740" i="13" s="1"/>
  <c r="I739" i="21"/>
  <c r="J739" i="21" s="1"/>
  <c r="L739" i="21" l="1"/>
  <c r="K739" i="21"/>
  <c r="N739" i="21"/>
  <c r="M739" i="21"/>
  <c r="I740" i="21"/>
  <c r="J740" i="21" s="1"/>
  <c r="E741" i="21"/>
  <c r="T742" i="13" s="1"/>
  <c r="H740" i="21"/>
  <c r="F740" i="21"/>
  <c r="U741" i="13" s="1"/>
  <c r="N740" i="21" l="1"/>
  <c r="M740" i="21"/>
  <c r="L740" i="21"/>
  <c r="K740" i="21"/>
  <c r="O740" i="21" s="1"/>
  <c r="I741" i="21"/>
  <c r="J741" i="21" s="1"/>
  <c r="H741" i="21"/>
  <c r="F741" i="21"/>
  <c r="U742" i="13" s="1"/>
  <c r="E742" i="21"/>
  <c r="T743" i="13" s="1"/>
  <c r="O739" i="21"/>
  <c r="M741" i="21" l="1"/>
  <c r="N741" i="21"/>
  <c r="L741" i="21"/>
  <c r="K741" i="21"/>
  <c r="O741" i="21" s="1"/>
  <c r="F742" i="21"/>
  <c r="U743" i="13" s="1"/>
  <c r="I742" i="21"/>
  <c r="J742" i="21" s="1"/>
  <c r="H742" i="21"/>
  <c r="E743" i="21"/>
  <c r="T744" i="13" s="1"/>
  <c r="I743" i="21" l="1"/>
  <c r="J743" i="21" s="1"/>
  <c r="H743" i="21"/>
  <c r="F743" i="21"/>
  <c r="U744" i="13" s="1"/>
  <c r="E744" i="21"/>
  <c r="T745" i="13" s="1"/>
  <c r="K742" i="21"/>
  <c r="N742" i="21"/>
  <c r="M742" i="21"/>
  <c r="L742" i="21"/>
  <c r="O742" i="21" l="1"/>
  <c r="F744" i="21"/>
  <c r="U745" i="13" s="1"/>
  <c r="E745" i="21"/>
  <c r="T746" i="13" s="1"/>
  <c r="I744" i="21"/>
  <c r="J744" i="21" s="1"/>
  <c r="H744" i="21"/>
  <c r="M743" i="21"/>
  <c r="N743" i="21"/>
  <c r="L743" i="21"/>
  <c r="K743" i="21"/>
  <c r="O743" i="21" l="1"/>
  <c r="K744" i="21"/>
  <c r="N744" i="21"/>
  <c r="M744" i="21"/>
  <c r="L744" i="21"/>
  <c r="I745" i="21"/>
  <c r="J745" i="21" s="1"/>
  <c r="E746" i="21"/>
  <c r="T747" i="13" s="1"/>
  <c r="H745" i="21"/>
  <c r="F745" i="21"/>
  <c r="U746" i="13" s="1"/>
  <c r="O744" i="21" l="1"/>
  <c r="M745" i="21"/>
  <c r="K745" i="21"/>
  <c r="N745" i="21"/>
  <c r="L745" i="21"/>
  <c r="F746" i="21"/>
  <c r="U747" i="13" s="1"/>
  <c r="E747" i="21"/>
  <c r="T748" i="13" s="1"/>
  <c r="I746" i="21"/>
  <c r="J746" i="21" s="1"/>
  <c r="H746" i="21"/>
  <c r="K746" i="21" l="1"/>
  <c r="L746" i="21"/>
  <c r="N746" i="21"/>
  <c r="M746" i="21"/>
  <c r="I747" i="21"/>
  <c r="J747" i="21" s="1"/>
  <c r="F747" i="21"/>
  <c r="U748" i="13" s="1"/>
  <c r="E748" i="21"/>
  <c r="T749" i="13" s="1"/>
  <c r="H747" i="21"/>
  <c r="O745" i="21"/>
  <c r="M747" i="21" l="1"/>
  <c r="L747" i="21"/>
  <c r="K747" i="21"/>
  <c r="N747" i="21"/>
  <c r="F748" i="21"/>
  <c r="U749" i="13" s="1"/>
  <c r="H748" i="21"/>
  <c r="E749" i="21"/>
  <c r="T750" i="13" s="1"/>
  <c r="I748" i="21"/>
  <c r="J748" i="21" s="1"/>
  <c r="O746" i="21"/>
  <c r="K748" i="21" l="1"/>
  <c r="M748" i="21"/>
  <c r="L748" i="21"/>
  <c r="N748" i="21"/>
  <c r="I749" i="21"/>
  <c r="J749" i="21" s="1"/>
  <c r="H749" i="21"/>
  <c r="F749" i="21"/>
  <c r="U750" i="13" s="1"/>
  <c r="E750" i="21"/>
  <c r="T751" i="13" s="1"/>
  <c r="O747" i="21"/>
  <c r="O748" i="21" l="1"/>
  <c r="M749" i="21"/>
  <c r="N749" i="21"/>
  <c r="L749" i="21"/>
  <c r="K749" i="21"/>
  <c r="E751" i="21"/>
  <c r="T752" i="13" s="1"/>
  <c r="F750" i="21"/>
  <c r="U751" i="13" s="1"/>
  <c r="I750" i="21"/>
  <c r="J750" i="21" s="1"/>
  <c r="H750" i="21"/>
  <c r="O749" i="21" l="1"/>
  <c r="L750" i="21"/>
  <c r="K750" i="21"/>
  <c r="N750" i="21"/>
  <c r="M750" i="21"/>
  <c r="I751" i="21"/>
  <c r="J751" i="21" s="1"/>
  <c r="E752" i="21"/>
  <c r="T753" i="13" s="1"/>
  <c r="H751" i="21"/>
  <c r="F751" i="21"/>
  <c r="U752" i="13" s="1"/>
  <c r="O750" i="21" l="1"/>
  <c r="E753" i="21"/>
  <c r="T754" i="13" s="1"/>
  <c r="H752" i="21"/>
  <c r="F752" i="21"/>
  <c r="U753" i="13" s="1"/>
  <c r="I752" i="21"/>
  <c r="J752" i="21" s="1"/>
  <c r="N751" i="21"/>
  <c r="M751" i="21"/>
  <c r="K751" i="21"/>
  <c r="L751" i="21"/>
  <c r="O751" i="21" l="1"/>
  <c r="L752" i="21"/>
  <c r="K752" i="21"/>
  <c r="N752" i="21"/>
  <c r="M752" i="21"/>
  <c r="I753" i="21"/>
  <c r="J753" i="21" s="1"/>
  <c r="H753" i="21"/>
  <c r="F753" i="21"/>
  <c r="U754" i="13" s="1"/>
  <c r="E754" i="21"/>
  <c r="T755" i="13" s="1"/>
  <c r="E755" i="21" l="1"/>
  <c r="T756" i="13" s="1"/>
  <c r="H754" i="21"/>
  <c r="F754" i="21"/>
  <c r="U755" i="13" s="1"/>
  <c r="I754" i="21"/>
  <c r="J754" i="21" s="1"/>
  <c r="N753" i="21"/>
  <c r="M753" i="21"/>
  <c r="L753" i="21"/>
  <c r="K753" i="21"/>
  <c r="O753" i="21" s="1"/>
  <c r="O752" i="21"/>
  <c r="L754" i="21" l="1"/>
  <c r="K754" i="21"/>
  <c r="M754" i="21"/>
  <c r="N754" i="21"/>
  <c r="I755" i="21"/>
  <c r="J755" i="21" s="1"/>
  <c r="E756" i="21"/>
  <c r="T757" i="13" s="1"/>
  <c r="H755" i="21"/>
  <c r="F755" i="21"/>
  <c r="U756" i="13" s="1"/>
  <c r="O754" i="21" l="1"/>
  <c r="E757" i="21"/>
  <c r="T758" i="13" s="1"/>
  <c r="H756" i="21"/>
  <c r="F756" i="21"/>
  <c r="U757" i="13" s="1"/>
  <c r="I756" i="21"/>
  <c r="J756" i="21" s="1"/>
  <c r="N755" i="21"/>
  <c r="M755" i="21"/>
  <c r="L755" i="21"/>
  <c r="K755" i="21"/>
  <c r="O755" i="21" l="1"/>
  <c r="L756" i="21"/>
  <c r="K756" i="21"/>
  <c r="N756" i="21"/>
  <c r="M756" i="21"/>
  <c r="I757" i="21"/>
  <c r="J757" i="21" s="1"/>
  <c r="H757" i="21"/>
  <c r="E758" i="21"/>
  <c r="T759" i="13" s="1"/>
  <c r="F757" i="21"/>
  <c r="U758" i="13" s="1"/>
  <c r="E759" i="21" l="1"/>
  <c r="T760" i="13" s="1"/>
  <c r="H758" i="21"/>
  <c r="F758" i="21"/>
  <c r="U759" i="13" s="1"/>
  <c r="I758" i="21"/>
  <c r="J758" i="21" s="1"/>
  <c r="N757" i="21"/>
  <c r="M757" i="21"/>
  <c r="L757" i="21"/>
  <c r="K757" i="21"/>
  <c r="O757" i="21" s="1"/>
  <c r="O756" i="21"/>
  <c r="L758" i="21" l="1"/>
  <c r="K758" i="21"/>
  <c r="N758" i="21"/>
  <c r="M758" i="21"/>
  <c r="I759" i="21"/>
  <c r="J759" i="21" s="1"/>
  <c r="E760" i="21"/>
  <c r="T761" i="13" s="1"/>
  <c r="H759" i="21"/>
  <c r="F759" i="21"/>
  <c r="U760" i="13" s="1"/>
  <c r="O758" i="21" l="1"/>
  <c r="E761" i="21"/>
  <c r="T762" i="13" s="1"/>
  <c r="H760" i="21"/>
  <c r="F760" i="21"/>
  <c r="U761" i="13" s="1"/>
  <c r="I760" i="21"/>
  <c r="J760" i="21" s="1"/>
  <c r="N759" i="21"/>
  <c r="M759" i="21"/>
  <c r="L759" i="21"/>
  <c r="K759" i="21"/>
  <c r="O759" i="21" l="1"/>
  <c r="L760" i="21"/>
  <c r="K760" i="21"/>
  <c r="N760" i="21"/>
  <c r="M760" i="21"/>
  <c r="I761" i="21"/>
  <c r="J761" i="21" s="1"/>
  <c r="E762" i="21"/>
  <c r="T763" i="13" s="1"/>
  <c r="F761" i="21"/>
  <c r="U762" i="13" s="1"/>
  <c r="H761" i="21"/>
  <c r="O760" i="21" l="1"/>
  <c r="N761" i="21"/>
  <c r="M761" i="21"/>
  <c r="L761" i="21"/>
  <c r="K761" i="21"/>
  <c r="O761" i="21" s="1"/>
  <c r="E763" i="21"/>
  <c r="T764" i="13" s="1"/>
  <c r="H762" i="21"/>
  <c r="F762" i="21"/>
  <c r="U763" i="13" s="1"/>
  <c r="I762" i="21"/>
  <c r="J762" i="21" s="1"/>
  <c r="L762" i="21" l="1"/>
  <c r="K762" i="21"/>
  <c r="N762" i="21"/>
  <c r="M762" i="21"/>
  <c r="I763" i="21"/>
  <c r="J763" i="21" s="1"/>
  <c r="E764" i="21"/>
  <c r="T765" i="13" s="1"/>
  <c r="H763" i="21"/>
  <c r="F763" i="21"/>
  <c r="U764" i="13" s="1"/>
  <c r="N763" i="21" l="1"/>
  <c r="M763" i="21"/>
  <c r="L763" i="21"/>
  <c r="K763" i="21"/>
  <c r="O763" i="21" s="1"/>
  <c r="E765" i="21"/>
  <c r="T766" i="13" s="1"/>
  <c r="H764" i="21"/>
  <c r="F764" i="21"/>
  <c r="U765" i="13" s="1"/>
  <c r="I764" i="21"/>
  <c r="J764" i="21" s="1"/>
  <c r="O762" i="21"/>
  <c r="I765" i="21" l="1"/>
  <c r="J765" i="21" s="1"/>
  <c r="H765" i="21"/>
  <c r="E766" i="21"/>
  <c r="T767" i="13" s="1"/>
  <c r="F765" i="21"/>
  <c r="U766" i="13" s="1"/>
  <c r="L764" i="21"/>
  <c r="K764" i="21"/>
  <c r="N764" i="21"/>
  <c r="M764" i="21"/>
  <c r="O764" i="21" l="1"/>
  <c r="N765" i="21"/>
  <c r="M765" i="21"/>
  <c r="L765" i="21"/>
  <c r="K765" i="21"/>
  <c r="E767" i="21"/>
  <c r="T768" i="13" s="1"/>
  <c r="H766" i="21"/>
  <c r="F766" i="21"/>
  <c r="U767" i="13" s="1"/>
  <c r="I766" i="21"/>
  <c r="J766" i="21" s="1"/>
  <c r="O765" i="21" l="1"/>
  <c r="L766" i="21"/>
  <c r="K766" i="21"/>
  <c r="N766" i="21"/>
  <c r="M766" i="21"/>
  <c r="I767" i="21"/>
  <c r="J767" i="21" s="1"/>
  <c r="E768" i="21"/>
  <c r="T769" i="13" s="1"/>
  <c r="H767" i="21"/>
  <c r="F767" i="21"/>
  <c r="U768" i="13" s="1"/>
  <c r="O766" i="21" l="1"/>
  <c r="E769" i="21"/>
  <c r="T770" i="13" s="1"/>
  <c r="H768" i="21"/>
  <c r="F768" i="21"/>
  <c r="U769" i="13" s="1"/>
  <c r="I768" i="21"/>
  <c r="J768" i="21" s="1"/>
  <c r="N767" i="21"/>
  <c r="M767" i="21"/>
  <c r="K767" i="21"/>
  <c r="L767" i="21"/>
  <c r="O767" i="21" l="1"/>
  <c r="L768" i="21"/>
  <c r="K768" i="21"/>
  <c r="N768" i="21"/>
  <c r="M768" i="21"/>
  <c r="I769" i="21"/>
  <c r="J769" i="21" s="1"/>
  <c r="H769" i="21"/>
  <c r="E770" i="21"/>
  <c r="T771" i="13" s="1"/>
  <c r="F769" i="21"/>
  <c r="U770" i="13" s="1"/>
  <c r="O768" i="21" l="1"/>
  <c r="E771" i="21"/>
  <c r="T772" i="13" s="1"/>
  <c r="H770" i="21"/>
  <c r="F770" i="21"/>
  <c r="U771" i="13" s="1"/>
  <c r="I770" i="21"/>
  <c r="J770" i="21" s="1"/>
  <c r="N769" i="21"/>
  <c r="M769" i="21"/>
  <c r="L769" i="21"/>
  <c r="K769" i="21"/>
  <c r="O769" i="21" s="1"/>
  <c r="L770" i="21" l="1"/>
  <c r="K770" i="21"/>
  <c r="O770" i="21" s="1"/>
  <c r="M770" i="21"/>
  <c r="N770" i="21"/>
  <c r="I771" i="21"/>
  <c r="J771" i="21" s="1"/>
  <c r="E772" i="21"/>
  <c r="T773" i="13" s="1"/>
  <c r="H771" i="21"/>
  <c r="F771" i="21"/>
  <c r="U772" i="13" s="1"/>
  <c r="E773" i="21" l="1"/>
  <c r="T774" i="13" s="1"/>
  <c r="H772" i="21"/>
  <c r="F772" i="21"/>
  <c r="U773" i="13" s="1"/>
  <c r="I772" i="21"/>
  <c r="J772" i="21" s="1"/>
  <c r="N771" i="21"/>
  <c r="M771" i="21"/>
  <c r="L771" i="21"/>
  <c r="K771" i="21"/>
  <c r="O771" i="21" s="1"/>
  <c r="L772" i="21" l="1"/>
  <c r="K772" i="21"/>
  <c r="N772" i="21"/>
  <c r="M772" i="21"/>
  <c r="I773" i="21"/>
  <c r="J773" i="21" s="1"/>
  <c r="H773" i="21"/>
  <c r="F773" i="21"/>
  <c r="U774" i="13" s="1"/>
  <c r="E774" i="21"/>
  <c r="T775" i="13" s="1"/>
  <c r="E775" i="21" l="1"/>
  <c r="T776" i="13" s="1"/>
  <c r="H774" i="21"/>
  <c r="F774" i="21"/>
  <c r="U775" i="13" s="1"/>
  <c r="I774" i="21"/>
  <c r="J774" i="21" s="1"/>
  <c r="N773" i="21"/>
  <c r="M773" i="21"/>
  <c r="L773" i="21"/>
  <c r="K773" i="21"/>
  <c r="O773" i="21" s="1"/>
  <c r="O772" i="21"/>
  <c r="L774" i="21" l="1"/>
  <c r="K774" i="21"/>
  <c r="N774" i="21"/>
  <c r="M774" i="21"/>
  <c r="I775" i="21"/>
  <c r="J775" i="21" s="1"/>
  <c r="E776" i="21"/>
  <c r="T777" i="13" s="1"/>
  <c r="H775" i="21"/>
  <c r="F775" i="21"/>
  <c r="U776" i="13" s="1"/>
  <c r="O774" i="21" l="1"/>
  <c r="N775" i="21"/>
  <c r="M775" i="21"/>
  <c r="L775" i="21"/>
  <c r="K775" i="21"/>
  <c r="E777" i="21"/>
  <c r="T778" i="13" s="1"/>
  <c r="H776" i="21"/>
  <c r="F776" i="21"/>
  <c r="U777" i="13" s="1"/>
  <c r="I776" i="21"/>
  <c r="J776" i="21" s="1"/>
  <c r="O775" i="21" l="1"/>
  <c r="L776" i="21"/>
  <c r="K776" i="21"/>
  <c r="N776" i="21"/>
  <c r="M776" i="21"/>
  <c r="I777" i="21"/>
  <c r="J777" i="21" s="1"/>
  <c r="E778" i="21"/>
  <c r="T779" i="13" s="1"/>
  <c r="F777" i="21"/>
  <c r="U778" i="13" s="1"/>
  <c r="H777" i="21"/>
  <c r="N777" i="21" l="1"/>
  <c r="M777" i="21"/>
  <c r="L777" i="21"/>
  <c r="K777" i="21"/>
  <c r="O777" i="21" s="1"/>
  <c r="E779" i="21"/>
  <c r="T780" i="13" s="1"/>
  <c r="H778" i="21"/>
  <c r="F778" i="21"/>
  <c r="U779" i="13" s="1"/>
  <c r="I778" i="21"/>
  <c r="J778" i="21" s="1"/>
  <c r="O776" i="21"/>
  <c r="L778" i="21" l="1"/>
  <c r="K778" i="21"/>
  <c r="N778" i="21"/>
  <c r="M778" i="21"/>
  <c r="I779" i="21"/>
  <c r="J779" i="21" s="1"/>
  <c r="E780" i="21"/>
  <c r="T781" i="13" s="1"/>
  <c r="H779" i="21"/>
  <c r="F779" i="21"/>
  <c r="U780" i="13" s="1"/>
  <c r="N779" i="21" l="1"/>
  <c r="M779" i="21"/>
  <c r="L779" i="21"/>
  <c r="K779" i="21"/>
  <c r="O779" i="21" s="1"/>
  <c r="E781" i="21"/>
  <c r="T782" i="13" s="1"/>
  <c r="H780" i="21"/>
  <c r="F780" i="21"/>
  <c r="U781" i="13" s="1"/>
  <c r="I780" i="21"/>
  <c r="J780" i="21" s="1"/>
  <c r="O778" i="21"/>
  <c r="I781" i="21" l="1"/>
  <c r="J781" i="21" s="1"/>
  <c r="H781" i="21"/>
  <c r="E782" i="21"/>
  <c r="T783" i="13" s="1"/>
  <c r="F781" i="21"/>
  <c r="U782" i="13" s="1"/>
  <c r="L780" i="21"/>
  <c r="K780" i="21"/>
  <c r="N780" i="21"/>
  <c r="M780" i="21"/>
  <c r="E783" i="21" l="1"/>
  <c r="T784" i="13" s="1"/>
  <c r="H782" i="21"/>
  <c r="F782" i="21"/>
  <c r="U783" i="13" s="1"/>
  <c r="I782" i="21"/>
  <c r="J782" i="21" s="1"/>
  <c r="O780" i="21"/>
  <c r="N781" i="21"/>
  <c r="M781" i="21"/>
  <c r="L781" i="21"/>
  <c r="K781" i="21"/>
  <c r="L782" i="21" l="1"/>
  <c r="K782" i="21"/>
  <c r="N782" i="21"/>
  <c r="M782" i="21"/>
  <c r="O781" i="21"/>
  <c r="I783" i="21"/>
  <c r="J783" i="21" s="1"/>
  <c r="E784" i="21"/>
  <c r="T785" i="13" s="1"/>
  <c r="H783" i="21"/>
  <c r="F783" i="21"/>
  <c r="U784" i="13" s="1"/>
  <c r="E785" i="21" l="1"/>
  <c r="T786" i="13" s="1"/>
  <c r="H784" i="21"/>
  <c r="F784" i="21"/>
  <c r="U785" i="13" s="1"/>
  <c r="I784" i="21"/>
  <c r="J784" i="21" s="1"/>
  <c r="O782" i="21"/>
  <c r="N783" i="21"/>
  <c r="M783" i="21"/>
  <c r="K783" i="21"/>
  <c r="O783" i="21" s="1"/>
  <c r="L783" i="21"/>
  <c r="L784" i="21" l="1"/>
  <c r="K784" i="21"/>
  <c r="N784" i="21"/>
  <c r="M784" i="21"/>
  <c r="I785" i="21"/>
  <c r="J785" i="21" s="1"/>
  <c r="H785" i="21"/>
  <c r="F785" i="21"/>
  <c r="U786" i="13" s="1"/>
  <c r="E786" i="21"/>
  <c r="T787" i="13" s="1"/>
  <c r="O784" i="21" l="1"/>
  <c r="E787" i="21"/>
  <c r="T788" i="13" s="1"/>
  <c r="H786" i="21"/>
  <c r="F786" i="21"/>
  <c r="U787" i="13" s="1"/>
  <c r="I786" i="21"/>
  <c r="J786" i="21" s="1"/>
  <c r="N785" i="21"/>
  <c r="M785" i="21"/>
  <c r="L785" i="21"/>
  <c r="K785" i="21"/>
  <c r="O785" i="21" l="1"/>
  <c r="L786" i="21"/>
  <c r="K786" i="21"/>
  <c r="M786" i="21"/>
  <c r="N786" i="21"/>
  <c r="I787" i="21"/>
  <c r="J787" i="21" s="1"/>
  <c r="E788" i="21"/>
  <c r="T789" i="13" s="1"/>
  <c r="H787" i="21"/>
  <c r="F787" i="21"/>
  <c r="U788" i="13" s="1"/>
  <c r="N787" i="21" l="1"/>
  <c r="M787" i="21"/>
  <c r="L787" i="21"/>
  <c r="K787" i="21"/>
  <c r="O787" i="21" s="1"/>
  <c r="E789" i="21"/>
  <c r="T790" i="13" s="1"/>
  <c r="H788" i="21"/>
  <c r="F788" i="21"/>
  <c r="U789" i="13" s="1"/>
  <c r="I788" i="21"/>
  <c r="J788" i="21" s="1"/>
  <c r="O786" i="21"/>
  <c r="I789" i="21" l="1"/>
  <c r="J789" i="21" s="1"/>
  <c r="H789" i="21"/>
  <c r="E790" i="21"/>
  <c r="T791" i="13" s="1"/>
  <c r="F789" i="21"/>
  <c r="U790" i="13" s="1"/>
  <c r="L788" i="21"/>
  <c r="K788" i="21"/>
  <c r="N788" i="21"/>
  <c r="M788" i="21"/>
  <c r="E791" i="21" l="1"/>
  <c r="T792" i="13" s="1"/>
  <c r="H790" i="21"/>
  <c r="F790" i="21"/>
  <c r="U791" i="13" s="1"/>
  <c r="I790" i="21"/>
  <c r="J790" i="21" s="1"/>
  <c r="O788" i="21"/>
  <c r="N789" i="21"/>
  <c r="M789" i="21"/>
  <c r="L789" i="21"/>
  <c r="K789" i="21"/>
  <c r="O789" i="21" l="1"/>
  <c r="I791" i="21"/>
  <c r="J791" i="21" s="1"/>
  <c r="E792" i="21"/>
  <c r="T793" i="13" s="1"/>
  <c r="H791" i="21"/>
  <c r="F791" i="21"/>
  <c r="U792" i="13" s="1"/>
  <c r="L790" i="21"/>
  <c r="K790" i="21"/>
  <c r="N790" i="21"/>
  <c r="M790" i="21"/>
  <c r="N791" i="21" l="1"/>
  <c r="M791" i="21"/>
  <c r="L791" i="21"/>
  <c r="K791" i="21"/>
  <c r="O791" i="21" s="1"/>
  <c r="O790" i="21"/>
  <c r="E793" i="21"/>
  <c r="T794" i="13" s="1"/>
  <c r="H792" i="21"/>
  <c r="F792" i="21"/>
  <c r="U793" i="13" s="1"/>
  <c r="I792" i="21"/>
  <c r="J792" i="21" s="1"/>
  <c r="L792" i="21" l="1"/>
  <c r="K792" i="21"/>
  <c r="N792" i="21"/>
  <c r="M792" i="21"/>
  <c r="I793" i="21"/>
  <c r="J793" i="21" s="1"/>
  <c r="E794" i="21"/>
  <c r="T795" i="13" s="1"/>
  <c r="F793" i="21"/>
  <c r="U794" i="13" s="1"/>
  <c r="H793" i="21"/>
  <c r="N793" i="21" l="1"/>
  <c r="M793" i="21"/>
  <c r="L793" i="21"/>
  <c r="K793" i="21"/>
  <c r="O793" i="21" s="1"/>
  <c r="E795" i="21"/>
  <c r="T796" i="13" s="1"/>
  <c r="H794" i="21"/>
  <c r="F794" i="21"/>
  <c r="U795" i="13" s="1"/>
  <c r="I794" i="21"/>
  <c r="J794" i="21" s="1"/>
  <c r="O792" i="21"/>
  <c r="L794" i="21" l="1"/>
  <c r="K794" i="21"/>
  <c r="N794" i="21"/>
  <c r="M794" i="21"/>
  <c r="I795" i="21"/>
  <c r="J795" i="21" s="1"/>
  <c r="E796" i="21"/>
  <c r="T797" i="13" s="1"/>
  <c r="H795" i="21"/>
  <c r="F795" i="21"/>
  <c r="U796" i="13" s="1"/>
  <c r="N795" i="21" l="1"/>
  <c r="M795" i="21"/>
  <c r="L795" i="21"/>
  <c r="K795" i="21"/>
  <c r="O795" i="21" s="1"/>
  <c r="E797" i="21"/>
  <c r="T798" i="13" s="1"/>
  <c r="H796" i="21"/>
  <c r="F796" i="21"/>
  <c r="U797" i="13" s="1"/>
  <c r="I796" i="21"/>
  <c r="J796" i="21" s="1"/>
  <c r="O794" i="21"/>
  <c r="L796" i="21" l="1"/>
  <c r="K796" i="21"/>
  <c r="N796" i="21"/>
  <c r="M796" i="21"/>
  <c r="I797" i="21"/>
  <c r="J797" i="21" s="1"/>
  <c r="H797" i="21"/>
  <c r="E798" i="21"/>
  <c r="T799" i="13" s="1"/>
  <c r="F797" i="21"/>
  <c r="U798" i="13" s="1"/>
  <c r="O796" i="21" l="1"/>
  <c r="N797" i="21"/>
  <c r="M797" i="21"/>
  <c r="L797" i="21"/>
  <c r="K797" i="21"/>
  <c r="E799" i="21"/>
  <c r="T800" i="13" s="1"/>
  <c r="H798" i="21"/>
  <c r="F798" i="21"/>
  <c r="U799" i="13" s="1"/>
  <c r="I798" i="21"/>
  <c r="J798" i="21" s="1"/>
  <c r="O797" i="21" l="1"/>
  <c r="L798" i="21"/>
  <c r="K798" i="21"/>
  <c r="N798" i="21"/>
  <c r="M798" i="21"/>
  <c r="I799" i="21"/>
  <c r="J799" i="21" s="1"/>
  <c r="E800" i="21"/>
  <c r="T801" i="13" s="1"/>
  <c r="H799" i="21"/>
  <c r="F799" i="21"/>
  <c r="U800" i="13" s="1"/>
  <c r="O798" i="21" l="1"/>
  <c r="N799" i="21"/>
  <c r="M799" i="21"/>
  <c r="K799" i="21"/>
  <c r="L799" i="21"/>
  <c r="E801" i="21"/>
  <c r="T802" i="13" s="1"/>
  <c r="H800" i="21"/>
  <c r="F800" i="21"/>
  <c r="U801" i="13" s="1"/>
  <c r="I800" i="21"/>
  <c r="J800" i="21" s="1"/>
  <c r="O799" i="21" l="1"/>
  <c r="L800" i="21"/>
  <c r="K800" i="21"/>
  <c r="N800" i="21"/>
  <c r="M800" i="21"/>
  <c r="I801" i="21"/>
  <c r="J801" i="21" s="1"/>
  <c r="H801" i="21"/>
  <c r="E802" i="21"/>
  <c r="T803" i="13" s="1"/>
  <c r="F801" i="21"/>
  <c r="U802" i="13" s="1"/>
  <c r="O800" i="21" l="1"/>
  <c r="E803" i="21"/>
  <c r="T804" i="13" s="1"/>
  <c r="H802" i="21"/>
  <c r="F802" i="21"/>
  <c r="U803" i="13" s="1"/>
  <c r="I802" i="21"/>
  <c r="J802" i="21" s="1"/>
  <c r="N801" i="21"/>
  <c r="M801" i="21"/>
  <c r="L801" i="21"/>
  <c r="K801" i="21"/>
  <c r="O801" i="21" l="1"/>
  <c r="L802" i="21"/>
  <c r="K802" i="21"/>
  <c r="M802" i="21"/>
  <c r="N802" i="21"/>
  <c r="I803" i="21"/>
  <c r="J803" i="21" s="1"/>
  <c r="E804" i="21"/>
  <c r="T805" i="13" s="1"/>
  <c r="H803" i="21"/>
  <c r="F803" i="21"/>
  <c r="U804" i="13" s="1"/>
  <c r="O802" i="21" l="1"/>
  <c r="E805" i="21"/>
  <c r="T806" i="13" s="1"/>
  <c r="H804" i="21"/>
  <c r="F804" i="21"/>
  <c r="U805" i="13" s="1"/>
  <c r="I804" i="21"/>
  <c r="J804" i="21" s="1"/>
  <c r="N803" i="21"/>
  <c r="M803" i="21"/>
  <c r="L803" i="21"/>
  <c r="K803" i="21"/>
  <c r="O803" i="21" s="1"/>
  <c r="L804" i="21" l="1"/>
  <c r="K804" i="21"/>
  <c r="N804" i="21"/>
  <c r="M804" i="21"/>
  <c r="I805" i="21"/>
  <c r="J805" i="21" s="1"/>
  <c r="E806" i="21"/>
  <c r="T807" i="13" s="1"/>
  <c r="H805" i="21"/>
  <c r="F805" i="21"/>
  <c r="U806" i="13" s="1"/>
  <c r="N805" i="21" l="1"/>
  <c r="M805" i="21"/>
  <c r="L805" i="21"/>
  <c r="K805" i="21"/>
  <c r="O805" i="21" s="1"/>
  <c r="E807" i="21"/>
  <c r="T808" i="13" s="1"/>
  <c r="H806" i="21"/>
  <c r="F806" i="21"/>
  <c r="U807" i="13" s="1"/>
  <c r="I806" i="21"/>
  <c r="J806" i="21" s="1"/>
  <c r="O804" i="21"/>
  <c r="I807" i="21" l="1"/>
  <c r="J807" i="21" s="1"/>
  <c r="E808" i="21"/>
  <c r="T809" i="13" s="1"/>
  <c r="H807" i="21"/>
  <c r="F807" i="21"/>
  <c r="U808" i="13" s="1"/>
  <c r="L806" i="21"/>
  <c r="K806" i="21"/>
  <c r="N806" i="21"/>
  <c r="M806" i="21"/>
  <c r="N807" i="21" l="1"/>
  <c r="M807" i="21"/>
  <c r="L807" i="21"/>
  <c r="K807" i="21"/>
  <c r="O807" i="21" s="1"/>
  <c r="O806" i="21"/>
  <c r="E809" i="21"/>
  <c r="T810" i="13" s="1"/>
  <c r="H808" i="21"/>
  <c r="F808" i="21"/>
  <c r="U809" i="13" s="1"/>
  <c r="I808" i="21"/>
  <c r="J808" i="21" s="1"/>
  <c r="L808" i="21" l="1"/>
  <c r="K808" i="21"/>
  <c r="N808" i="21"/>
  <c r="M808" i="21"/>
  <c r="I809" i="21"/>
  <c r="J809" i="21" s="1"/>
  <c r="E810" i="21"/>
  <c r="T811" i="13" s="1"/>
  <c r="F809" i="21"/>
  <c r="U810" i="13" s="1"/>
  <c r="H809" i="21"/>
  <c r="N809" i="21" l="1"/>
  <c r="M809" i="21"/>
  <c r="L809" i="21"/>
  <c r="K809" i="21"/>
  <c r="O809" i="21" s="1"/>
  <c r="E811" i="21"/>
  <c r="T812" i="13" s="1"/>
  <c r="H810" i="21"/>
  <c r="F810" i="21"/>
  <c r="U811" i="13" s="1"/>
  <c r="I810" i="21"/>
  <c r="J810" i="21" s="1"/>
  <c r="O808" i="21"/>
  <c r="L810" i="21" l="1"/>
  <c r="K810" i="21"/>
  <c r="N810" i="21"/>
  <c r="M810" i="21"/>
  <c r="I811" i="21"/>
  <c r="J811" i="21" s="1"/>
  <c r="E812" i="21"/>
  <c r="T813" i="13" s="1"/>
  <c r="H811" i="21"/>
  <c r="F811" i="21"/>
  <c r="U812" i="13" s="1"/>
  <c r="O810" i="21" l="1"/>
  <c r="E813" i="21"/>
  <c r="T814" i="13" s="1"/>
  <c r="H812" i="21"/>
  <c r="F812" i="21"/>
  <c r="U813" i="13" s="1"/>
  <c r="I812" i="21"/>
  <c r="J812" i="21" s="1"/>
  <c r="N811" i="21"/>
  <c r="M811" i="21"/>
  <c r="L811" i="21"/>
  <c r="K811" i="21"/>
  <c r="O811" i="21" s="1"/>
  <c r="L812" i="21" l="1"/>
  <c r="K812" i="21"/>
  <c r="O812" i="21" s="1"/>
  <c r="N812" i="21"/>
  <c r="M812" i="21"/>
  <c r="I813" i="21"/>
  <c r="J813" i="21" s="1"/>
  <c r="E814" i="21"/>
  <c r="T815" i="13" s="1"/>
  <c r="H813" i="21"/>
  <c r="F813" i="21"/>
  <c r="U814" i="13" s="1"/>
  <c r="E815" i="21" l="1"/>
  <c r="T816" i="13" s="1"/>
  <c r="H814" i="21"/>
  <c r="F814" i="21"/>
  <c r="U815" i="13" s="1"/>
  <c r="I814" i="21"/>
  <c r="J814" i="21" s="1"/>
  <c r="N813" i="21"/>
  <c r="M813" i="21"/>
  <c r="L813" i="21"/>
  <c r="K813" i="21"/>
  <c r="O813" i="21" s="1"/>
  <c r="L814" i="21" l="1"/>
  <c r="K814" i="21"/>
  <c r="N814" i="21"/>
  <c r="M814" i="21"/>
  <c r="I815" i="21"/>
  <c r="J815" i="21" s="1"/>
  <c r="E816" i="21"/>
  <c r="T817" i="13" s="1"/>
  <c r="H815" i="21"/>
  <c r="F815" i="21"/>
  <c r="U816" i="13" s="1"/>
  <c r="N815" i="21" l="1"/>
  <c r="M815" i="21"/>
  <c r="L815" i="21"/>
  <c r="K815" i="21"/>
  <c r="O815" i="21" s="1"/>
  <c r="E817" i="21"/>
  <c r="T818" i="13" s="1"/>
  <c r="H816" i="21"/>
  <c r="F816" i="21"/>
  <c r="U817" i="13" s="1"/>
  <c r="I816" i="21"/>
  <c r="J816" i="21" s="1"/>
  <c r="O814" i="21"/>
  <c r="L816" i="21" l="1"/>
  <c r="K816" i="21"/>
  <c r="N816" i="21"/>
  <c r="M816" i="21"/>
  <c r="I817" i="21"/>
  <c r="J817" i="21" s="1"/>
  <c r="E818" i="21"/>
  <c r="T819" i="13" s="1"/>
  <c r="H817" i="21"/>
  <c r="F817" i="21"/>
  <c r="U818" i="13" s="1"/>
  <c r="N817" i="21" l="1"/>
  <c r="M817" i="21"/>
  <c r="L817" i="21"/>
  <c r="K817" i="21"/>
  <c r="O817" i="21" s="1"/>
  <c r="E819" i="21"/>
  <c r="T820" i="13" s="1"/>
  <c r="H818" i="21"/>
  <c r="F818" i="21"/>
  <c r="U819" i="13" s="1"/>
  <c r="I818" i="21"/>
  <c r="J818" i="21" s="1"/>
  <c r="O816" i="21"/>
  <c r="L818" i="21" l="1"/>
  <c r="K818" i="21"/>
  <c r="N818" i="21"/>
  <c r="M818" i="21"/>
  <c r="I819" i="21"/>
  <c r="J819" i="21" s="1"/>
  <c r="E820" i="21"/>
  <c r="T821" i="13" s="1"/>
  <c r="H819" i="21"/>
  <c r="F819" i="21"/>
  <c r="U820" i="13" s="1"/>
  <c r="N819" i="21" l="1"/>
  <c r="M819" i="21"/>
  <c r="L819" i="21"/>
  <c r="K819" i="21"/>
  <c r="O819" i="21" s="1"/>
  <c r="E821" i="21"/>
  <c r="T822" i="13" s="1"/>
  <c r="H820" i="21"/>
  <c r="F820" i="21"/>
  <c r="U821" i="13" s="1"/>
  <c r="I820" i="21"/>
  <c r="J820" i="21" s="1"/>
  <c r="O818" i="21"/>
  <c r="I821" i="21" l="1"/>
  <c r="J821" i="21" s="1"/>
  <c r="E822" i="21"/>
  <c r="T823" i="13" s="1"/>
  <c r="H821" i="21"/>
  <c r="F821" i="21"/>
  <c r="U822" i="13" s="1"/>
  <c r="L820" i="21"/>
  <c r="K820" i="21"/>
  <c r="N820" i="21"/>
  <c r="M820" i="21"/>
  <c r="N821" i="21" l="1"/>
  <c r="M821" i="21"/>
  <c r="L821" i="21"/>
  <c r="K821" i="21"/>
  <c r="O821" i="21" s="1"/>
  <c r="O820" i="21"/>
  <c r="E823" i="21"/>
  <c r="T824" i="13" s="1"/>
  <c r="H822" i="21"/>
  <c r="F822" i="21"/>
  <c r="U823" i="13" s="1"/>
  <c r="I822" i="21"/>
  <c r="J822" i="21" s="1"/>
  <c r="L822" i="21" l="1"/>
  <c r="K822" i="21"/>
  <c r="N822" i="21"/>
  <c r="M822" i="21"/>
  <c r="I823" i="21"/>
  <c r="J823" i="21" s="1"/>
  <c r="E824" i="21"/>
  <c r="T825" i="13" s="1"/>
  <c r="H823" i="21"/>
  <c r="F823" i="21"/>
  <c r="U824" i="13" s="1"/>
  <c r="O822" i="21" l="1"/>
  <c r="N823" i="21"/>
  <c r="M823" i="21"/>
  <c r="L823" i="21"/>
  <c r="K823" i="21"/>
  <c r="E825" i="21"/>
  <c r="T826" i="13" s="1"/>
  <c r="H824" i="21"/>
  <c r="F824" i="21"/>
  <c r="U825" i="13" s="1"/>
  <c r="I824" i="21"/>
  <c r="J824" i="21" s="1"/>
  <c r="O823" i="21" l="1"/>
  <c r="L824" i="21"/>
  <c r="K824" i="21"/>
  <c r="N824" i="21"/>
  <c r="M824" i="21"/>
  <c r="I825" i="21"/>
  <c r="J825" i="21" s="1"/>
  <c r="E826" i="21"/>
  <c r="T827" i="13" s="1"/>
  <c r="H825" i="21"/>
  <c r="F825" i="21"/>
  <c r="U826" i="13" s="1"/>
  <c r="O824" i="21" l="1"/>
  <c r="N825" i="21"/>
  <c r="M825" i="21"/>
  <c r="L825" i="21"/>
  <c r="K825" i="21"/>
  <c r="E827" i="21"/>
  <c r="T828" i="13" s="1"/>
  <c r="H826" i="21"/>
  <c r="F826" i="21"/>
  <c r="U827" i="13" s="1"/>
  <c r="I826" i="21"/>
  <c r="J826" i="21" s="1"/>
  <c r="O825" i="21" l="1"/>
  <c r="L826" i="21"/>
  <c r="K826" i="21"/>
  <c r="N826" i="21"/>
  <c r="M826" i="21"/>
  <c r="I827" i="21"/>
  <c r="J827" i="21" s="1"/>
  <c r="E828" i="21"/>
  <c r="T829" i="13" s="1"/>
  <c r="H827" i="21"/>
  <c r="F827" i="21"/>
  <c r="U828" i="13" s="1"/>
  <c r="N827" i="21" l="1"/>
  <c r="M827" i="21"/>
  <c r="L827" i="21"/>
  <c r="K827" i="21"/>
  <c r="O827" i="21" s="1"/>
  <c r="E829" i="21"/>
  <c r="T830" i="13" s="1"/>
  <c r="H828" i="21"/>
  <c r="F828" i="21"/>
  <c r="U829" i="13" s="1"/>
  <c r="I828" i="21"/>
  <c r="J828" i="21" s="1"/>
  <c r="O826" i="21"/>
  <c r="L828" i="21" l="1"/>
  <c r="K828" i="21"/>
  <c r="O828" i="21" s="1"/>
  <c r="N828" i="21"/>
  <c r="M828" i="21"/>
  <c r="I829" i="21"/>
  <c r="J829" i="21" s="1"/>
  <c r="E830" i="21"/>
  <c r="T831" i="13" s="1"/>
  <c r="H829" i="21"/>
  <c r="F829" i="21"/>
  <c r="U830" i="13" s="1"/>
  <c r="N829" i="21" l="1"/>
  <c r="M829" i="21"/>
  <c r="L829" i="21"/>
  <c r="K829" i="21"/>
  <c r="O829" i="21" s="1"/>
  <c r="E831" i="21"/>
  <c r="T832" i="13" s="1"/>
  <c r="H830" i="21"/>
  <c r="F830" i="21"/>
  <c r="U831" i="13" s="1"/>
  <c r="I830" i="21"/>
  <c r="J830" i="21" s="1"/>
  <c r="L830" i="21" l="1"/>
  <c r="K830" i="21"/>
  <c r="N830" i="21"/>
  <c r="M830" i="21"/>
  <c r="I831" i="21"/>
  <c r="J831" i="21" s="1"/>
  <c r="E832" i="21"/>
  <c r="T833" i="13" s="1"/>
  <c r="H831" i="21"/>
  <c r="F831" i="21"/>
  <c r="U832" i="13" s="1"/>
  <c r="N831" i="21" l="1"/>
  <c r="M831" i="21"/>
  <c r="L831" i="21"/>
  <c r="K831" i="21"/>
  <c r="O831" i="21" s="1"/>
  <c r="E833" i="21"/>
  <c r="T834" i="13" s="1"/>
  <c r="H832" i="21"/>
  <c r="F832" i="21"/>
  <c r="U833" i="13" s="1"/>
  <c r="I832" i="21"/>
  <c r="J832" i="21" s="1"/>
  <c r="O830" i="21"/>
  <c r="L832" i="21" l="1"/>
  <c r="K832" i="21"/>
  <c r="N832" i="21"/>
  <c r="M832" i="21"/>
  <c r="I833" i="21"/>
  <c r="J833" i="21" s="1"/>
  <c r="E834" i="21"/>
  <c r="T835" i="13" s="1"/>
  <c r="H833" i="21"/>
  <c r="F833" i="21"/>
  <c r="U834" i="13" s="1"/>
  <c r="O832" i="21" l="1"/>
  <c r="N833" i="21"/>
  <c r="M833" i="21"/>
  <c r="L833" i="21"/>
  <c r="K833" i="21"/>
  <c r="E835" i="21"/>
  <c r="T836" i="13" s="1"/>
  <c r="H834" i="21"/>
  <c r="F834" i="21"/>
  <c r="U835" i="13" s="1"/>
  <c r="I834" i="21"/>
  <c r="J834" i="21" s="1"/>
  <c r="O833" i="21" l="1"/>
  <c r="L834" i="21"/>
  <c r="K834" i="21"/>
  <c r="N834" i="21"/>
  <c r="M834" i="21"/>
  <c r="I835" i="21"/>
  <c r="J835" i="21" s="1"/>
  <c r="E836" i="21"/>
  <c r="T837" i="13" s="1"/>
  <c r="H835" i="21"/>
  <c r="F835" i="21"/>
  <c r="U836" i="13" s="1"/>
  <c r="N835" i="21" l="1"/>
  <c r="M835" i="21"/>
  <c r="L835" i="21"/>
  <c r="K835" i="21"/>
  <c r="O835" i="21" s="1"/>
  <c r="E837" i="21"/>
  <c r="T838" i="13" s="1"/>
  <c r="H836" i="21"/>
  <c r="F836" i="21"/>
  <c r="U837" i="13" s="1"/>
  <c r="I836" i="21"/>
  <c r="J836" i="21" s="1"/>
  <c r="O834" i="21"/>
  <c r="L836" i="21" l="1"/>
  <c r="K836" i="21"/>
  <c r="N836" i="21"/>
  <c r="M836" i="21"/>
  <c r="I837" i="21"/>
  <c r="J837" i="21" s="1"/>
  <c r="E838" i="21"/>
  <c r="T839" i="13" s="1"/>
  <c r="H837" i="21"/>
  <c r="F837" i="21"/>
  <c r="U838" i="13" s="1"/>
  <c r="N837" i="21" l="1"/>
  <c r="M837" i="21"/>
  <c r="L837" i="21"/>
  <c r="K837" i="21"/>
  <c r="O837" i="21" s="1"/>
  <c r="E839" i="21"/>
  <c r="T840" i="13" s="1"/>
  <c r="H838" i="21"/>
  <c r="F838" i="21"/>
  <c r="U839" i="13" s="1"/>
  <c r="I838" i="21"/>
  <c r="J838" i="21" s="1"/>
  <c r="O836" i="21"/>
  <c r="L838" i="21" l="1"/>
  <c r="K838" i="21"/>
  <c r="N838" i="21"/>
  <c r="M838" i="21"/>
  <c r="I839" i="21"/>
  <c r="J839" i="21" s="1"/>
  <c r="E840" i="21"/>
  <c r="T841" i="13" s="1"/>
  <c r="H839" i="21"/>
  <c r="F839" i="21"/>
  <c r="U840" i="13" s="1"/>
  <c r="O838" i="21" l="1"/>
  <c r="N839" i="21"/>
  <c r="M839" i="21"/>
  <c r="L839" i="21"/>
  <c r="K839" i="21"/>
  <c r="E841" i="21"/>
  <c r="T842" i="13" s="1"/>
  <c r="H840" i="21"/>
  <c r="F840" i="21"/>
  <c r="U841" i="13" s="1"/>
  <c r="I840" i="21"/>
  <c r="J840" i="21" s="1"/>
  <c r="O839" i="21" l="1"/>
  <c r="L840" i="21"/>
  <c r="K840" i="21"/>
  <c r="N840" i="21"/>
  <c r="M840" i="21"/>
  <c r="I841" i="21"/>
  <c r="J841" i="21" s="1"/>
  <c r="E842" i="21"/>
  <c r="T843" i="13" s="1"/>
  <c r="H841" i="21"/>
  <c r="F841" i="21"/>
  <c r="U842" i="13" s="1"/>
  <c r="N841" i="21" l="1"/>
  <c r="M841" i="21"/>
  <c r="L841" i="21"/>
  <c r="K841" i="21"/>
  <c r="O841" i="21" s="1"/>
  <c r="E843" i="21"/>
  <c r="T844" i="13" s="1"/>
  <c r="H842" i="21"/>
  <c r="F842" i="21"/>
  <c r="U843" i="13" s="1"/>
  <c r="I842" i="21"/>
  <c r="J842" i="21" s="1"/>
  <c r="O840" i="21"/>
  <c r="L842" i="21" l="1"/>
  <c r="K842" i="21"/>
  <c r="N842" i="21"/>
  <c r="M842" i="21"/>
  <c r="I843" i="21"/>
  <c r="J843" i="21" s="1"/>
  <c r="E844" i="21"/>
  <c r="T845" i="13" s="1"/>
  <c r="H843" i="21"/>
  <c r="F843" i="21"/>
  <c r="U844" i="13" s="1"/>
  <c r="O842" i="21" l="1"/>
  <c r="N843" i="21"/>
  <c r="M843" i="21"/>
  <c r="L843" i="21"/>
  <c r="K843" i="21"/>
  <c r="E845" i="21"/>
  <c r="T846" i="13" s="1"/>
  <c r="H844" i="21"/>
  <c r="F844" i="21"/>
  <c r="U845" i="13" s="1"/>
  <c r="I844" i="21"/>
  <c r="J844" i="21" s="1"/>
  <c r="O843" i="21" l="1"/>
  <c r="L844" i="21"/>
  <c r="K844" i="21"/>
  <c r="N844" i="21"/>
  <c r="M844" i="21"/>
  <c r="I845" i="21"/>
  <c r="J845" i="21" s="1"/>
  <c r="E846" i="21"/>
  <c r="T847" i="13" s="1"/>
  <c r="H845" i="21"/>
  <c r="F845" i="21"/>
  <c r="U846" i="13" s="1"/>
  <c r="O844" i="21" l="1"/>
  <c r="N845" i="21"/>
  <c r="M845" i="21"/>
  <c r="L845" i="21"/>
  <c r="K845" i="21"/>
  <c r="E847" i="21"/>
  <c r="T848" i="13" s="1"/>
  <c r="H846" i="21"/>
  <c r="F846" i="21"/>
  <c r="U847" i="13" s="1"/>
  <c r="I846" i="21"/>
  <c r="J846" i="21" s="1"/>
  <c r="O845" i="21" l="1"/>
  <c r="L846" i="21"/>
  <c r="K846" i="21"/>
  <c r="N846" i="21"/>
  <c r="M846" i="21"/>
  <c r="I847" i="21"/>
  <c r="J847" i="21" s="1"/>
  <c r="E848" i="21"/>
  <c r="T849" i="13" s="1"/>
  <c r="H847" i="21"/>
  <c r="F847" i="21"/>
  <c r="U848" i="13" s="1"/>
  <c r="N847" i="21" l="1"/>
  <c r="M847" i="21"/>
  <c r="L847" i="21"/>
  <c r="K847" i="21"/>
  <c r="E849" i="21"/>
  <c r="T850" i="13" s="1"/>
  <c r="H848" i="21"/>
  <c r="F848" i="21"/>
  <c r="U849" i="13" s="1"/>
  <c r="I848" i="21"/>
  <c r="J848" i="21" s="1"/>
  <c r="O846" i="21"/>
  <c r="O847" i="21" l="1"/>
  <c r="L848" i="21"/>
  <c r="K848" i="21"/>
  <c r="O848" i="21" s="1"/>
  <c r="N848" i="21"/>
  <c r="M848" i="21"/>
  <c r="I849" i="21"/>
  <c r="J849" i="21" s="1"/>
  <c r="E850" i="21"/>
  <c r="T851" i="13" s="1"/>
  <c r="H849" i="21"/>
  <c r="F849" i="21"/>
  <c r="U850" i="13" s="1"/>
  <c r="N849" i="21" l="1"/>
  <c r="M849" i="21"/>
  <c r="L849" i="21"/>
  <c r="K849" i="21"/>
  <c r="E851" i="21"/>
  <c r="T852" i="13" s="1"/>
  <c r="H850" i="21"/>
  <c r="F850" i="21"/>
  <c r="U851" i="13" s="1"/>
  <c r="I850" i="21"/>
  <c r="J850" i="21" s="1"/>
  <c r="O849" i="21" l="1"/>
  <c r="L850" i="21"/>
  <c r="K850" i="21"/>
  <c r="N850" i="21"/>
  <c r="M850" i="21"/>
  <c r="I851" i="21"/>
  <c r="J851" i="21" s="1"/>
  <c r="E852" i="21"/>
  <c r="T853" i="13" s="1"/>
  <c r="H851" i="21"/>
  <c r="F851" i="21"/>
  <c r="U852" i="13" s="1"/>
  <c r="N851" i="21" l="1"/>
  <c r="M851" i="21"/>
  <c r="L851" i="21"/>
  <c r="K851" i="21"/>
  <c r="O851" i="21" s="1"/>
  <c r="E853" i="21"/>
  <c r="T854" i="13" s="1"/>
  <c r="H852" i="21"/>
  <c r="F852" i="21"/>
  <c r="U853" i="13" s="1"/>
  <c r="I852" i="21"/>
  <c r="J852" i="21" s="1"/>
  <c r="O850" i="21"/>
  <c r="L852" i="21" l="1"/>
  <c r="K852" i="21"/>
  <c r="N852" i="21"/>
  <c r="M852" i="21"/>
  <c r="I853" i="21"/>
  <c r="J853" i="21" s="1"/>
  <c r="E854" i="21"/>
  <c r="T855" i="13" s="1"/>
  <c r="H853" i="21"/>
  <c r="F853" i="21"/>
  <c r="U854" i="13" s="1"/>
  <c r="O852" i="21" l="1"/>
  <c r="N853" i="21"/>
  <c r="M853" i="21"/>
  <c r="L853" i="21"/>
  <c r="K853" i="21"/>
  <c r="E855" i="21"/>
  <c r="T856" i="13" s="1"/>
  <c r="H854" i="21"/>
  <c r="F854" i="21"/>
  <c r="U855" i="13" s="1"/>
  <c r="I854" i="21"/>
  <c r="J854" i="21" s="1"/>
  <c r="O853" i="21" l="1"/>
  <c r="I855" i="21"/>
  <c r="J855" i="21" s="1"/>
  <c r="E856" i="21"/>
  <c r="T857" i="13" s="1"/>
  <c r="H855" i="21"/>
  <c r="F855" i="21"/>
  <c r="U856" i="13" s="1"/>
  <c r="L854" i="21"/>
  <c r="K854" i="21"/>
  <c r="N854" i="21"/>
  <c r="M854" i="21"/>
  <c r="O854" i="21" l="1"/>
  <c r="N855" i="21"/>
  <c r="M855" i="21"/>
  <c r="L855" i="21"/>
  <c r="K855" i="21"/>
  <c r="E857" i="21"/>
  <c r="T858" i="13" s="1"/>
  <c r="H856" i="21"/>
  <c r="F856" i="21"/>
  <c r="U857" i="13" s="1"/>
  <c r="I856" i="21"/>
  <c r="J856" i="21" s="1"/>
  <c r="O855" i="21" l="1"/>
  <c r="I857" i="21"/>
  <c r="J857" i="21" s="1"/>
  <c r="E858" i="21"/>
  <c r="T859" i="13" s="1"/>
  <c r="H857" i="21"/>
  <c r="F857" i="21"/>
  <c r="U858" i="13" s="1"/>
  <c r="L856" i="21"/>
  <c r="K856" i="21"/>
  <c r="N856" i="21"/>
  <c r="M856" i="21"/>
  <c r="N857" i="21" l="1"/>
  <c r="M857" i="21"/>
  <c r="L857" i="21"/>
  <c r="K857" i="21"/>
  <c r="O857" i="21" s="1"/>
  <c r="O856" i="21"/>
  <c r="E859" i="21"/>
  <c r="T860" i="13" s="1"/>
  <c r="H858" i="21"/>
  <c r="F858" i="21"/>
  <c r="U859" i="13" s="1"/>
  <c r="I858" i="21"/>
  <c r="J858" i="21" s="1"/>
  <c r="L858" i="21" l="1"/>
  <c r="K858" i="21"/>
  <c r="N858" i="21"/>
  <c r="M858" i="21"/>
  <c r="I859" i="21"/>
  <c r="J859" i="21" s="1"/>
  <c r="E860" i="21"/>
  <c r="T861" i="13" s="1"/>
  <c r="H859" i="21"/>
  <c r="F859" i="21"/>
  <c r="U860" i="13" s="1"/>
  <c r="O858" i="21" l="1"/>
  <c r="N859" i="21"/>
  <c r="M859" i="21"/>
  <c r="L859" i="21"/>
  <c r="K859" i="21"/>
  <c r="E861" i="21"/>
  <c r="T862" i="13" s="1"/>
  <c r="H860" i="21"/>
  <c r="F860" i="21"/>
  <c r="U861" i="13" s="1"/>
  <c r="I860" i="21"/>
  <c r="J860" i="21" s="1"/>
  <c r="O859" i="21" l="1"/>
  <c r="L860" i="21"/>
  <c r="K860" i="21"/>
  <c r="N860" i="21"/>
  <c r="M860" i="21"/>
  <c r="I861" i="21"/>
  <c r="J861" i="21" s="1"/>
  <c r="E862" i="21"/>
  <c r="T863" i="13" s="1"/>
  <c r="H861" i="21"/>
  <c r="F861" i="21"/>
  <c r="U862" i="13" s="1"/>
  <c r="O860" i="21" l="1"/>
  <c r="N861" i="21"/>
  <c r="M861" i="21"/>
  <c r="L861" i="21"/>
  <c r="K861" i="21"/>
  <c r="E863" i="21"/>
  <c r="T864" i="13" s="1"/>
  <c r="H862" i="21"/>
  <c r="F862" i="21"/>
  <c r="U863" i="13" s="1"/>
  <c r="I862" i="21"/>
  <c r="J862" i="21" s="1"/>
  <c r="O861" i="21" l="1"/>
  <c r="L862" i="21"/>
  <c r="K862" i="21"/>
  <c r="N862" i="21"/>
  <c r="M862" i="21"/>
  <c r="I863" i="21"/>
  <c r="J863" i="21" s="1"/>
  <c r="E864" i="21"/>
  <c r="T865" i="13" s="1"/>
  <c r="H863" i="21"/>
  <c r="F863" i="21"/>
  <c r="U864" i="13" s="1"/>
  <c r="N863" i="21" l="1"/>
  <c r="M863" i="21"/>
  <c r="L863" i="21"/>
  <c r="K863" i="21"/>
  <c r="E865" i="21"/>
  <c r="T866" i="13" s="1"/>
  <c r="H864" i="21"/>
  <c r="F864" i="21"/>
  <c r="U865" i="13" s="1"/>
  <c r="I864" i="21"/>
  <c r="J864" i="21" s="1"/>
  <c r="O862" i="21"/>
  <c r="O863" i="21" l="1"/>
  <c r="L864" i="21"/>
  <c r="K864" i="21"/>
  <c r="N864" i="21"/>
  <c r="M864" i="21"/>
  <c r="I865" i="21"/>
  <c r="J865" i="21" s="1"/>
  <c r="E866" i="21"/>
  <c r="T867" i="13" s="1"/>
  <c r="H865" i="21"/>
  <c r="F865" i="21"/>
  <c r="U866" i="13" s="1"/>
  <c r="O864" i="21" l="1"/>
  <c r="E867" i="21"/>
  <c r="T868" i="13" s="1"/>
  <c r="H866" i="21"/>
  <c r="F866" i="21"/>
  <c r="U867" i="13" s="1"/>
  <c r="I866" i="21"/>
  <c r="J866" i="21" s="1"/>
  <c r="N865" i="21"/>
  <c r="M865" i="21"/>
  <c r="L865" i="21"/>
  <c r="K865" i="21"/>
  <c r="O865" i="21" l="1"/>
  <c r="L866" i="21"/>
  <c r="K866" i="21"/>
  <c r="N866" i="21"/>
  <c r="M866" i="21"/>
  <c r="I867" i="21"/>
  <c r="J867" i="21" s="1"/>
  <c r="E868" i="21"/>
  <c r="T869" i="13" s="1"/>
  <c r="H867" i="21"/>
  <c r="F867" i="21"/>
  <c r="U868" i="13" s="1"/>
  <c r="O866" i="21" l="1"/>
  <c r="E869" i="21"/>
  <c r="T870" i="13" s="1"/>
  <c r="H868" i="21"/>
  <c r="F868" i="21"/>
  <c r="U869" i="13" s="1"/>
  <c r="I868" i="21"/>
  <c r="J868" i="21" s="1"/>
  <c r="N867" i="21"/>
  <c r="M867" i="21"/>
  <c r="L867" i="21"/>
  <c r="K867" i="21"/>
  <c r="O867" i="21" l="1"/>
  <c r="L868" i="21"/>
  <c r="K868" i="21"/>
  <c r="N868" i="21"/>
  <c r="M868" i="21"/>
  <c r="I869" i="21"/>
  <c r="J869" i="21" s="1"/>
  <c r="E870" i="21"/>
  <c r="T871" i="13" s="1"/>
  <c r="H869" i="21"/>
  <c r="F869" i="21"/>
  <c r="U870" i="13" s="1"/>
  <c r="O868" i="21" l="1"/>
  <c r="N869" i="21"/>
  <c r="M869" i="21"/>
  <c r="L869" i="21"/>
  <c r="K869" i="21"/>
  <c r="E871" i="21"/>
  <c r="T872" i="13" s="1"/>
  <c r="H870" i="21"/>
  <c r="F870" i="21"/>
  <c r="U871" i="13" s="1"/>
  <c r="I870" i="21"/>
  <c r="J870" i="21" s="1"/>
  <c r="O869" i="21" l="1"/>
  <c r="L870" i="21"/>
  <c r="K870" i="21"/>
  <c r="N870" i="21"/>
  <c r="M870" i="21"/>
  <c r="I871" i="21"/>
  <c r="J871" i="21" s="1"/>
  <c r="E872" i="21"/>
  <c r="T873" i="13" s="1"/>
  <c r="H871" i="21"/>
  <c r="F871" i="21"/>
  <c r="U872" i="13" s="1"/>
  <c r="N871" i="21" l="1"/>
  <c r="M871" i="21"/>
  <c r="L871" i="21"/>
  <c r="K871" i="21"/>
  <c r="O871" i="21" s="1"/>
  <c r="E873" i="21"/>
  <c r="T874" i="13" s="1"/>
  <c r="H872" i="21"/>
  <c r="F872" i="21"/>
  <c r="U873" i="13" s="1"/>
  <c r="I872" i="21"/>
  <c r="J872" i="21" s="1"/>
  <c r="O870" i="21"/>
  <c r="L872" i="21" l="1"/>
  <c r="K872" i="21"/>
  <c r="O872" i="21" s="1"/>
  <c r="N872" i="21"/>
  <c r="M872" i="21"/>
  <c r="I873" i="21"/>
  <c r="J873" i="21" s="1"/>
  <c r="E874" i="21"/>
  <c r="T875" i="13" s="1"/>
  <c r="H873" i="21"/>
  <c r="F873" i="21"/>
  <c r="U874" i="13" s="1"/>
  <c r="N873" i="21" l="1"/>
  <c r="M873" i="21"/>
  <c r="L873" i="21"/>
  <c r="K873" i="21"/>
  <c r="O873" i="21" s="1"/>
  <c r="E875" i="21"/>
  <c r="T876" i="13" s="1"/>
  <c r="H874" i="21"/>
  <c r="F874" i="21"/>
  <c r="U875" i="13" s="1"/>
  <c r="I874" i="21"/>
  <c r="J874" i="21" s="1"/>
  <c r="L874" i="21" l="1"/>
  <c r="K874" i="21"/>
  <c r="N874" i="21"/>
  <c r="M874" i="21"/>
  <c r="I875" i="21"/>
  <c r="J875" i="21" s="1"/>
  <c r="E876" i="21"/>
  <c r="T877" i="13" s="1"/>
  <c r="H875" i="21"/>
  <c r="F875" i="21"/>
  <c r="U876" i="13" s="1"/>
  <c r="O874" i="21" l="1"/>
  <c r="N875" i="21"/>
  <c r="M875" i="21"/>
  <c r="L875" i="21"/>
  <c r="K875" i="21"/>
  <c r="E877" i="21"/>
  <c r="T878" i="13" s="1"/>
  <c r="H876" i="21"/>
  <c r="F876" i="21"/>
  <c r="U877" i="13" s="1"/>
  <c r="I876" i="21"/>
  <c r="J876" i="21" s="1"/>
  <c r="O875" i="21" l="1"/>
  <c r="L876" i="21"/>
  <c r="K876" i="21"/>
  <c r="N876" i="21"/>
  <c r="M876" i="21"/>
  <c r="I877" i="21"/>
  <c r="J877" i="21" s="1"/>
  <c r="E878" i="21"/>
  <c r="T879" i="13" s="1"/>
  <c r="H877" i="21"/>
  <c r="F877" i="21"/>
  <c r="U878" i="13" s="1"/>
  <c r="N877" i="21" l="1"/>
  <c r="M877" i="21"/>
  <c r="L877" i="21"/>
  <c r="K877" i="21"/>
  <c r="O877" i="21" s="1"/>
  <c r="E879" i="21"/>
  <c r="T880" i="13" s="1"/>
  <c r="H878" i="21"/>
  <c r="F878" i="21"/>
  <c r="U879" i="13" s="1"/>
  <c r="I878" i="21"/>
  <c r="J878" i="21" s="1"/>
  <c r="O876" i="21"/>
  <c r="L878" i="21" l="1"/>
  <c r="K878" i="21"/>
  <c r="N878" i="21"/>
  <c r="M878" i="21"/>
  <c r="I879" i="21"/>
  <c r="J879" i="21" s="1"/>
  <c r="E880" i="21"/>
  <c r="T881" i="13" s="1"/>
  <c r="H879" i="21"/>
  <c r="F879" i="21"/>
  <c r="U880" i="13" s="1"/>
  <c r="O878" i="21" l="1"/>
  <c r="N879" i="21"/>
  <c r="M879" i="21"/>
  <c r="L879" i="21"/>
  <c r="K879" i="21"/>
  <c r="E881" i="21"/>
  <c r="T882" i="13" s="1"/>
  <c r="H880" i="21"/>
  <c r="F880" i="21"/>
  <c r="U881" i="13" s="1"/>
  <c r="I880" i="21"/>
  <c r="J880" i="21" s="1"/>
  <c r="O879" i="21" l="1"/>
  <c r="L880" i="21"/>
  <c r="K880" i="21"/>
  <c r="N880" i="21"/>
  <c r="M880" i="21"/>
  <c r="I881" i="21"/>
  <c r="J881" i="21" s="1"/>
  <c r="E882" i="21"/>
  <c r="T883" i="13" s="1"/>
  <c r="H881" i="21"/>
  <c r="F881" i="21"/>
  <c r="U882" i="13" s="1"/>
  <c r="N881" i="21" l="1"/>
  <c r="M881" i="21"/>
  <c r="L881" i="21"/>
  <c r="K881" i="21"/>
  <c r="O881" i="21" s="1"/>
  <c r="E883" i="21"/>
  <c r="T884" i="13" s="1"/>
  <c r="H882" i="21"/>
  <c r="F882" i="21"/>
  <c r="U883" i="13" s="1"/>
  <c r="I882" i="21"/>
  <c r="J882" i="21" s="1"/>
  <c r="O880" i="21"/>
  <c r="L882" i="21" l="1"/>
  <c r="K882" i="21"/>
  <c r="N882" i="21"/>
  <c r="M882" i="21"/>
  <c r="I883" i="21"/>
  <c r="J883" i="21" s="1"/>
  <c r="E884" i="21"/>
  <c r="T885" i="13" s="1"/>
  <c r="H883" i="21"/>
  <c r="F883" i="21"/>
  <c r="U884" i="13" s="1"/>
  <c r="O882" i="21" l="1"/>
  <c r="N883" i="21"/>
  <c r="M883" i="21"/>
  <c r="L883" i="21"/>
  <c r="K883" i="21"/>
  <c r="E885" i="21"/>
  <c r="T886" i="13" s="1"/>
  <c r="H884" i="21"/>
  <c r="F884" i="21"/>
  <c r="U885" i="13" s="1"/>
  <c r="I884" i="21"/>
  <c r="J884" i="21" s="1"/>
  <c r="O883" i="21" l="1"/>
  <c r="L884" i="21"/>
  <c r="K884" i="21"/>
  <c r="N884" i="21"/>
  <c r="M884" i="21"/>
  <c r="I885" i="21"/>
  <c r="J885" i="21" s="1"/>
  <c r="E886" i="21"/>
  <c r="T887" i="13" s="1"/>
  <c r="H885" i="21"/>
  <c r="F885" i="21"/>
  <c r="U886" i="13" s="1"/>
  <c r="N885" i="21" l="1"/>
  <c r="M885" i="21"/>
  <c r="L885" i="21"/>
  <c r="K885" i="21"/>
  <c r="O885" i="21" s="1"/>
  <c r="E887" i="21"/>
  <c r="T888" i="13" s="1"/>
  <c r="H886" i="21"/>
  <c r="F886" i="21"/>
  <c r="U887" i="13" s="1"/>
  <c r="I886" i="21"/>
  <c r="J886" i="21" s="1"/>
  <c r="O884" i="21"/>
  <c r="L886" i="21" l="1"/>
  <c r="K886" i="21"/>
  <c r="O886" i="21" s="1"/>
  <c r="N886" i="21"/>
  <c r="M886" i="21"/>
  <c r="I887" i="21"/>
  <c r="J887" i="21" s="1"/>
  <c r="E888" i="21"/>
  <c r="T889" i="13" s="1"/>
  <c r="H887" i="21"/>
  <c r="F887" i="21"/>
  <c r="U888" i="13" s="1"/>
  <c r="N887" i="21" l="1"/>
  <c r="M887" i="21"/>
  <c r="L887" i="21"/>
  <c r="K887" i="21"/>
  <c r="O887" i="21" s="1"/>
  <c r="E889" i="21"/>
  <c r="T890" i="13" s="1"/>
  <c r="H888" i="21"/>
  <c r="F888" i="21"/>
  <c r="U889" i="13" s="1"/>
  <c r="I888" i="21"/>
  <c r="J888" i="21" s="1"/>
  <c r="L888" i="21" l="1"/>
  <c r="K888" i="21"/>
  <c r="N888" i="21"/>
  <c r="M888" i="21"/>
  <c r="I889" i="21"/>
  <c r="J889" i="21" s="1"/>
  <c r="E890" i="21"/>
  <c r="T891" i="13" s="1"/>
  <c r="H889" i="21"/>
  <c r="F889" i="21"/>
  <c r="U890" i="13" s="1"/>
  <c r="N889" i="21" l="1"/>
  <c r="M889" i="21"/>
  <c r="L889" i="21"/>
  <c r="K889" i="21"/>
  <c r="E891" i="21"/>
  <c r="T892" i="13" s="1"/>
  <c r="H890" i="21"/>
  <c r="F890" i="21"/>
  <c r="U891" i="13" s="1"/>
  <c r="I890" i="21"/>
  <c r="J890" i="21" s="1"/>
  <c r="O888" i="21"/>
  <c r="O889" i="21" l="1"/>
  <c r="L890" i="21"/>
  <c r="K890" i="21"/>
  <c r="N890" i="21"/>
  <c r="M890" i="21"/>
  <c r="I891" i="21"/>
  <c r="J891" i="21" s="1"/>
  <c r="E892" i="21"/>
  <c r="T893" i="13" s="1"/>
  <c r="H891" i="21"/>
  <c r="F891" i="21"/>
  <c r="U892" i="13" s="1"/>
  <c r="N891" i="21" l="1"/>
  <c r="M891" i="21"/>
  <c r="L891" i="21"/>
  <c r="K891" i="21"/>
  <c r="O891" i="21" s="1"/>
  <c r="E893" i="21"/>
  <c r="T894" i="13" s="1"/>
  <c r="H892" i="21"/>
  <c r="F892" i="21"/>
  <c r="U893" i="13" s="1"/>
  <c r="I892" i="21"/>
  <c r="J892" i="21" s="1"/>
  <c r="O890" i="21"/>
  <c r="L892" i="21" l="1"/>
  <c r="K892" i="21"/>
  <c r="N892" i="21"/>
  <c r="M892" i="21"/>
  <c r="I893" i="21"/>
  <c r="J893" i="21" s="1"/>
  <c r="E894" i="21"/>
  <c r="T895" i="13" s="1"/>
  <c r="H893" i="21"/>
  <c r="F893" i="21"/>
  <c r="U894" i="13" s="1"/>
  <c r="O892" i="21" l="1"/>
  <c r="N893" i="21"/>
  <c r="M893" i="21"/>
  <c r="L893" i="21"/>
  <c r="K893" i="21"/>
  <c r="E895" i="21"/>
  <c r="T896" i="13" s="1"/>
  <c r="H894" i="21"/>
  <c r="F894" i="21"/>
  <c r="U895" i="13" s="1"/>
  <c r="I894" i="21"/>
  <c r="J894" i="21" s="1"/>
  <c r="O893" i="21" l="1"/>
  <c r="L894" i="21"/>
  <c r="K894" i="21"/>
  <c r="N894" i="21"/>
  <c r="M894" i="21"/>
  <c r="I895" i="21"/>
  <c r="J895" i="21" s="1"/>
  <c r="E896" i="21"/>
  <c r="T897" i="13" s="1"/>
  <c r="H895" i="21"/>
  <c r="F895" i="21"/>
  <c r="U896" i="13" s="1"/>
  <c r="N895" i="21" l="1"/>
  <c r="M895" i="21"/>
  <c r="L895" i="21"/>
  <c r="K895" i="21"/>
  <c r="O895" i="21" s="1"/>
  <c r="E897" i="21"/>
  <c r="T898" i="13" s="1"/>
  <c r="H896" i="21"/>
  <c r="F896" i="21"/>
  <c r="U897" i="13" s="1"/>
  <c r="I896" i="21"/>
  <c r="J896" i="21" s="1"/>
  <c r="O894" i="21"/>
  <c r="L896" i="21" l="1"/>
  <c r="K896" i="21"/>
  <c r="O896" i="21" s="1"/>
  <c r="N896" i="21"/>
  <c r="M896" i="21"/>
  <c r="I897" i="21"/>
  <c r="J897" i="21" s="1"/>
  <c r="E898" i="21"/>
  <c r="T899" i="13" s="1"/>
  <c r="H897" i="21"/>
  <c r="F897" i="21"/>
  <c r="U898" i="13" s="1"/>
  <c r="N897" i="21" l="1"/>
  <c r="M897" i="21"/>
  <c r="L897" i="21"/>
  <c r="K897" i="21"/>
  <c r="E899" i="21"/>
  <c r="T900" i="13" s="1"/>
  <c r="H898" i="21"/>
  <c r="F898" i="21"/>
  <c r="U899" i="13" s="1"/>
  <c r="I898" i="21"/>
  <c r="J898" i="21" s="1"/>
  <c r="O897" i="21" l="1"/>
  <c r="L898" i="21"/>
  <c r="K898" i="21"/>
  <c r="N898" i="21"/>
  <c r="M898" i="21"/>
  <c r="I899" i="21"/>
  <c r="J899" i="21" s="1"/>
  <c r="E900" i="21"/>
  <c r="T901" i="13" s="1"/>
  <c r="H899" i="21"/>
  <c r="F899" i="21"/>
  <c r="U900" i="13" s="1"/>
  <c r="N899" i="21" l="1"/>
  <c r="M899" i="21"/>
  <c r="L899" i="21"/>
  <c r="K899" i="21"/>
  <c r="O899" i="21" s="1"/>
  <c r="E901" i="21"/>
  <c r="T902" i="13" s="1"/>
  <c r="H900" i="21"/>
  <c r="F900" i="21"/>
  <c r="U901" i="13" s="1"/>
  <c r="I900" i="21"/>
  <c r="J900" i="21" s="1"/>
  <c r="O898" i="21"/>
  <c r="L900" i="21" l="1"/>
  <c r="K900" i="21"/>
  <c r="N900" i="21"/>
  <c r="M900" i="21"/>
  <c r="I901" i="21"/>
  <c r="J901" i="21" s="1"/>
  <c r="E902" i="21"/>
  <c r="T903" i="13" s="1"/>
  <c r="H901" i="21"/>
  <c r="F901" i="21"/>
  <c r="U902" i="13" s="1"/>
  <c r="O900" i="21" l="1"/>
  <c r="N901" i="21"/>
  <c r="M901" i="21"/>
  <c r="L901" i="21"/>
  <c r="K901" i="21"/>
  <c r="E903" i="21"/>
  <c r="T904" i="13" s="1"/>
  <c r="H902" i="21"/>
  <c r="F902" i="21"/>
  <c r="U903" i="13" s="1"/>
  <c r="I902" i="21"/>
  <c r="J902" i="21" s="1"/>
  <c r="O901" i="21" l="1"/>
  <c r="L902" i="21"/>
  <c r="K902" i="21"/>
  <c r="N902" i="21"/>
  <c r="M902" i="21"/>
  <c r="I903" i="21"/>
  <c r="J903" i="21" s="1"/>
  <c r="E904" i="21"/>
  <c r="T905" i="13" s="1"/>
  <c r="H903" i="21"/>
  <c r="F903" i="21"/>
  <c r="U904" i="13" s="1"/>
  <c r="N903" i="21" l="1"/>
  <c r="M903" i="21"/>
  <c r="L903" i="21"/>
  <c r="K903" i="21"/>
  <c r="O903" i="21" s="1"/>
  <c r="E905" i="21"/>
  <c r="T906" i="13" s="1"/>
  <c r="H904" i="21"/>
  <c r="F904" i="21"/>
  <c r="U905" i="13" s="1"/>
  <c r="I904" i="21"/>
  <c r="J904" i="21" s="1"/>
  <c r="O902" i="21"/>
  <c r="L904" i="21" l="1"/>
  <c r="K904" i="21"/>
  <c r="N904" i="21"/>
  <c r="M904" i="21"/>
  <c r="I905" i="21"/>
  <c r="J905" i="21" s="1"/>
  <c r="E906" i="21"/>
  <c r="T907" i="13" s="1"/>
  <c r="H905" i="21"/>
  <c r="F905" i="21"/>
  <c r="U906" i="13" s="1"/>
  <c r="O904" i="21" l="1"/>
  <c r="N905" i="21"/>
  <c r="M905" i="21"/>
  <c r="L905" i="21"/>
  <c r="K905" i="21"/>
  <c r="E907" i="21"/>
  <c r="T908" i="13" s="1"/>
  <c r="H906" i="21"/>
  <c r="F906" i="21"/>
  <c r="U907" i="13" s="1"/>
  <c r="I906" i="21"/>
  <c r="J906" i="21" s="1"/>
  <c r="O905" i="21" l="1"/>
  <c r="L906" i="21"/>
  <c r="K906" i="21"/>
  <c r="N906" i="21"/>
  <c r="M906" i="21"/>
  <c r="I907" i="21"/>
  <c r="J907" i="21" s="1"/>
  <c r="E908" i="21"/>
  <c r="T909" i="13" s="1"/>
  <c r="H907" i="21"/>
  <c r="F907" i="21"/>
  <c r="U908" i="13" s="1"/>
  <c r="O906" i="21" l="1"/>
  <c r="N907" i="21"/>
  <c r="M907" i="21"/>
  <c r="L907" i="21"/>
  <c r="K907" i="21"/>
  <c r="O907" i="21" s="1"/>
  <c r="E909" i="21"/>
  <c r="T910" i="13" s="1"/>
  <c r="H908" i="21"/>
  <c r="F908" i="21"/>
  <c r="U909" i="13" s="1"/>
  <c r="I908" i="21"/>
  <c r="J908" i="21" s="1"/>
  <c r="L908" i="21" l="1"/>
  <c r="K908" i="21"/>
  <c r="O908" i="21" s="1"/>
  <c r="N908" i="21"/>
  <c r="M908" i="21"/>
  <c r="I909" i="21"/>
  <c r="J909" i="21" s="1"/>
  <c r="E910" i="21"/>
  <c r="T911" i="13" s="1"/>
  <c r="H909" i="21"/>
  <c r="F909" i="21"/>
  <c r="U910" i="13" s="1"/>
  <c r="N909" i="21" l="1"/>
  <c r="M909" i="21"/>
  <c r="L909" i="21"/>
  <c r="K909" i="21"/>
  <c r="O909" i="21" s="1"/>
  <c r="E911" i="21"/>
  <c r="T912" i="13" s="1"/>
  <c r="H910" i="21"/>
  <c r="F910" i="21"/>
  <c r="U911" i="13" s="1"/>
  <c r="I910" i="21"/>
  <c r="J910" i="21" s="1"/>
  <c r="L910" i="21" l="1"/>
  <c r="K910" i="21"/>
  <c r="N910" i="21"/>
  <c r="M910" i="21"/>
  <c r="I911" i="21"/>
  <c r="J911" i="21" s="1"/>
  <c r="E912" i="21"/>
  <c r="T913" i="13" s="1"/>
  <c r="H911" i="21"/>
  <c r="F911" i="21"/>
  <c r="U912" i="13" s="1"/>
  <c r="N911" i="21" l="1"/>
  <c r="M911" i="21"/>
  <c r="L911" i="21"/>
  <c r="K911" i="21"/>
  <c r="E913" i="21"/>
  <c r="T914" i="13" s="1"/>
  <c r="H912" i="21"/>
  <c r="F912" i="21"/>
  <c r="U913" i="13" s="1"/>
  <c r="I912" i="21"/>
  <c r="J912" i="21" s="1"/>
  <c r="O910" i="21"/>
  <c r="O911" i="21" l="1"/>
  <c r="L912" i="21"/>
  <c r="K912" i="21"/>
  <c r="N912" i="21"/>
  <c r="M912" i="21"/>
  <c r="I913" i="21"/>
  <c r="J913" i="21" s="1"/>
  <c r="E914" i="21"/>
  <c r="T915" i="13" s="1"/>
  <c r="H913" i="21"/>
  <c r="F913" i="21"/>
  <c r="U914" i="13" s="1"/>
  <c r="O912" i="21" l="1"/>
  <c r="N913" i="21"/>
  <c r="M913" i="21"/>
  <c r="L913" i="21"/>
  <c r="K913" i="21"/>
  <c r="H914" i="21"/>
  <c r="F914" i="21"/>
  <c r="U915" i="13" s="1"/>
  <c r="E915" i="21"/>
  <c r="T916" i="13" s="1"/>
  <c r="I914" i="21"/>
  <c r="J914" i="21" s="1"/>
  <c r="O913" i="21" l="1"/>
  <c r="I915" i="21"/>
  <c r="J915" i="21" s="1"/>
  <c r="H915" i="21"/>
  <c r="F915" i="21"/>
  <c r="U916" i="13" s="1"/>
  <c r="E916" i="21"/>
  <c r="T917" i="13" s="1"/>
  <c r="K914" i="21"/>
  <c r="M914" i="21"/>
  <c r="L914" i="21"/>
  <c r="N914" i="21"/>
  <c r="M915" i="21" l="1"/>
  <c r="N915" i="21"/>
  <c r="L915" i="21"/>
  <c r="K915" i="21"/>
  <c r="O915" i="21" s="1"/>
  <c r="F916" i="21"/>
  <c r="U917" i="13" s="1"/>
  <c r="I916" i="21"/>
  <c r="J916" i="21" s="1"/>
  <c r="H916" i="21"/>
  <c r="E917" i="21"/>
  <c r="T918" i="13" s="1"/>
  <c r="O914" i="21"/>
  <c r="I917" i="21" l="1"/>
  <c r="J917" i="21" s="1"/>
  <c r="H917" i="21"/>
  <c r="F917" i="21"/>
  <c r="U918" i="13" s="1"/>
  <c r="E918" i="21"/>
  <c r="T919" i="13" s="1"/>
  <c r="K916" i="21"/>
  <c r="N916" i="21"/>
  <c r="M916" i="21"/>
  <c r="L916" i="21"/>
  <c r="F918" i="21" l="1"/>
  <c r="U919" i="13" s="1"/>
  <c r="E919" i="21"/>
  <c r="T920" i="13" s="1"/>
  <c r="I918" i="21"/>
  <c r="J918" i="21" s="1"/>
  <c r="H918" i="21"/>
  <c r="M917" i="21"/>
  <c r="N917" i="21"/>
  <c r="L917" i="21"/>
  <c r="K917" i="21"/>
  <c r="O917" i="21" s="1"/>
  <c r="O916" i="21"/>
  <c r="K918" i="21" l="1"/>
  <c r="N918" i="21"/>
  <c r="M918" i="21"/>
  <c r="L918" i="21"/>
  <c r="I919" i="21"/>
  <c r="J919" i="21" s="1"/>
  <c r="E920" i="21"/>
  <c r="T921" i="13" s="1"/>
  <c r="H919" i="21"/>
  <c r="F919" i="21"/>
  <c r="U920" i="13" s="1"/>
  <c r="M919" i="21" l="1"/>
  <c r="K919" i="21"/>
  <c r="N919" i="21"/>
  <c r="L919" i="21"/>
  <c r="F920" i="21"/>
  <c r="U921" i="13" s="1"/>
  <c r="E921" i="21"/>
  <c r="T922" i="13" s="1"/>
  <c r="I920" i="21"/>
  <c r="J920" i="21" s="1"/>
  <c r="H920" i="21"/>
  <c r="O918" i="21"/>
  <c r="K920" i="21" l="1"/>
  <c r="L920" i="21"/>
  <c r="N920" i="21"/>
  <c r="M920" i="21"/>
  <c r="I921" i="21"/>
  <c r="J921" i="21" s="1"/>
  <c r="F921" i="21"/>
  <c r="U922" i="13" s="1"/>
  <c r="E922" i="21"/>
  <c r="T923" i="13" s="1"/>
  <c r="H921" i="21"/>
  <c r="O919" i="21"/>
  <c r="M921" i="21" l="1"/>
  <c r="L921" i="21"/>
  <c r="K921" i="21"/>
  <c r="N921" i="21"/>
  <c r="F922" i="21"/>
  <c r="U923" i="13" s="1"/>
  <c r="H922" i="21"/>
  <c r="E923" i="21"/>
  <c r="T924" i="13" s="1"/>
  <c r="I922" i="21"/>
  <c r="J922" i="21" s="1"/>
  <c r="O920" i="21"/>
  <c r="O921" i="21" l="1"/>
  <c r="K922" i="21"/>
  <c r="M922" i="21"/>
  <c r="L922" i="21"/>
  <c r="N922" i="21"/>
  <c r="I923" i="21"/>
  <c r="J923" i="21" s="1"/>
  <c r="H923" i="21"/>
  <c r="F923" i="21"/>
  <c r="U924" i="13" s="1"/>
  <c r="E924" i="21"/>
  <c r="T925" i="13" s="1"/>
  <c r="E925" i="21" l="1"/>
  <c r="T926" i="13" s="1"/>
  <c r="H924" i="21"/>
  <c r="F924" i="21"/>
  <c r="U925" i="13" s="1"/>
  <c r="I924" i="21"/>
  <c r="J924" i="21" s="1"/>
  <c r="N923" i="21"/>
  <c r="M923" i="21"/>
  <c r="L923" i="21"/>
  <c r="K923" i="21"/>
  <c r="O923" i="21" s="1"/>
  <c r="O922" i="21"/>
  <c r="L924" i="21" l="1"/>
  <c r="K924" i="21"/>
  <c r="M924" i="21"/>
  <c r="N924" i="21"/>
  <c r="I925" i="21"/>
  <c r="J925" i="21" s="1"/>
  <c r="E926" i="21"/>
  <c r="T927" i="13" s="1"/>
  <c r="H925" i="21"/>
  <c r="F925" i="21"/>
  <c r="U926" i="13" s="1"/>
  <c r="O924" i="21" l="1"/>
  <c r="N925" i="21"/>
  <c r="M925" i="21"/>
  <c r="K925" i="21"/>
  <c r="L925" i="21"/>
  <c r="E927" i="21"/>
  <c r="T928" i="13" s="1"/>
  <c r="H926" i="21"/>
  <c r="F926" i="21"/>
  <c r="U927" i="13" s="1"/>
  <c r="I926" i="21"/>
  <c r="J926" i="21" s="1"/>
  <c r="L926" i="21" l="1"/>
  <c r="K926" i="21"/>
  <c r="O926" i="21" s="1"/>
  <c r="N926" i="21"/>
  <c r="M926" i="21"/>
  <c r="O925" i="21"/>
  <c r="I927" i="21"/>
  <c r="J927" i="21" s="1"/>
  <c r="F927" i="21"/>
  <c r="U928" i="13" s="1"/>
  <c r="E928" i="21"/>
  <c r="T929" i="13" s="1"/>
  <c r="H927" i="21"/>
  <c r="E929" i="21" l="1"/>
  <c r="T930" i="13" s="1"/>
  <c r="H928" i="21"/>
  <c r="F928" i="21"/>
  <c r="U929" i="13" s="1"/>
  <c r="I928" i="21"/>
  <c r="J928" i="21" s="1"/>
  <c r="N927" i="21"/>
  <c r="M927" i="21"/>
  <c r="L927" i="21"/>
  <c r="K927" i="21"/>
  <c r="O927" i="21" s="1"/>
  <c r="L928" i="21" l="1"/>
  <c r="K928" i="21"/>
  <c r="M928" i="21"/>
  <c r="N928" i="21"/>
  <c r="I929" i="21"/>
  <c r="J929" i="21" s="1"/>
  <c r="E930" i="21"/>
  <c r="T931" i="13" s="1"/>
  <c r="H929" i="21"/>
  <c r="F929" i="21"/>
  <c r="U930" i="13" s="1"/>
  <c r="O928" i="21" l="1"/>
  <c r="E931" i="21"/>
  <c r="T932" i="13" s="1"/>
  <c r="H930" i="21"/>
  <c r="F930" i="21"/>
  <c r="U931" i="13" s="1"/>
  <c r="I930" i="21"/>
  <c r="J930" i="21" s="1"/>
  <c r="N929" i="21"/>
  <c r="M929" i="21"/>
  <c r="K929" i="21"/>
  <c r="L929" i="21"/>
  <c r="O929" i="21" l="1"/>
  <c r="L930" i="21"/>
  <c r="K930" i="21"/>
  <c r="N930" i="21"/>
  <c r="M930" i="21"/>
  <c r="I931" i="21"/>
  <c r="J931" i="21" s="1"/>
  <c r="F931" i="21"/>
  <c r="U932" i="13" s="1"/>
  <c r="E932" i="21"/>
  <c r="T933" i="13" s="1"/>
  <c r="H931" i="21"/>
  <c r="E933" i="21" l="1"/>
  <c r="T934" i="13" s="1"/>
  <c r="H932" i="21"/>
  <c r="F932" i="21"/>
  <c r="U933" i="13" s="1"/>
  <c r="I932" i="21"/>
  <c r="J932" i="21" s="1"/>
  <c r="O930" i="21"/>
  <c r="N931" i="21"/>
  <c r="M931" i="21"/>
  <c r="L931" i="21"/>
  <c r="K931" i="21"/>
  <c r="L932" i="21" l="1"/>
  <c r="K932" i="21"/>
  <c r="O932" i="21" s="1"/>
  <c r="M932" i="21"/>
  <c r="N932" i="21"/>
  <c r="O931" i="21"/>
  <c r="I933" i="21"/>
  <c r="J933" i="21" s="1"/>
  <c r="E934" i="21"/>
  <c r="T935" i="13" s="1"/>
  <c r="H933" i="21"/>
  <c r="F933" i="21"/>
  <c r="U934" i="13" s="1"/>
  <c r="N933" i="21" l="1"/>
  <c r="M933" i="21"/>
  <c r="K933" i="21"/>
  <c r="L933" i="21"/>
  <c r="E935" i="21"/>
  <c r="T936" i="13" s="1"/>
  <c r="H934" i="21"/>
  <c r="F934" i="21"/>
  <c r="U935" i="13" s="1"/>
  <c r="I934" i="21"/>
  <c r="J934" i="21" s="1"/>
  <c r="O933" i="21" l="1"/>
  <c r="L934" i="21"/>
  <c r="K934" i="21"/>
  <c r="N934" i="21"/>
  <c r="M934" i="21"/>
  <c r="I935" i="21"/>
  <c r="J935" i="21" s="1"/>
  <c r="F935" i="21"/>
  <c r="U936" i="13" s="1"/>
  <c r="H935" i="21"/>
  <c r="E936" i="21"/>
  <c r="T937" i="13" s="1"/>
  <c r="O934" i="21" l="1"/>
  <c r="N935" i="21"/>
  <c r="M935" i="21"/>
  <c r="L935" i="21"/>
  <c r="K935" i="21"/>
  <c r="E937" i="21"/>
  <c r="T938" i="13" s="1"/>
  <c r="H936" i="21"/>
  <c r="F936" i="21"/>
  <c r="U937" i="13" s="1"/>
  <c r="I936" i="21"/>
  <c r="J936" i="21" s="1"/>
  <c r="O935" i="21" l="1"/>
  <c r="L936" i="21"/>
  <c r="K936" i="21"/>
  <c r="M936" i="21"/>
  <c r="N936" i="21"/>
  <c r="I937" i="21"/>
  <c r="J937" i="21" s="1"/>
  <c r="E938" i="21"/>
  <c r="T939" i="13" s="1"/>
  <c r="H937" i="21"/>
  <c r="F937" i="21"/>
  <c r="U938" i="13" s="1"/>
  <c r="O936" i="21" l="1"/>
  <c r="N937" i="21"/>
  <c r="M937" i="21"/>
  <c r="K937" i="21"/>
  <c r="L937" i="21"/>
  <c r="E939" i="21"/>
  <c r="T940" i="13" s="1"/>
  <c r="H938" i="21"/>
  <c r="F938" i="21"/>
  <c r="U939" i="13" s="1"/>
  <c r="I938" i="21"/>
  <c r="J938" i="21" s="1"/>
  <c r="O937" i="21" l="1"/>
  <c r="L938" i="21"/>
  <c r="K938" i="21"/>
  <c r="N938" i="21"/>
  <c r="M938" i="21"/>
  <c r="I939" i="21"/>
  <c r="J939" i="21" s="1"/>
  <c r="F939" i="21"/>
  <c r="U940" i="13" s="1"/>
  <c r="E940" i="21"/>
  <c r="T941" i="13" s="1"/>
  <c r="H939" i="21"/>
  <c r="O938" i="21" l="1"/>
  <c r="E941" i="21"/>
  <c r="T942" i="13" s="1"/>
  <c r="H940" i="21"/>
  <c r="F940" i="21"/>
  <c r="U941" i="13" s="1"/>
  <c r="I940" i="21"/>
  <c r="J940" i="21" s="1"/>
  <c r="N939" i="21"/>
  <c r="M939" i="21"/>
  <c r="L939" i="21"/>
  <c r="K939" i="21"/>
  <c r="O939" i="21" l="1"/>
  <c r="L940" i="21"/>
  <c r="K940" i="21"/>
  <c r="M940" i="21"/>
  <c r="N940" i="21"/>
  <c r="I941" i="21"/>
  <c r="J941" i="21" s="1"/>
  <c r="E942" i="21"/>
  <c r="T943" i="13" s="1"/>
  <c r="H941" i="21"/>
  <c r="F941" i="21"/>
  <c r="U942" i="13" s="1"/>
  <c r="O940" i="21" l="1"/>
  <c r="N941" i="21"/>
  <c r="M941" i="21"/>
  <c r="K941" i="21"/>
  <c r="L941" i="21"/>
  <c r="E943" i="21"/>
  <c r="T944" i="13" s="1"/>
  <c r="H942" i="21"/>
  <c r="F942" i="21"/>
  <c r="U943" i="13" s="1"/>
  <c r="I942" i="21"/>
  <c r="J942" i="21" s="1"/>
  <c r="O941" i="21" l="1"/>
  <c r="L942" i="21"/>
  <c r="K942" i="21"/>
  <c r="N942" i="21"/>
  <c r="M942" i="21"/>
  <c r="I943" i="21"/>
  <c r="J943" i="21" s="1"/>
  <c r="F943" i="21"/>
  <c r="U944" i="13" s="1"/>
  <c r="E944" i="21"/>
  <c r="T945" i="13" s="1"/>
  <c r="H943" i="21"/>
  <c r="O942" i="21" l="1"/>
  <c r="E945" i="21"/>
  <c r="T946" i="13" s="1"/>
  <c r="H944" i="21"/>
  <c r="F944" i="21"/>
  <c r="U945" i="13" s="1"/>
  <c r="I944" i="21"/>
  <c r="J944" i="21" s="1"/>
  <c r="N943" i="21"/>
  <c r="M943" i="21"/>
  <c r="L943" i="21"/>
  <c r="K943" i="21"/>
  <c r="O943" i="21" l="1"/>
  <c r="L944" i="21"/>
  <c r="K944" i="21"/>
  <c r="M944" i="21"/>
  <c r="N944" i="21"/>
  <c r="I945" i="21"/>
  <c r="J945" i="21" s="1"/>
  <c r="E946" i="21"/>
  <c r="T947" i="13" s="1"/>
  <c r="H945" i="21"/>
  <c r="F945" i="21"/>
  <c r="U946" i="13" s="1"/>
  <c r="O944" i="21" l="1"/>
  <c r="N945" i="21"/>
  <c r="M945" i="21"/>
  <c r="K945" i="21"/>
  <c r="L945" i="21"/>
  <c r="E947" i="21"/>
  <c r="T948" i="13" s="1"/>
  <c r="H946" i="21"/>
  <c r="F946" i="21"/>
  <c r="U947" i="13" s="1"/>
  <c r="I946" i="21"/>
  <c r="J946" i="21" s="1"/>
  <c r="O945" i="21" l="1"/>
  <c r="L946" i="21"/>
  <c r="K946" i="21"/>
  <c r="N946" i="21"/>
  <c r="M946" i="21"/>
  <c r="I947" i="21"/>
  <c r="J947" i="21" s="1"/>
  <c r="F947" i="21"/>
  <c r="U948" i="13" s="1"/>
  <c r="E948" i="21"/>
  <c r="T949" i="13" s="1"/>
  <c r="H947" i="21"/>
  <c r="O946" i="21" l="1"/>
  <c r="E949" i="21"/>
  <c r="T950" i="13" s="1"/>
  <c r="H948" i="21"/>
  <c r="F948" i="21"/>
  <c r="U949" i="13" s="1"/>
  <c r="I948" i="21"/>
  <c r="J948" i="21" s="1"/>
  <c r="N947" i="21"/>
  <c r="M947" i="21"/>
  <c r="L947" i="21"/>
  <c r="K947" i="21"/>
  <c r="O947" i="21" l="1"/>
  <c r="L948" i="21"/>
  <c r="K948" i="21"/>
  <c r="M948" i="21"/>
  <c r="N948" i="21"/>
  <c r="I949" i="21"/>
  <c r="J949" i="21" s="1"/>
  <c r="E950" i="21"/>
  <c r="T951" i="13" s="1"/>
  <c r="H949" i="21"/>
  <c r="F949" i="21"/>
  <c r="U950" i="13" s="1"/>
  <c r="O948" i="21" l="1"/>
  <c r="N949" i="21"/>
  <c r="M949" i="21"/>
  <c r="K949" i="21"/>
  <c r="L949" i="21"/>
  <c r="E951" i="21"/>
  <c r="T952" i="13" s="1"/>
  <c r="H950" i="21"/>
  <c r="F950" i="21"/>
  <c r="U951" i="13" s="1"/>
  <c r="I950" i="21"/>
  <c r="J950" i="21" s="1"/>
  <c r="O949" i="21" l="1"/>
  <c r="L950" i="21"/>
  <c r="K950" i="21"/>
  <c r="N950" i="21"/>
  <c r="M950" i="21"/>
  <c r="I951" i="21"/>
  <c r="J951" i="21" s="1"/>
  <c r="F951" i="21"/>
  <c r="U952" i="13" s="1"/>
  <c r="H951" i="21"/>
  <c r="E952" i="21"/>
  <c r="T953" i="13" s="1"/>
  <c r="O950" i="21" l="1"/>
  <c r="N951" i="21"/>
  <c r="M951" i="21"/>
  <c r="L951" i="21"/>
  <c r="K951" i="21"/>
  <c r="E953" i="21"/>
  <c r="T954" i="13" s="1"/>
  <c r="H952" i="21"/>
  <c r="F952" i="21"/>
  <c r="U953" i="13" s="1"/>
  <c r="I952" i="21"/>
  <c r="J952" i="21" s="1"/>
  <c r="O951" i="21" l="1"/>
  <c r="L952" i="21"/>
  <c r="K952" i="21"/>
  <c r="M952" i="21"/>
  <c r="N952" i="21"/>
  <c r="I953" i="21"/>
  <c r="J953" i="21" s="1"/>
  <c r="E954" i="21"/>
  <c r="T955" i="13" s="1"/>
  <c r="H953" i="21"/>
  <c r="F953" i="21"/>
  <c r="U954" i="13" s="1"/>
  <c r="O952" i="21" l="1"/>
  <c r="N953" i="21"/>
  <c r="M953" i="21"/>
  <c r="K953" i="21"/>
  <c r="L953" i="21"/>
  <c r="E955" i="21"/>
  <c r="T956" i="13" s="1"/>
  <c r="H954" i="21"/>
  <c r="F954" i="21"/>
  <c r="U955" i="13" s="1"/>
  <c r="I954" i="21"/>
  <c r="J954" i="21" s="1"/>
  <c r="O953" i="21" l="1"/>
  <c r="L954" i="21"/>
  <c r="K954" i="21"/>
  <c r="N954" i="21"/>
  <c r="M954" i="21"/>
  <c r="I955" i="21"/>
  <c r="J955" i="21" s="1"/>
  <c r="F955" i="21"/>
  <c r="U956" i="13" s="1"/>
  <c r="E956" i="21"/>
  <c r="T957" i="13" s="1"/>
  <c r="H955" i="21"/>
  <c r="O954" i="21" l="1"/>
  <c r="E957" i="21"/>
  <c r="T958" i="13" s="1"/>
  <c r="H956" i="21"/>
  <c r="F956" i="21"/>
  <c r="U957" i="13" s="1"/>
  <c r="I956" i="21"/>
  <c r="J956" i="21" s="1"/>
  <c r="N955" i="21"/>
  <c r="M955" i="21"/>
  <c r="L955" i="21"/>
  <c r="K955" i="21"/>
  <c r="O955" i="21" s="1"/>
  <c r="L956" i="21" l="1"/>
  <c r="K956" i="21"/>
  <c r="M956" i="21"/>
  <c r="N956" i="21"/>
  <c r="I957" i="21"/>
  <c r="J957" i="21" s="1"/>
  <c r="E958" i="21"/>
  <c r="T959" i="13" s="1"/>
  <c r="H957" i="21"/>
  <c r="F957" i="21"/>
  <c r="U958" i="13" s="1"/>
  <c r="O956" i="21" l="1"/>
  <c r="N957" i="21"/>
  <c r="M957" i="21"/>
  <c r="K957" i="21"/>
  <c r="L957" i="21"/>
  <c r="E959" i="21"/>
  <c r="T960" i="13" s="1"/>
  <c r="H958" i="21"/>
  <c r="F958" i="21"/>
  <c r="U959" i="13" s="1"/>
  <c r="I958" i="21"/>
  <c r="J958" i="21" s="1"/>
  <c r="O957" i="21" l="1"/>
  <c r="L958" i="21"/>
  <c r="K958" i="21"/>
  <c r="N958" i="21"/>
  <c r="M958" i="21"/>
  <c r="I959" i="21"/>
  <c r="J959" i="21" s="1"/>
  <c r="F959" i="21"/>
  <c r="U960" i="13" s="1"/>
  <c r="E960" i="21"/>
  <c r="T961" i="13" s="1"/>
  <c r="H959" i="21"/>
  <c r="O958" i="21" l="1"/>
  <c r="E961" i="21"/>
  <c r="T962" i="13" s="1"/>
  <c r="H960" i="21"/>
  <c r="F960" i="21"/>
  <c r="U961" i="13" s="1"/>
  <c r="I960" i="21"/>
  <c r="J960" i="21" s="1"/>
  <c r="N959" i="21"/>
  <c r="M959" i="21"/>
  <c r="L959" i="21"/>
  <c r="K959" i="21"/>
  <c r="O959" i="21" l="1"/>
  <c r="L960" i="21"/>
  <c r="K960" i="21"/>
  <c r="M960" i="21"/>
  <c r="N960" i="21"/>
  <c r="I961" i="21"/>
  <c r="J961" i="21" s="1"/>
  <c r="E962" i="21"/>
  <c r="T963" i="13" s="1"/>
  <c r="H961" i="21"/>
  <c r="F961" i="21"/>
  <c r="U962" i="13" s="1"/>
  <c r="O960" i="21" l="1"/>
  <c r="N961" i="21"/>
  <c r="M961" i="21"/>
  <c r="K961" i="21"/>
  <c r="L961" i="21"/>
  <c r="E963" i="21"/>
  <c r="T964" i="13" s="1"/>
  <c r="H962" i="21"/>
  <c r="F962" i="21"/>
  <c r="U963" i="13" s="1"/>
  <c r="I962" i="21"/>
  <c r="J962" i="21" s="1"/>
  <c r="O961" i="21" l="1"/>
  <c r="L962" i="21"/>
  <c r="K962" i="21"/>
  <c r="N962" i="21"/>
  <c r="M962" i="21"/>
  <c r="I963" i="21"/>
  <c r="J963" i="21" s="1"/>
  <c r="F963" i="21"/>
  <c r="U964" i="13" s="1"/>
  <c r="E964" i="21"/>
  <c r="T965" i="13" s="1"/>
  <c r="H963" i="21"/>
  <c r="O962" i="21" l="1"/>
  <c r="E965" i="21"/>
  <c r="T966" i="13" s="1"/>
  <c r="H964" i="21"/>
  <c r="F964" i="21"/>
  <c r="U965" i="13" s="1"/>
  <c r="I964" i="21"/>
  <c r="J964" i="21" s="1"/>
  <c r="N963" i="21"/>
  <c r="M963" i="21"/>
  <c r="L963" i="21"/>
  <c r="K963" i="21"/>
  <c r="O963" i="21" s="1"/>
  <c r="L964" i="21" l="1"/>
  <c r="K964" i="21"/>
  <c r="M964" i="21"/>
  <c r="N964" i="21"/>
  <c r="I965" i="21"/>
  <c r="J965" i="21" s="1"/>
  <c r="E966" i="21"/>
  <c r="T967" i="13" s="1"/>
  <c r="H965" i="21"/>
  <c r="F965" i="21"/>
  <c r="U966" i="13" s="1"/>
  <c r="O964" i="21" l="1"/>
  <c r="N965" i="21"/>
  <c r="M965" i="21"/>
  <c r="K965" i="21"/>
  <c r="L965" i="21"/>
  <c r="E967" i="21"/>
  <c r="T968" i="13" s="1"/>
  <c r="H966" i="21"/>
  <c r="F966" i="21"/>
  <c r="U967" i="13" s="1"/>
  <c r="I966" i="21"/>
  <c r="J966" i="21" s="1"/>
  <c r="O965" i="21" l="1"/>
  <c r="L966" i="21"/>
  <c r="K966" i="21"/>
  <c r="N966" i="21"/>
  <c r="M966" i="21"/>
  <c r="I967" i="21"/>
  <c r="J967" i="21" s="1"/>
  <c r="F967" i="21"/>
  <c r="U968" i="13" s="1"/>
  <c r="H967" i="21"/>
  <c r="E968" i="21"/>
  <c r="T969" i="13" s="1"/>
  <c r="O966" i="21" l="1"/>
  <c r="N967" i="21"/>
  <c r="M967" i="21"/>
  <c r="L967" i="21"/>
  <c r="K967" i="21"/>
  <c r="E969" i="21"/>
  <c r="T970" i="13" s="1"/>
  <c r="H968" i="21"/>
  <c r="F968" i="21"/>
  <c r="U969" i="13" s="1"/>
  <c r="I968" i="21"/>
  <c r="J968" i="21" s="1"/>
  <c r="O967" i="21" l="1"/>
  <c r="L968" i="21"/>
  <c r="K968" i="21"/>
  <c r="M968" i="21"/>
  <c r="N968" i="21"/>
  <c r="I969" i="21"/>
  <c r="J969" i="21" s="1"/>
  <c r="E970" i="21"/>
  <c r="T971" i="13" s="1"/>
  <c r="H969" i="21"/>
  <c r="F969" i="21"/>
  <c r="U970" i="13" s="1"/>
  <c r="O968" i="21" l="1"/>
  <c r="N969" i="21"/>
  <c r="M969" i="21"/>
  <c r="K969" i="21"/>
  <c r="L969" i="21"/>
  <c r="E971" i="21"/>
  <c r="T972" i="13" s="1"/>
  <c r="H970" i="21"/>
  <c r="F970" i="21"/>
  <c r="U971" i="13" s="1"/>
  <c r="I970" i="21"/>
  <c r="J970" i="21" s="1"/>
  <c r="O969" i="21" l="1"/>
  <c r="L970" i="21"/>
  <c r="K970" i="21"/>
  <c r="N970" i="21"/>
  <c r="M970" i="21"/>
  <c r="I971" i="21"/>
  <c r="J971" i="21" s="1"/>
  <c r="F971" i="21"/>
  <c r="U972" i="13" s="1"/>
  <c r="E972" i="21"/>
  <c r="T973" i="13" s="1"/>
  <c r="H971" i="21"/>
  <c r="O970" i="21" l="1"/>
  <c r="E973" i="21"/>
  <c r="T974" i="13" s="1"/>
  <c r="H972" i="21"/>
  <c r="F972" i="21"/>
  <c r="U973" i="13" s="1"/>
  <c r="I972" i="21"/>
  <c r="J972" i="21" s="1"/>
  <c r="N971" i="21"/>
  <c r="M971" i="21"/>
  <c r="L971" i="21"/>
  <c r="K971" i="21"/>
  <c r="O971" i="21" l="1"/>
  <c r="L972" i="21"/>
  <c r="K972" i="21"/>
  <c r="M972" i="21"/>
  <c r="N972" i="21"/>
  <c r="I973" i="21"/>
  <c r="J973" i="21" s="1"/>
  <c r="E974" i="21"/>
  <c r="T975" i="13" s="1"/>
  <c r="H973" i="21"/>
  <c r="F973" i="21"/>
  <c r="U974" i="13" s="1"/>
  <c r="O972" i="21" l="1"/>
  <c r="N973" i="21"/>
  <c r="M973" i="21"/>
  <c r="K973" i="21"/>
  <c r="L973" i="21"/>
  <c r="E975" i="21"/>
  <c r="T976" i="13" s="1"/>
  <c r="H974" i="21"/>
  <c r="F974" i="21"/>
  <c r="U975" i="13" s="1"/>
  <c r="I974" i="21"/>
  <c r="J974" i="21" s="1"/>
  <c r="O973" i="21" l="1"/>
  <c r="L974" i="21"/>
  <c r="K974" i="21"/>
  <c r="N974" i="21"/>
  <c r="M974" i="21"/>
  <c r="I975" i="21"/>
  <c r="J975" i="21" s="1"/>
  <c r="F975" i="21"/>
  <c r="U976" i="13" s="1"/>
  <c r="E976" i="21"/>
  <c r="T977" i="13" s="1"/>
  <c r="H975" i="21"/>
  <c r="O974" i="21" l="1"/>
  <c r="E977" i="21"/>
  <c r="T978" i="13" s="1"/>
  <c r="H976" i="21"/>
  <c r="F976" i="21"/>
  <c r="U977" i="13" s="1"/>
  <c r="I976" i="21"/>
  <c r="J976" i="21" s="1"/>
  <c r="N975" i="21"/>
  <c r="M975" i="21"/>
  <c r="L975" i="21"/>
  <c r="K975" i="21"/>
  <c r="O975" i="21" l="1"/>
  <c r="L976" i="21"/>
  <c r="K976" i="21"/>
  <c r="M976" i="21"/>
  <c r="N976" i="21"/>
  <c r="I977" i="21"/>
  <c r="J977" i="21" s="1"/>
  <c r="E978" i="21"/>
  <c r="T979" i="13" s="1"/>
  <c r="H977" i="21"/>
  <c r="F977" i="21"/>
  <c r="U978" i="13" s="1"/>
  <c r="O976" i="21" l="1"/>
  <c r="N977" i="21"/>
  <c r="M977" i="21"/>
  <c r="K977" i="21"/>
  <c r="L977" i="21"/>
  <c r="E979" i="21"/>
  <c r="T980" i="13" s="1"/>
  <c r="H978" i="21"/>
  <c r="F978" i="21"/>
  <c r="U979" i="13" s="1"/>
  <c r="I978" i="21"/>
  <c r="J978" i="21" s="1"/>
  <c r="O977" i="21" l="1"/>
  <c r="L978" i="21"/>
  <c r="K978" i="21"/>
  <c r="N978" i="21"/>
  <c r="M978" i="21"/>
  <c r="I979" i="21"/>
  <c r="J979" i="21" s="1"/>
  <c r="F979" i="21"/>
  <c r="U980" i="13" s="1"/>
  <c r="E980" i="21"/>
  <c r="T981" i="13" s="1"/>
  <c r="H979" i="21"/>
  <c r="O978" i="21" l="1"/>
  <c r="E981" i="21"/>
  <c r="T982" i="13" s="1"/>
  <c r="H980" i="21"/>
  <c r="F980" i="21"/>
  <c r="U981" i="13" s="1"/>
  <c r="I980" i="21"/>
  <c r="J980" i="21" s="1"/>
  <c r="N979" i="21"/>
  <c r="M979" i="21"/>
  <c r="L979" i="21"/>
  <c r="K979" i="21"/>
  <c r="O979" i="21" l="1"/>
  <c r="L980" i="21"/>
  <c r="K980" i="21"/>
  <c r="M980" i="21"/>
  <c r="N980" i="21"/>
  <c r="I981" i="21"/>
  <c r="J981" i="21" s="1"/>
  <c r="E982" i="21"/>
  <c r="T983" i="13" s="1"/>
  <c r="H981" i="21"/>
  <c r="F981" i="21"/>
  <c r="U982" i="13" s="1"/>
  <c r="O980" i="21" l="1"/>
  <c r="E983" i="21"/>
  <c r="T984" i="13" s="1"/>
  <c r="H982" i="21"/>
  <c r="F982" i="21"/>
  <c r="U983" i="13" s="1"/>
  <c r="I982" i="21"/>
  <c r="J982" i="21" s="1"/>
  <c r="N981" i="21"/>
  <c r="M981" i="21"/>
  <c r="K981" i="21"/>
  <c r="L981" i="21"/>
  <c r="O981" i="21" l="1"/>
  <c r="L982" i="21"/>
  <c r="K982" i="21"/>
  <c r="N982" i="21"/>
  <c r="M982" i="21"/>
  <c r="I983" i="21"/>
  <c r="J983" i="21" s="1"/>
  <c r="F983" i="21"/>
  <c r="U984" i="13" s="1"/>
  <c r="H983" i="21"/>
  <c r="E984" i="21"/>
  <c r="T985" i="13" s="1"/>
  <c r="E985" i="21" l="1"/>
  <c r="T986" i="13" s="1"/>
  <c r="H984" i="21"/>
  <c r="F984" i="21"/>
  <c r="U985" i="13" s="1"/>
  <c r="I984" i="21"/>
  <c r="J984" i="21" s="1"/>
  <c r="N983" i="21"/>
  <c r="M983" i="21"/>
  <c r="L983" i="21"/>
  <c r="K983" i="21"/>
  <c r="O983" i="21" s="1"/>
  <c r="O982" i="21"/>
  <c r="L984" i="21" l="1"/>
  <c r="K984" i="21"/>
  <c r="M984" i="21"/>
  <c r="N984" i="21"/>
  <c r="I985" i="21"/>
  <c r="J985" i="21" s="1"/>
  <c r="E986" i="21"/>
  <c r="T987" i="13" s="1"/>
  <c r="H985" i="21"/>
  <c r="F985" i="21"/>
  <c r="U986" i="13" s="1"/>
  <c r="N985" i="21" l="1"/>
  <c r="M985" i="21"/>
  <c r="K985" i="21"/>
  <c r="L985" i="21"/>
  <c r="E987" i="21"/>
  <c r="T988" i="13" s="1"/>
  <c r="H986" i="21"/>
  <c r="F986" i="21"/>
  <c r="U987" i="13" s="1"/>
  <c r="I986" i="21"/>
  <c r="J986" i="21" s="1"/>
  <c r="O984" i="21"/>
  <c r="O985" i="21" l="1"/>
  <c r="L986" i="21"/>
  <c r="K986" i="21"/>
  <c r="N986" i="21"/>
  <c r="M986" i="21"/>
  <c r="I987" i="21"/>
  <c r="J987" i="21" s="1"/>
  <c r="F987" i="21"/>
  <c r="U988" i="13" s="1"/>
  <c r="E988" i="21"/>
  <c r="T989" i="13" s="1"/>
  <c r="H987" i="21"/>
  <c r="N987" i="21" l="1"/>
  <c r="M987" i="21"/>
  <c r="L987" i="21"/>
  <c r="K987" i="21"/>
  <c r="O987" i="21" s="1"/>
  <c r="E989" i="21"/>
  <c r="T990" i="13" s="1"/>
  <c r="H988" i="21"/>
  <c r="F988" i="21"/>
  <c r="U989" i="13" s="1"/>
  <c r="I988" i="21"/>
  <c r="J988" i="21" s="1"/>
  <c r="O986" i="21"/>
  <c r="L988" i="21" l="1"/>
  <c r="K988" i="21"/>
  <c r="M988" i="21"/>
  <c r="N988" i="21"/>
  <c r="I989" i="21"/>
  <c r="J989" i="21" s="1"/>
  <c r="E990" i="21"/>
  <c r="T991" i="13" s="1"/>
  <c r="H989" i="21"/>
  <c r="F989" i="21"/>
  <c r="U990" i="13" s="1"/>
  <c r="N989" i="21" l="1"/>
  <c r="M989" i="21"/>
  <c r="K989" i="21"/>
  <c r="L989" i="21"/>
  <c r="E991" i="21"/>
  <c r="T992" i="13" s="1"/>
  <c r="H990" i="21"/>
  <c r="F990" i="21"/>
  <c r="U991" i="13" s="1"/>
  <c r="I990" i="21"/>
  <c r="J990" i="21" s="1"/>
  <c r="O988" i="21"/>
  <c r="I991" i="21" l="1"/>
  <c r="J991" i="21" s="1"/>
  <c r="F991" i="21"/>
  <c r="U992" i="13" s="1"/>
  <c r="E992" i="21"/>
  <c r="T993" i="13" s="1"/>
  <c r="H991" i="21"/>
  <c r="O989" i="21"/>
  <c r="L990" i="21"/>
  <c r="K990" i="21"/>
  <c r="N990" i="21"/>
  <c r="M990" i="21"/>
  <c r="N991" i="21" l="1"/>
  <c r="M991" i="21"/>
  <c r="L991" i="21"/>
  <c r="K991" i="21"/>
  <c r="O991" i="21" s="1"/>
  <c r="O990" i="21"/>
  <c r="E993" i="21"/>
  <c r="T994" i="13" s="1"/>
  <c r="H992" i="21"/>
  <c r="F992" i="21"/>
  <c r="U993" i="13" s="1"/>
  <c r="I992" i="21"/>
  <c r="J992" i="21" s="1"/>
  <c r="I993" i="21" l="1"/>
  <c r="J993" i="21" s="1"/>
  <c r="E994" i="21"/>
  <c r="T995" i="13" s="1"/>
  <c r="H993" i="21"/>
  <c r="F993" i="21"/>
  <c r="U994" i="13" s="1"/>
  <c r="L992" i="21"/>
  <c r="K992" i="21"/>
  <c r="M992" i="21"/>
  <c r="N992" i="21"/>
  <c r="O992" i="21" l="1"/>
  <c r="E995" i="21"/>
  <c r="T996" i="13" s="1"/>
  <c r="H994" i="21"/>
  <c r="F994" i="21"/>
  <c r="U995" i="13" s="1"/>
  <c r="I994" i="21"/>
  <c r="J994" i="21" s="1"/>
  <c r="N993" i="21"/>
  <c r="M993" i="21"/>
  <c r="K993" i="21"/>
  <c r="L993" i="21"/>
  <c r="O993" i="21" l="1"/>
  <c r="L994" i="21"/>
  <c r="K994" i="21"/>
  <c r="N994" i="21"/>
  <c r="M994" i="21"/>
  <c r="I995" i="21"/>
  <c r="J995" i="21" s="1"/>
  <c r="F995" i="21"/>
  <c r="U996" i="13" s="1"/>
  <c r="E996" i="21"/>
  <c r="T997" i="13" s="1"/>
  <c r="H995" i="21"/>
  <c r="N995" i="21" l="1"/>
  <c r="M995" i="21"/>
  <c r="L995" i="21"/>
  <c r="K995" i="21"/>
  <c r="E997" i="21"/>
  <c r="T998" i="13" s="1"/>
  <c r="H996" i="21"/>
  <c r="F996" i="21"/>
  <c r="U997" i="13" s="1"/>
  <c r="I996" i="21"/>
  <c r="J996" i="21" s="1"/>
  <c r="O994" i="21"/>
  <c r="O995" i="21" l="1"/>
  <c r="L996" i="21"/>
  <c r="K996" i="21"/>
  <c r="M996" i="21"/>
  <c r="N996" i="21"/>
  <c r="I997" i="21"/>
  <c r="J997" i="21" s="1"/>
  <c r="E998" i="21"/>
  <c r="T999" i="13" s="1"/>
  <c r="H997" i="21"/>
  <c r="F997" i="21"/>
  <c r="U998" i="13" s="1"/>
  <c r="O996" i="21" l="1"/>
  <c r="E999" i="21"/>
  <c r="T1000" i="13" s="1"/>
  <c r="H998" i="21"/>
  <c r="F998" i="21"/>
  <c r="U999" i="13" s="1"/>
  <c r="I998" i="21"/>
  <c r="J998" i="21" s="1"/>
  <c r="N997" i="21"/>
  <c r="M997" i="21"/>
  <c r="K997" i="21"/>
  <c r="L997" i="21"/>
  <c r="O997" i="21" l="1"/>
  <c r="L998" i="21"/>
  <c r="K998" i="21"/>
  <c r="N998" i="21"/>
  <c r="M998" i="21"/>
  <c r="I999" i="21"/>
  <c r="J999" i="21" s="1"/>
  <c r="F999" i="21"/>
  <c r="U1000" i="13" s="1"/>
  <c r="H999" i="21"/>
  <c r="E1000" i="21"/>
  <c r="T1001" i="13" s="1"/>
  <c r="N999" i="21" l="1"/>
  <c r="M999" i="21"/>
  <c r="L999" i="21"/>
  <c r="K999" i="21"/>
  <c r="O999" i="21" s="1"/>
  <c r="O998" i="21"/>
  <c r="E1001" i="21"/>
  <c r="T1002" i="13" s="1"/>
  <c r="H1000" i="21"/>
  <c r="F1000" i="21"/>
  <c r="U1001" i="13" s="1"/>
  <c r="I1000" i="21"/>
  <c r="J1000" i="21" s="1"/>
  <c r="L1000" i="21" l="1"/>
  <c r="K1000" i="21"/>
  <c r="M1000" i="21"/>
  <c r="N1000" i="21"/>
  <c r="I1001" i="21"/>
  <c r="J1001" i="21" s="1"/>
  <c r="E1002" i="21"/>
  <c r="T1003" i="13" s="1"/>
  <c r="H1001" i="21"/>
  <c r="F1001" i="21"/>
  <c r="U1002" i="13" s="1"/>
  <c r="O1000" i="21" l="1"/>
  <c r="N1001" i="21"/>
  <c r="M1001" i="21"/>
  <c r="K1001" i="21"/>
  <c r="L1001" i="21"/>
  <c r="H1002" i="21"/>
  <c r="F1002" i="21"/>
  <c r="U1003" i="13" s="1"/>
  <c r="I1002" i="21"/>
  <c r="J1002" i="21" s="1"/>
  <c r="O1001" i="21" l="1"/>
  <c r="L1002" i="21"/>
  <c r="K1002" i="21"/>
  <c r="N1002" i="21"/>
  <c r="M1002" i="21"/>
  <c r="O1002" i="21" l="1"/>
  <c r="R27" i="13"/>
  <c r="Q27" i="13"/>
  <c r="R26" i="13"/>
  <c r="Q26" i="13"/>
  <c r="R25" i="13"/>
  <c r="Q25" i="13"/>
  <c r="R24" i="13"/>
  <c r="Q24" i="13"/>
  <c r="R23" i="13"/>
  <c r="Q23" i="13"/>
  <c r="R22" i="13"/>
  <c r="Q22" i="13"/>
  <c r="R21" i="13"/>
  <c r="Q21" i="13"/>
  <c r="R20" i="13"/>
  <c r="Q20" i="13"/>
  <c r="R19" i="13"/>
  <c r="Q19" i="13"/>
  <c r="R18" i="13"/>
  <c r="Q18" i="13"/>
  <c r="R17" i="13"/>
  <c r="Q17" i="13"/>
  <c r="R16" i="13"/>
  <c r="Q16" i="13"/>
  <c r="R15" i="13"/>
  <c r="Q15" i="13"/>
  <c r="R14" i="13"/>
  <c r="Q14" i="13"/>
  <c r="R13" i="13"/>
  <c r="Q13" i="13"/>
  <c r="R12" i="13"/>
  <c r="Q12" i="13"/>
  <c r="R11" i="13"/>
  <c r="Q11" i="13"/>
  <c r="R10" i="13"/>
  <c r="Q10" i="13"/>
  <c r="R9" i="13"/>
  <c r="Q9" i="13"/>
  <c r="R8" i="13"/>
  <c r="Q8" i="13"/>
  <c r="R7" i="13"/>
  <c r="Q7" i="13"/>
  <c r="R6" i="13"/>
  <c r="Q6" i="13"/>
  <c r="R5" i="13"/>
  <c r="Q5" i="13"/>
  <c r="R4" i="13"/>
  <c r="Q4" i="13"/>
  <c r="R3" i="13"/>
  <c r="Q3" i="13"/>
  <c r="C8" i="13" l="1"/>
  <c r="D8" i="13" s="1"/>
  <c r="C7" i="13"/>
  <c r="O7" i="13" l="1" a="1"/>
  <c r="O7" i="13" s="1"/>
  <c r="O12" i="13" a="1"/>
  <c r="O12" i="13" s="1"/>
  <c r="N20" i="13" a="1"/>
  <c r="N20" i="13" s="1"/>
  <c r="N10" i="13" a="1"/>
  <c r="N10" i="13" s="1"/>
  <c r="O22" i="13" a="1"/>
  <c r="O22" i="13" s="1"/>
  <c r="N14" i="13" a="1"/>
  <c r="N14" i="13" s="1"/>
  <c r="O8" i="13" a="1"/>
  <c r="O8" i="13" s="1"/>
  <c r="N18" i="13" a="1"/>
  <c r="N18" i="13" s="1"/>
  <c r="O26" i="13" a="1"/>
  <c r="O26" i="13" s="1"/>
  <c r="O21" i="13" a="1"/>
  <c r="O21" i="13" s="1"/>
  <c r="N3" i="13" a="1"/>
  <c r="N3" i="13" s="1"/>
  <c r="N19" i="13" a="1"/>
  <c r="N19" i="13" s="1"/>
  <c r="N22" i="13" a="1"/>
  <c r="N22" i="13" s="1"/>
  <c r="L22" i="13" s="1"/>
  <c r="O27" i="13" a="1"/>
  <c r="O27" i="13" s="1"/>
  <c r="N12" i="13" a="1"/>
  <c r="N12" i="13" s="1"/>
  <c r="N9" i="13" a="1"/>
  <c r="N9" i="13" s="1"/>
  <c r="N24" i="13" a="1"/>
  <c r="N24" i="13" s="1"/>
  <c r="N6" i="13" a="1"/>
  <c r="N6" i="13" s="1"/>
  <c r="N13" i="13" a="1"/>
  <c r="N13" i="13" s="1"/>
  <c r="O19" i="13" a="1"/>
  <c r="O19" i="13" s="1"/>
  <c r="N27" i="13" a="1"/>
  <c r="N27" i="13" s="1"/>
  <c r="N17" i="13" a="1"/>
  <c r="N17" i="13" s="1"/>
  <c r="O4" i="13" a="1"/>
  <c r="O4" i="13" s="1"/>
  <c r="O6" i="13" a="1"/>
  <c r="O6" i="13" s="1"/>
  <c r="N8" i="13" a="1"/>
  <c r="N8" i="13" s="1"/>
  <c r="L8" i="13" s="1"/>
  <c r="O15" i="13" a="1"/>
  <c r="O15" i="13" s="1"/>
  <c r="N16" i="13" a="1"/>
  <c r="N16" i="13" s="1"/>
  <c r="N25" i="13" a="1"/>
  <c r="N25" i="13" s="1"/>
  <c r="O9" i="13" a="1"/>
  <c r="O9" i="13" s="1"/>
  <c r="N4" i="13" a="1"/>
  <c r="N4" i="13" s="1"/>
  <c r="L4" i="13" s="1"/>
  <c r="O3" i="13" a="1"/>
  <c r="O3" i="13" s="1"/>
  <c r="O17" i="13" a="1"/>
  <c r="O17" i="13" s="1"/>
  <c r="N11" i="13" a="1"/>
  <c r="N11" i="13" s="1"/>
  <c r="N21" i="13" a="1"/>
  <c r="N21" i="13" s="1"/>
  <c r="L21" i="13" s="1"/>
  <c r="O11" i="13" a="1"/>
  <c r="O11" i="13" s="1"/>
  <c r="O24" i="13" a="1"/>
  <c r="O24" i="13" s="1"/>
  <c r="O14" i="13" a="1"/>
  <c r="O14" i="13" s="1"/>
  <c r="O13" i="13" a="1"/>
  <c r="O13" i="13" s="1"/>
  <c r="O5" i="13" a="1"/>
  <c r="O5" i="13" s="1"/>
  <c r="O25" i="13" a="1"/>
  <c r="O25" i="13" s="1"/>
  <c r="N7" i="13" a="1"/>
  <c r="N7" i="13" s="1"/>
  <c r="L7" i="13" s="1"/>
  <c r="N23" i="13" a="1"/>
  <c r="N23" i="13" s="1"/>
  <c r="N15" i="13" a="1"/>
  <c r="N15" i="13" s="1"/>
  <c r="N5" i="13" a="1"/>
  <c r="N5" i="13" s="1"/>
  <c r="L5" i="13" s="1"/>
  <c r="N26" i="13" a="1"/>
  <c r="N26" i="13" s="1"/>
  <c r="L26" i="13" s="1"/>
  <c r="O23" i="13" a="1"/>
  <c r="O23" i="13" s="1"/>
  <c r="O18" i="13" a="1"/>
  <c r="O18" i="13" s="1"/>
  <c r="O16" i="13" a="1"/>
  <c r="O16" i="13" s="1"/>
  <c r="O20" i="13" a="1"/>
  <c r="O20" i="13" s="1"/>
  <c r="O10" i="13" a="1"/>
  <c r="O10" i="13" s="1"/>
  <c r="L9" i="13" l="1"/>
  <c r="L18" i="13"/>
  <c r="L15" i="13"/>
  <c r="L12" i="13"/>
  <c r="L11" i="13"/>
  <c r="L27" i="13"/>
  <c r="L19" i="13"/>
  <c r="L10" i="13"/>
  <c r="C9" i="13" s="1"/>
  <c r="D9" i="13" s="1"/>
  <c r="L16" i="13"/>
  <c r="L13" i="13"/>
  <c r="L3" i="13"/>
  <c r="L20" i="13"/>
  <c r="L23" i="13"/>
  <c r="L17" i="13"/>
  <c r="L6" i="13"/>
  <c r="L14" i="13"/>
  <c r="C10" i="13" s="1"/>
  <c r="D10" i="13" s="1"/>
  <c r="L25" i="13"/>
  <c r="L24" i="13"/>
</calcChain>
</file>

<file path=xl/sharedStrings.xml><?xml version="1.0" encoding="utf-8"?>
<sst xmlns="http://schemas.openxmlformats.org/spreadsheetml/2006/main" count="63" uniqueCount="55">
  <si>
    <t>Wind Speed</t>
  </si>
  <si>
    <t>Key</t>
  </si>
  <si>
    <t>Input</t>
  </si>
  <si>
    <t>Output</t>
  </si>
  <si>
    <t>Author</t>
  </si>
  <si>
    <t>Date</t>
  </si>
  <si>
    <t>Status</t>
  </si>
  <si>
    <t>Description</t>
  </si>
  <si>
    <t>01</t>
  </si>
  <si>
    <t>Peter Stuart</t>
  </si>
  <si>
    <t>Draft for comment</t>
  </si>
  <si>
    <t>This forms part of the consensus analysis which is currently draft for comment</t>
  </si>
  <si>
    <t>Reference Turbulence</t>
  </si>
  <si>
    <t>Site Speficic Turbulence Power [kW]</t>
  </si>
  <si>
    <t>Reference Turbulence Power</t>
  </si>
  <si>
    <t>Base SEP [MWh]</t>
  </si>
  <si>
    <t>Site Specific Turbulence SEP [MWh]</t>
  </si>
  <si>
    <t>Hub Wind Speed [m/s]</t>
  </si>
  <si>
    <t>Delta Relative to Base[%]</t>
  </si>
  <si>
    <t>Results</t>
  </si>
  <si>
    <t>02</t>
  </si>
  <si>
    <t>03</t>
  </si>
  <si>
    <t>Wind Speed Step</t>
  </si>
  <si>
    <t>Reference Std Dev</t>
  </si>
  <si>
    <t>Site Std Dev</t>
  </si>
  <si>
    <t>Simulated Reference</t>
  </si>
  <si>
    <t>Zero Turbulence Power</t>
  </si>
  <si>
    <t>Simulated Site</t>
  </si>
  <si>
    <t>In Range</t>
  </si>
  <si>
    <t>Index Lower</t>
  </si>
  <si>
    <t>Index Upper</t>
  </si>
  <si>
    <t>Lower Wind Speed</t>
  </si>
  <si>
    <t>Lower Power</t>
  </si>
  <si>
    <t>Upper Power</t>
  </si>
  <si>
    <t>Power</t>
  </si>
  <si>
    <t>Min Speed</t>
  </si>
  <si>
    <t>Max Speed</t>
  </si>
  <si>
    <t>Power at Max Speed</t>
  </si>
  <si>
    <t>Zero Turb Power [kW]</t>
  </si>
  <si>
    <t>Slope</t>
  </si>
  <si>
    <t>Upper  Wind Speed</t>
  </si>
  <si>
    <t>This spreadsheet uses a reference power curve look up array from 'Consensus Power Look Up Generation'. Using this look up tables simpliflies analysis as the power curve can be interpolated using the simple formula: Index(PowerArray, Round(WindSpeed* 100,0)).</t>
  </si>
  <si>
    <t>This spreadsheet uses array formulas in columns N and O of the 'Input Time Series' shieet (highlighted in blue). Please note the following regarding array formulas:
- Array formulas allow for very distilled operations e.g. element-wise multiplication of two columns and sum the result can be executed as 'sum(A:A*C:C)'.
- Array formulas can be identified by their curly brackets e.g. {=sum(A:A*C:C)}.
- In order for excel to execute an array formula you must press control+shift+return (instead of just return for non-array formulas).</t>
  </si>
  <si>
    <t>Array formulas: see description for info</t>
  </si>
  <si>
    <t>-Updated to use Consensus Zero Turbulence Power Curve Generation" Rev 03. Data tables replaced with array formulas for brevity and simplicity. Zero Turbulence Power Curve Lookup replaced with interpolation on 'Zero Turbulence Curve Sheet'.</t>
  </si>
  <si>
    <t>04</t>
  </si>
  <si>
    <t>Rated Power</t>
  </si>
  <si>
    <t>- First Release.
- Zero turbulence power curve from "Consensus Zero Turbulence Power Curve Generation" Rev 01
- Rev 01.  Frequency Distributions from "Dataset 1 - Frequency Distributions" Rev 01.</t>
  </si>
  <si>
    <t>-Added calculation of frequency distribution based yields.</t>
  </si>
  <si>
    <t>-Updated to use output from Consensus Zero Turbulence Power Curve Generation Rev 02.</t>
  </si>
  <si>
    <t>Site Specific Turbulence [%]</t>
  </si>
  <si>
    <t>Wind Speed Frequncy Distribution [h]</t>
  </si>
  <si>
    <t>Rotor Equivalent Wind Speed Frequncy Distribution [h]</t>
  </si>
  <si>
    <t>Rotor Equivalent SEP [MWh]</t>
  </si>
  <si>
    <t>Rotor Equivalent Site Specific Turbulence SEP [MWh]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</si>
</sst>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_-* #,##0.0_-;\-* #,##0.0_-;_-* &quot;-&quot;??_-;_-@_-"/>
    <numFmt numFmtId="166" formatCode="0.0%"/>
  </numFmts>
  <fonts count="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sz val="10"/>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0" fontId="1" fillId="0" borderId="0"/>
  </cellStyleXfs>
  <cellXfs count="52">
    <xf numFmtId="0" fontId="0" fillId="0" borderId="0" xfId="0"/>
    <xf numFmtId="0" fontId="0" fillId="0" borderId="1" xfId="0" applyBorder="1"/>
    <xf numFmtId="0" fontId="3" fillId="0" borderId="1" xfId="0" applyFont="1" applyBorder="1"/>
    <xf numFmtId="1" fontId="0" fillId="2" borderId="1" xfId="0" applyNumberFormat="1" applyFill="1" applyBorder="1"/>
    <xf numFmtId="0" fontId="4" fillId="0" borderId="1" xfId="0" applyFont="1" applyBorder="1"/>
    <xf numFmtId="0" fontId="0" fillId="0" borderId="1" xfId="0" quotePrefix="1" applyBorder="1" applyAlignment="1">
      <alignment vertical="top"/>
    </xf>
    <xf numFmtId="0" fontId="0" fillId="0" borderId="1" xfId="0" applyBorder="1" applyAlignment="1">
      <alignment vertical="top"/>
    </xf>
    <xf numFmtId="14" fontId="0" fillId="0" borderId="1" xfId="0" applyNumberFormat="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wrapText="1"/>
    </xf>
    <xf numFmtId="14" fontId="5" fillId="0" borderId="1" xfId="0" applyNumberFormat="1" applyFont="1" applyBorder="1" applyAlignment="1">
      <alignment vertical="top"/>
    </xf>
    <xf numFmtId="0" fontId="0" fillId="0" borderId="1" xfId="0" quotePrefix="1" applyBorder="1" applyAlignment="1">
      <alignment vertical="top" wrapText="1"/>
    </xf>
    <xf numFmtId="0" fontId="0" fillId="3" borderId="1" xfId="0" applyFill="1" applyBorder="1"/>
    <xf numFmtId="0" fontId="0" fillId="2" borderId="1" xfId="0" applyFill="1" applyBorder="1"/>
    <xf numFmtId="0" fontId="3" fillId="0" borderId="2" xfId="0" applyFont="1" applyBorder="1"/>
    <xf numFmtId="0" fontId="5" fillId="0" borderId="1" xfId="0" applyFont="1" applyBorder="1"/>
    <xf numFmtId="2" fontId="0" fillId="2" borderId="1" xfId="0" applyNumberFormat="1" applyFill="1" applyBorder="1"/>
    <xf numFmtId="164" fontId="0" fillId="0" borderId="0" xfId="0" applyNumberFormat="1"/>
    <xf numFmtId="164" fontId="4" fillId="0" borderId="1" xfId="0" applyNumberFormat="1" applyFont="1" applyFill="1" applyBorder="1" applyAlignment="1">
      <alignment horizontal="center" vertical="center" wrapText="1"/>
    </xf>
    <xf numFmtId="164" fontId="0" fillId="0" borderId="1" xfId="0" applyNumberFormat="1" applyBorder="1"/>
    <xf numFmtId="164" fontId="3" fillId="0" borderId="1" xfId="0" applyNumberFormat="1"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wrapText="1"/>
    </xf>
    <xf numFmtId="1" fontId="0" fillId="0" borderId="1" xfId="0" applyNumberFormat="1" applyBorder="1"/>
    <xf numFmtId="164" fontId="0" fillId="2" borderId="1" xfId="0" applyNumberFormat="1" applyFill="1" applyBorder="1"/>
    <xf numFmtId="164" fontId="0" fillId="3" borderId="1" xfId="0" applyNumberFormat="1" applyFill="1" applyBorder="1"/>
    <xf numFmtId="0" fontId="3" fillId="0" borderId="1" xfId="0" applyFont="1" applyBorder="1" applyAlignment="1">
      <alignment horizontal="center" vertical="center" wrapText="1"/>
    </xf>
    <xf numFmtId="164" fontId="0" fillId="5" borderId="1" xfId="0" applyNumberFormat="1" applyFill="1" applyBorder="1"/>
    <xf numFmtId="0" fontId="4" fillId="0" borderId="1" xfId="0" applyFont="1" applyBorder="1" applyAlignment="1">
      <alignment horizontal="center" vertical="center" wrapText="1"/>
    </xf>
    <xf numFmtId="166" fontId="0" fillId="3" borderId="1" xfId="0" applyNumberFormat="1" applyFill="1" applyBorder="1"/>
    <xf numFmtId="2" fontId="0" fillId="0" borderId="0" xfId="0" applyNumberFormat="1" applyFill="1" applyBorder="1"/>
    <xf numFmtId="10" fontId="0" fillId="0" borderId="0" xfId="1" applyNumberFormat="1" applyFont="1" applyFill="1" applyBorder="1"/>
    <xf numFmtId="1" fontId="0" fillId="0" borderId="0" xfId="0" applyNumberFormat="1" applyFill="1" applyBorder="1"/>
    <xf numFmtId="164" fontId="0" fillId="0" borderId="0" xfId="0" applyNumberFormat="1" applyFill="1" applyBorder="1"/>
    <xf numFmtId="1" fontId="0" fillId="3" borderId="1" xfId="0" applyNumberFormat="1" applyFill="1" applyBorder="1"/>
    <xf numFmtId="0" fontId="3" fillId="4" borderId="8" xfId="0" applyFont="1" applyFill="1" applyBorder="1" applyAlignment="1">
      <alignment horizontal="left"/>
    </xf>
    <xf numFmtId="0" fontId="3" fillId="0" borderId="9" xfId="0" applyFont="1" applyBorder="1"/>
    <xf numFmtId="165" fontId="2" fillId="2" borderId="10" xfId="2" applyNumberFormat="1" applyFont="1" applyFill="1" applyBorder="1"/>
    <xf numFmtId="0" fontId="0" fillId="4" borderId="11" xfId="0" applyFill="1" applyBorder="1"/>
    <xf numFmtId="165" fontId="2" fillId="2" borderId="1" xfId="2" applyNumberFormat="1" applyFont="1" applyFill="1" applyBorder="1"/>
    <xf numFmtId="10" fontId="2" fillId="2" borderId="3" xfId="1" applyNumberFormat="1" applyFont="1" applyFill="1" applyBorder="1"/>
    <xf numFmtId="0" fontId="3" fillId="0" borderId="4" xfId="0" applyFont="1" applyBorder="1"/>
    <xf numFmtId="165" fontId="2" fillId="2" borderId="12" xfId="2" applyNumberFormat="1" applyFont="1" applyFill="1" applyBorder="1"/>
    <xf numFmtId="10" fontId="2" fillId="2" borderId="5" xfId="1" applyNumberFormat="1" applyFont="1" applyFill="1" applyBorder="1"/>
    <xf numFmtId="0" fontId="6" fillId="4" borderId="6" xfId="0" applyFont="1" applyFill="1" applyBorder="1" applyAlignment="1">
      <alignment horizontal="center"/>
    </xf>
    <xf numFmtId="0" fontId="6" fillId="4" borderId="7" xfId="0" applyFont="1" applyFill="1" applyBorder="1" applyAlignment="1">
      <alignment horizontal="center"/>
    </xf>
    <xf numFmtId="0" fontId="4" fillId="0" borderId="1" xfId="0" applyFont="1" applyBorder="1" applyAlignment="1">
      <alignment horizontal="center" vertical="center" wrapText="1"/>
    </xf>
    <xf numFmtId="0" fontId="3" fillId="3" borderId="1" xfId="0" applyFont="1" applyFill="1" applyBorder="1" applyAlignment="1">
      <alignment horizontal="center"/>
    </xf>
    <xf numFmtId="0" fontId="3" fillId="2" borderId="1" xfId="0" applyFont="1" applyFill="1" applyBorder="1" applyAlignment="1">
      <alignment horizontal="center"/>
    </xf>
    <xf numFmtId="164" fontId="3" fillId="5" borderId="1" xfId="0" applyNumberFormat="1" applyFont="1" applyFill="1" applyBorder="1" applyAlignment="1">
      <alignment horizontal="center"/>
    </xf>
    <xf numFmtId="1" fontId="3" fillId="0" borderId="1" xfId="0" applyNumberFormat="1" applyFont="1" applyFill="1" applyBorder="1" applyAlignment="1">
      <alignment horizontal="center"/>
    </xf>
  </cellXfs>
  <cellStyles count="4">
    <cellStyle name="Comma" xfId="2" builtinId="3"/>
    <cellStyle name="Normal" xfId="0" builtinId="0"/>
    <cellStyle name="Normal 2"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chartsheet" Target="chartsheets/sheet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798470590289295"/>
          <c:y val="0.10242521250148001"/>
          <c:w val="0.80056660323224549"/>
          <c:h val="0.74266951006124238"/>
        </c:manualLayout>
      </c:layout>
      <c:scatterChart>
        <c:scatterStyle val="lineMarker"/>
        <c:varyColors val="0"/>
        <c:ser>
          <c:idx val="1"/>
          <c:order val="0"/>
          <c:tx>
            <c:v>Target Turbulence Power</c:v>
          </c:tx>
          <c:marker>
            <c:symbol val="none"/>
          </c:marker>
          <c:xVal>
            <c:numRef>
              <c:f>Inputs!$F$3:$F$27</c:f>
              <c:numCache>
                <c:formatCode>0.0</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Inputs!$L$3:$L$27</c:f>
              <c:numCache>
                <c:formatCode>0</c:formatCode>
                <c:ptCount val="25"/>
                <c:pt idx="0">
                  <c:v>-3.4094028261784072E-8</c:v>
                </c:pt>
                <c:pt idx="1">
                  <c:v>1.5722244016128675E-2</c:v>
                </c:pt>
                <c:pt idx="2">
                  <c:v>2.3019182926978816</c:v>
                </c:pt>
                <c:pt idx="3">
                  <c:v>99.998120102914683</c:v>
                </c:pt>
                <c:pt idx="4">
                  <c:v>201.52103871967216</c:v>
                </c:pt>
                <c:pt idx="5">
                  <c:v>367.3627040108185</c:v>
                </c:pt>
                <c:pt idx="6">
                  <c:v>596.22394866652007</c:v>
                </c:pt>
                <c:pt idx="7">
                  <c:v>899.87306269320879</c:v>
                </c:pt>
                <c:pt idx="8">
                  <c:v>1258.4752636640985</c:v>
                </c:pt>
                <c:pt idx="9">
                  <c:v>1617.3405263295842</c:v>
                </c:pt>
                <c:pt idx="10">
                  <c:v>1867.7435023944358</c:v>
                </c:pt>
                <c:pt idx="11">
                  <c:v>1973.2500067304734</c:v>
                </c:pt>
                <c:pt idx="12">
                  <c:v>1988.3315325114086</c:v>
                </c:pt>
                <c:pt idx="13">
                  <c:v>1997.7802883308718</c:v>
                </c:pt>
                <c:pt idx="14">
                  <c:v>1999.4061882382146</c:v>
                </c:pt>
                <c:pt idx="15">
                  <c:v>2000</c:v>
                </c:pt>
                <c:pt idx="16">
                  <c:v>2000</c:v>
                </c:pt>
                <c:pt idx="17">
                  <c:v>2000</c:v>
                </c:pt>
                <c:pt idx="18">
                  <c:v>2000</c:v>
                </c:pt>
                <c:pt idx="19">
                  <c:v>2000</c:v>
                </c:pt>
                <c:pt idx="20">
                  <c:v>2000</c:v>
                </c:pt>
                <c:pt idx="21">
                  <c:v>2000</c:v>
                </c:pt>
                <c:pt idx="22">
                  <c:v>2000</c:v>
                </c:pt>
                <c:pt idx="23">
                  <c:v>2000</c:v>
                </c:pt>
                <c:pt idx="24">
                  <c:v>2000</c:v>
                </c:pt>
              </c:numCache>
            </c:numRef>
          </c:yVal>
          <c:smooth val="0"/>
        </c:ser>
        <c:ser>
          <c:idx val="0"/>
          <c:order val="1"/>
          <c:tx>
            <c:v>Reference Turbulence Power</c:v>
          </c:tx>
          <c:marker>
            <c:symbol val="none"/>
          </c:marker>
          <c:xVal>
            <c:numRef>
              <c:f>Inputs!$F$3:$F$27</c:f>
              <c:numCache>
                <c:formatCode>0.0</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Inputs!$K$3:$K$27</c:f>
              <c:numCache>
                <c:formatCode>0</c:formatCode>
                <c:ptCount val="25"/>
                <c:pt idx="0">
                  <c:v>0</c:v>
                </c:pt>
                <c:pt idx="1">
                  <c:v>0</c:v>
                </c:pt>
                <c:pt idx="2">
                  <c:v>0</c:v>
                </c:pt>
                <c:pt idx="3">
                  <c:v>91</c:v>
                </c:pt>
                <c:pt idx="4">
                  <c:v>200</c:v>
                </c:pt>
                <c:pt idx="5">
                  <c:v>362</c:v>
                </c:pt>
                <c:pt idx="6">
                  <c:v>588</c:v>
                </c:pt>
                <c:pt idx="7">
                  <c:v>889</c:v>
                </c:pt>
                <c:pt idx="8">
                  <c:v>1256</c:v>
                </c:pt>
                <c:pt idx="9">
                  <c:v>1637</c:v>
                </c:pt>
                <c:pt idx="10">
                  <c:v>1904</c:v>
                </c:pt>
                <c:pt idx="11">
                  <c:v>1988</c:v>
                </c:pt>
                <c:pt idx="12">
                  <c:v>1999</c:v>
                </c:pt>
                <c:pt idx="13">
                  <c:v>2000</c:v>
                </c:pt>
                <c:pt idx="14">
                  <c:v>2000</c:v>
                </c:pt>
                <c:pt idx="15">
                  <c:v>2000</c:v>
                </c:pt>
                <c:pt idx="16">
                  <c:v>2000</c:v>
                </c:pt>
                <c:pt idx="17">
                  <c:v>2000</c:v>
                </c:pt>
                <c:pt idx="18">
                  <c:v>2000</c:v>
                </c:pt>
                <c:pt idx="19">
                  <c:v>2000</c:v>
                </c:pt>
                <c:pt idx="20">
                  <c:v>2000</c:v>
                </c:pt>
                <c:pt idx="21">
                  <c:v>2000</c:v>
                </c:pt>
                <c:pt idx="22">
                  <c:v>2000</c:v>
                </c:pt>
                <c:pt idx="23">
                  <c:v>2000</c:v>
                </c:pt>
                <c:pt idx="24">
                  <c:v>2000</c:v>
                </c:pt>
              </c:numCache>
            </c:numRef>
          </c:yVal>
          <c:smooth val="0"/>
        </c:ser>
        <c:dLbls>
          <c:showLegendKey val="0"/>
          <c:showVal val="0"/>
          <c:showCatName val="0"/>
          <c:showSerName val="0"/>
          <c:showPercent val="0"/>
          <c:showBubbleSize val="0"/>
        </c:dLbls>
        <c:axId val="89014656"/>
        <c:axId val="89016576"/>
      </c:scatterChart>
      <c:valAx>
        <c:axId val="89014656"/>
        <c:scaling>
          <c:orientation val="minMax"/>
          <c:max val="30"/>
          <c:min val="0"/>
        </c:scaling>
        <c:delete val="0"/>
        <c:axPos val="b"/>
        <c:title>
          <c:tx>
            <c:rich>
              <a:bodyPr/>
              <a:lstStyle/>
              <a:p>
                <a:pPr>
                  <a:defRPr sz="1800"/>
                </a:pPr>
                <a:r>
                  <a:rPr lang="en-GB" sz="1800"/>
                  <a:t>Wind Speed [m/s]</a:t>
                </a:r>
              </a:p>
            </c:rich>
          </c:tx>
          <c:layout/>
          <c:overlay val="0"/>
        </c:title>
        <c:numFmt formatCode="0.0" sourceLinked="1"/>
        <c:majorTickMark val="out"/>
        <c:minorTickMark val="none"/>
        <c:tickLblPos val="nextTo"/>
        <c:txPr>
          <a:bodyPr/>
          <a:lstStyle/>
          <a:p>
            <a:pPr>
              <a:defRPr sz="1800"/>
            </a:pPr>
            <a:endParaRPr lang="en-US"/>
          </a:p>
        </c:txPr>
        <c:crossAx val="89016576"/>
        <c:crosses val="autoZero"/>
        <c:crossBetween val="midCat"/>
      </c:valAx>
      <c:valAx>
        <c:axId val="89016576"/>
        <c:scaling>
          <c:orientation val="minMax"/>
        </c:scaling>
        <c:delete val="0"/>
        <c:axPos val="l"/>
        <c:majorGridlines/>
        <c:title>
          <c:tx>
            <c:rich>
              <a:bodyPr rot="-5400000" vert="horz"/>
              <a:lstStyle/>
              <a:p>
                <a:pPr>
                  <a:defRPr sz="1800"/>
                </a:pPr>
                <a:r>
                  <a:rPr lang="en-GB" sz="1800"/>
                  <a:t>Power [kW]</a:t>
                </a:r>
              </a:p>
            </c:rich>
          </c:tx>
          <c:layout/>
          <c:overlay val="0"/>
        </c:title>
        <c:numFmt formatCode="0" sourceLinked="1"/>
        <c:majorTickMark val="out"/>
        <c:minorTickMark val="none"/>
        <c:tickLblPos val="nextTo"/>
        <c:txPr>
          <a:bodyPr/>
          <a:lstStyle/>
          <a:p>
            <a:pPr>
              <a:defRPr sz="1800"/>
            </a:pPr>
            <a:endParaRPr lang="en-US"/>
          </a:p>
        </c:txPr>
        <c:crossAx val="89014656"/>
        <c:crosses val="autoZero"/>
        <c:crossBetween val="midCat"/>
      </c:valAx>
    </c:plotArea>
    <c:legend>
      <c:legendPos val="t"/>
      <c:layout>
        <c:manualLayout>
          <c:xMode val="edge"/>
          <c:yMode val="edge"/>
          <c:x val="0.15360418833070899"/>
          <c:y val="1.6667997595783354E-2"/>
          <c:w val="0.7290690787297075"/>
          <c:h val="5.7918584601248706E-2"/>
        </c:manualLayout>
      </c:layout>
      <c:overlay val="0"/>
      <c:txPr>
        <a:bodyPr/>
        <a:lstStyle/>
        <a:p>
          <a:pPr>
            <a:defRPr sz="1800"/>
          </a:pPr>
          <a:endParaRPr lang="en-US"/>
        </a:p>
      </c:txPr>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tabColor rgb="FFFFC000"/>
  </sheetPr>
  <sheetViews>
    <sheetView zoomScale="95"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4395" cy="608597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
  <sheetViews>
    <sheetView tabSelected="1" workbookViewId="0">
      <selection activeCell="C14" sqref="C14"/>
    </sheetView>
  </sheetViews>
  <sheetFormatPr defaultRowHeight="12.75" x14ac:dyDescent="0.2"/>
  <cols>
    <col min="2" max="2" width="2.85546875" customWidth="1"/>
    <col min="3" max="3" width="10.140625" bestFit="1" customWidth="1"/>
    <col min="4" max="4" width="10.42578125" bestFit="1" customWidth="1"/>
    <col min="5" max="5" width="15.42578125" bestFit="1" customWidth="1"/>
    <col min="6" max="6" width="81.7109375" customWidth="1"/>
  </cols>
  <sheetData>
    <row r="2" spans="2:6" ht="15" x14ac:dyDescent="0.25">
      <c r="C2" s="4" t="s">
        <v>4</v>
      </c>
      <c r="D2" s="4" t="s">
        <v>5</v>
      </c>
      <c r="E2" s="4" t="s">
        <v>6</v>
      </c>
      <c r="F2" s="4" t="s">
        <v>7</v>
      </c>
    </row>
    <row r="3" spans="2:6" ht="38.25" x14ac:dyDescent="0.2">
      <c r="B3" s="5" t="s">
        <v>8</v>
      </c>
      <c r="C3" s="6" t="s">
        <v>9</v>
      </c>
      <c r="D3" s="7">
        <v>41591</v>
      </c>
      <c r="E3" s="11" t="s">
        <v>10</v>
      </c>
      <c r="F3" s="12" t="s">
        <v>47</v>
      </c>
    </row>
    <row r="4" spans="2:6" x14ac:dyDescent="0.2">
      <c r="B4" s="5" t="s">
        <v>20</v>
      </c>
      <c r="C4" s="6" t="s">
        <v>9</v>
      </c>
      <c r="D4" s="7">
        <v>41599</v>
      </c>
      <c r="E4" s="11" t="s">
        <v>10</v>
      </c>
      <c r="F4" s="12" t="s">
        <v>48</v>
      </c>
    </row>
    <row r="5" spans="2:6" x14ac:dyDescent="0.2">
      <c r="B5" s="5" t="s">
        <v>21</v>
      </c>
      <c r="C5" s="6" t="s">
        <v>9</v>
      </c>
      <c r="D5" s="7">
        <v>41604</v>
      </c>
      <c r="E5" s="11" t="s">
        <v>10</v>
      </c>
      <c r="F5" s="12" t="s">
        <v>49</v>
      </c>
    </row>
    <row r="6" spans="2:6" ht="38.25" x14ac:dyDescent="0.2">
      <c r="B6" s="5" t="s">
        <v>45</v>
      </c>
      <c r="C6" s="6" t="s">
        <v>9</v>
      </c>
      <c r="D6" s="7">
        <v>41834</v>
      </c>
      <c r="E6" s="11" t="s">
        <v>10</v>
      </c>
      <c r="F6" s="12" t="s">
        <v>44</v>
      </c>
    </row>
    <row r="7" spans="2:6" x14ac:dyDescent="0.2">
      <c r="B7" s="1"/>
      <c r="C7" s="1"/>
      <c r="D7" s="1"/>
      <c r="E7" s="1"/>
      <c r="F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18" sqref="C18"/>
    </sheetView>
  </sheetViews>
  <sheetFormatPr defaultRowHeight="12.75" x14ac:dyDescent="0.2"/>
  <cols>
    <col min="2" max="2" width="3.85546875" customWidth="1"/>
    <col min="3" max="3" width="68.5703125" customWidth="1"/>
  </cols>
  <sheetData>
    <row r="2" spans="2:3" x14ac:dyDescent="0.2">
      <c r="B2" s="16">
        <v>0</v>
      </c>
      <c r="C2" s="16" t="s">
        <v>11</v>
      </c>
    </row>
    <row r="3" spans="2:3" ht="53.25" customHeight="1" x14ac:dyDescent="0.2">
      <c r="B3" s="6">
        <v>1</v>
      </c>
      <c r="C3" s="8" t="s">
        <v>41</v>
      </c>
    </row>
    <row r="4" spans="2:3" ht="89.25" x14ac:dyDescent="0.2">
      <c r="B4" s="6">
        <v>2</v>
      </c>
      <c r="C4" s="8" t="s">
        <v>42</v>
      </c>
    </row>
    <row r="5" spans="2:3" x14ac:dyDescent="0.2">
      <c r="B5" s="9"/>
      <c r="C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U2366"/>
  <sheetViews>
    <sheetView workbookViewId="0">
      <selection activeCell="C21" sqref="C21"/>
    </sheetView>
  </sheetViews>
  <sheetFormatPr defaultRowHeight="12.75" x14ac:dyDescent="0.2"/>
  <cols>
    <col min="1" max="1" width="3.5703125" customWidth="1"/>
    <col min="2" max="2" width="35.85546875" bestFit="1" customWidth="1"/>
    <col min="3" max="3" width="14.5703125" customWidth="1"/>
    <col min="4" max="4" width="20.7109375" bestFit="1" customWidth="1"/>
    <col min="5" max="5" width="3" customWidth="1"/>
    <col min="6" max="6" width="12.7109375" style="31" customWidth="1"/>
    <col min="7" max="7" width="12.7109375" style="32" customWidth="1"/>
    <col min="8" max="8" width="15.85546875" style="32" customWidth="1"/>
    <col min="9" max="9" width="16.7109375" style="32" customWidth="1"/>
    <col min="10" max="10" width="2.7109375" customWidth="1"/>
    <col min="11" max="11" width="18.42578125" style="33" bestFit="1" customWidth="1"/>
    <col min="12" max="12" width="15.140625" style="33" customWidth="1"/>
    <col min="13" max="13" width="3.5703125" customWidth="1"/>
    <col min="14" max="15" width="18" style="18" customWidth="1"/>
    <col min="16" max="16" width="3.5703125" customWidth="1"/>
    <col min="17" max="17" width="10.28515625" style="18" customWidth="1"/>
    <col min="18" max="18" width="9.140625" style="18"/>
    <col min="19" max="19" width="2.7109375" customWidth="1"/>
    <col min="20" max="20" width="9.140625" style="18"/>
    <col min="21" max="21" width="10.85546875" style="18" customWidth="1"/>
  </cols>
  <sheetData>
    <row r="1" spans="2:21" ht="12.75" customHeight="1" x14ac:dyDescent="0.2">
      <c r="N1" s="50" t="s">
        <v>43</v>
      </c>
      <c r="O1" s="50"/>
    </row>
    <row r="2" spans="2:21" ht="60" x14ac:dyDescent="0.2">
      <c r="B2" s="47" t="s">
        <v>1</v>
      </c>
      <c r="C2" s="47"/>
      <c r="D2" s="47"/>
      <c r="F2" s="19" t="s">
        <v>17</v>
      </c>
      <c r="G2" s="19" t="s">
        <v>50</v>
      </c>
      <c r="H2" s="29" t="s">
        <v>51</v>
      </c>
      <c r="I2" s="29" t="s">
        <v>52</v>
      </c>
      <c r="K2" s="19" t="s">
        <v>14</v>
      </c>
      <c r="L2" s="19" t="s">
        <v>13</v>
      </c>
      <c r="N2" s="19" t="s">
        <v>25</v>
      </c>
      <c r="O2" s="19" t="s">
        <v>27</v>
      </c>
      <c r="Q2" s="19" t="s">
        <v>23</v>
      </c>
      <c r="R2" s="19" t="s">
        <v>24</v>
      </c>
      <c r="T2" s="19" t="s">
        <v>0</v>
      </c>
      <c r="U2" s="19" t="s">
        <v>26</v>
      </c>
    </row>
    <row r="3" spans="2:21" x14ac:dyDescent="0.2">
      <c r="B3" s="48" t="s">
        <v>2</v>
      </c>
      <c r="C3" s="48"/>
      <c r="D3" s="48"/>
      <c r="F3" s="26">
        <v>1</v>
      </c>
      <c r="G3" s="30">
        <v>0.24921724856768737</v>
      </c>
      <c r="H3" s="35">
        <v>23.166666666666664</v>
      </c>
      <c r="I3" s="35">
        <v>22.333333333333332</v>
      </c>
      <c r="K3" s="35">
        <v>0</v>
      </c>
      <c r="L3" s="3">
        <f>MIN(K3-N3+O3,$K$33)</f>
        <v>-3.4094028261784072E-8</v>
      </c>
      <c r="N3" s="28">
        <f t="array" ref="N3">_xlfn.SUM(_xlfn.NORM.DIST($T$3:$T$1003,$F3,$Q3,FALSE)*WindSpeedStep*$U$3:$U$1003)</f>
        <v>-9.7089484847032696E-25</v>
      </c>
      <c r="O3" s="28">
        <f t="array" ref="O3">_xlfn.SUM(_xlfn.NORM.DIST($T$3:$T$1003,$F3,$R3,FALSE)*WindSpeedStep*$U$3:$U$1003)</f>
        <v>-3.4094028261784072E-8</v>
      </c>
      <c r="Q3" s="20">
        <f t="shared" ref="Q3:Q27" si="0">ReferenceTurbulence*F3</f>
        <v>0.1</v>
      </c>
      <c r="R3" s="20">
        <f t="shared" ref="R3:R27" si="1">F3*G3</f>
        <v>0.24921724856768737</v>
      </c>
      <c r="T3" s="20">
        <f>'Zero Turbulence Curve'!E2</f>
        <v>0</v>
      </c>
      <c r="U3" s="20">
        <f>'Zero Turbulence Curve'!F2</f>
        <v>0</v>
      </c>
    </row>
    <row r="4" spans="2:21" x14ac:dyDescent="0.2">
      <c r="B4" s="49" t="s">
        <v>3</v>
      </c>
      <c r="C4" s="49"/>
      <c r="D4" s="49"/>
      <c r="F4" s="26">
        <v>2</v>
      </c>
      <c r="G4" s="30">
        <v>0.19585839113596015</v>
      </c>
      <c r="H4" s="35">
        <v>48.166666666666664</v>
      </c>
      <c r="I4" s="35">
        <v>49</v>
      </c>
      <c r="K4" s="35">
        <v>0</v>
      </c>
      <c r="L4" s="3">
        <f>MIN(K4-N4+O4,$K$33)</f>
        <v>1.5722244016128675E-2</v>
      </c>
      <c r="N4" s="28">
        <f t="array" ref="N4">_xlfn.SUM(_xlfn.NORM.DIST($T$3:$T$1003,$F4,$Q4,FALSE)*WindSpeedStep*$U$3:$U$1003)</f>
        <v>-2.037497890113254E-3</v>
      </c>
      <c r="O4" s="28">
        <f t="array" ref="O4">_xlfn.SUM(_xlfn.NORM.DIST($T$3:$T$1003,$F4,$R4,FALSE)*WindSpeedStep*$U$3:$U$1003)</f>
        <v>1.3684746126015421E-2</v>
      </c>
      <c r="Q4" s="20">
        <f t="shared" si="0"/>
        <v>0.2</v>
      </c>
      <c r="R4" s="20">
        <f t="shared" si="1"/>
        <v>0.39171678227192031</v>
      </c>
      <c r="T4" s="20">
        <f>'Zero Turbulence Curve'!E3</f>
        <v>0.1</v>
      </c>
      <c r="U4" s="20">
        <f>'Zero Turbulence Curve'!F3</f>
        <v>0</v>
      </c>
    </row>
    <row r="5" spans="2:21" ht="13.5" thickBot="1" x14ac:dyDescent="0.25">
      <c r="F5" s="26">
        <v>3</v>
      </c>
      <c r="G5" s="30">
        <v>0.15687680419592373</v>
      </c>
      <c r="H5" s="35">
        <v>104.5</v>
      </c>
      <c r="I5" s="35">
        <v>103.16666666666666</v>
      </c>
      <c r="K5" s="35">
        <v>0</v>
      </c>
      <c r="L5" s="3">
        <f>MIN(K5-N5+O5,$K$33)</f>
        <v>2.3019182926978816</v>
      </c>
      <c r="N5" s="28">
        <f t="array" ref="N5">_xlfn.SUM(_xlfn.NORM.DIST($T$3:$T$1003,$F5,$Q5,FALSE)*WindSpeedStep*$U$3:$U$1003)</f>
        <v>3.2974450404632929</v>
      </c>
      <c r="O5" s="28">
        <f t="array" ref="O5">_xlfn.SUM(_xlfn.NORM.DIST($T$3:$T$1003,$F5,$R5,FALSE)*WindSpeedStep*$U$3:$U$1003)</f>
        <v>5.5993633331611745</v>
      </c>
      <c r="Q5" s="20">
        <f t="shared" si="0"/>
        <v>0.30000000000000004</v>
      </c>
      <c r="R5" s="20">
        <f t="shared" si="1"/>
        <v>0.47063041258777116</v>
      </c>
      <c r="T5" s="20">
        <f>'Zero Turbulence Curve'!E4</f>
        <v>0.2</v>
      </c>
      <c r="U5" s="20">
        <f>'Zero Turbulence Curve'!F4</f>
        <v>0</v>
      </c>
    </row>
    <row r="6" spans="2:21" ht="16.5" thickBot="1" x14ac:dyDescent="0.3">
      <c r="B6" s="45" t="s">
        <v>19</v>
      </c>
      <c r="C6" s="46"/>
      <c r="D6" s="36" t="s">
        <v>18</v>
      </c>
      <c r="F6" s="26">
        <v>4</v>
      </c>
      <c r="G6" s="30">
        <v>0.13950986242750049</v>
      </c>
      <c r="H6" s="35">
        <v>154.33333333333331</v>
      </c>
      <c r="I6" s="35">
        <v>152</v>
      </c>
      <c r="K6" s="35">
        <v>91</v>
      </c>
      <c r="L6" s="3">
        <f>MIN(K6-N6+O6,$K$33)</f>
        <v>99.998120102914683</v>
      </c>
      <c r="N6" s="28">
        <f t="array" ref="N6">_xlfn.SUM(_xlfn.NORM.DIST($T$3:$T$1003,$F6,$Q6,FALSE)*WindSpeedStep*$U$3:$U$1003)</f>
        <v>50.263378892588349</v>
      </c>
      <c r="O6" s="28">
        <f t="array" ref="O6">_xlfn.SUM(_xlfn.NORM.DIST($T$3:$T$1003,$F6,$R6,FALSE)*WindSpeedStep*$U$3:$U$1003)</f>
        <v>59.261498995503032</v>
      </c>
      <c r="Q6" s="20">
        <f t="shared" si="0"/>
        <v>0.4</v>
      </c>
      <c r="R6" s="20">
        <f t="shared" si="1"/>
        <v>0.55803944971000197</v>
      </c>
      <c r="T6" s="20">
        <f>'Zero Turbulence Curve'!E5</f>
        <v>0.30000000000000004</v>
      </c>
      <c r="U6" s="20">
        <f>'Zero Turbulence Curve'!F5</f>
        <v>0</v>
      </c>
    </row>
    <row r="7" spans="2:21" x14ac:dyDescent="0.2">
      <c r="B7" s="37" t="s">
        <v>15</v>
      </c>
      <c r="C7" s="38">
        <f>SUMPRODUCT(H3:H27,K3:K27)/1000</f>
        <v>1568.2444999999996</v>
      </c>
      <c r="D7" s="39" t="e">
        <f>NA()</f>
        <v>#N/A</v>
      </c>
      <c r="F7" s="26">
        <v>5</v>
      </c>
      <c r="G7" s="30">
        <v>0.1261435048678278</v>
      </c>
      <c r="H7" s="35">
        <v>186.83333333333331</v>
      </c>
      <c r="I7" s="35">
        <v>187.83333333333331</v>
      </c>
      <c r="K7" s="35">
        <v>200</v>
      </c>
      <c r="L7" s="3">
        <f>MIN(K7-N7+O7,$K$33)</f>
        <v>201.52103871967216</v>
      </c>
      <c r="N7" s="28">
        <f t="array" ref="N7">_xlfn.SUM(_xlfn.NORM.DIST($T$3:$T$1003,$F7,$Q7,FALSE)*WindSpeedStep*$U$3:$U$1003)</f>
        <v>194.55701260342559</v>
      </c>
      <c r="O7" s="28">
        <f t="array" ref="O7">_xlfn.SUM(_xlfn.NORM.DIST($T$3:$T$1003,$F7,$R7,FALSE)*WindSpeedStep*$U$3:$U$1003)</f>
        <v>196.07805132309775</v>
      </c>
      <c r="Q7" s="20">
        <f t="shared" si="0"/>
        <v>0.5</v>
      </c>
      <c r="R7" s="20">
        <f t="shared" si="1"/>
        <v>0.63071752433913897</v>
      </c>
      <c r="T7" s="20">
        <f>'Zero Turbulence Curve'!E6</f>
        <v>0.4</v>
      </c>
      <c r="U7" s="20">
        <f>'Zero Turbulence Curve'!F6</f>
        <v>0</v>
      </c>
    </row>
    <row r="8" spans="2:21" x14ac:dyDescent="0.2">
      <c r="B8" s="15" t="s">
        <v>53</v>
      </c>
      <c r="C8" s="40">
        <f>SUMPRODUCT(I3:I27,K3:K27)/1000</f>
        <v>1574.5909999999992</v>
      </c>
      <c r="D8" s="41">
        <f>C8/$C$8-1</f>
        <v>0</v>
      </c>
      <c r="F8" s="26">
        <v>6</v>
      </c>
      <c r="G8" s="30">
        <v>0.1255598753891439</v>
      </c>
      <c r="H8" s="35">
        <v>210.33333333333331</v>
      </c>
      <c r="I8" s="35">
        <v>206.5</v>
      </c>
      <c r="K8" s="35">
        <v>362</v>
      </c>
      <c r="L8" s="3">
        <f>MIN(K8-N8+O8,$K$33)</f>
        <v>367.3627040108185</v>
      </c>
      <c r="N8" s="28">
        <f t="array" ref="N8">_xlfn.SUM(_xlfn.NORM.DIST($T$3:$T$1003,$F8,$Q8,FALSE)*WindSpeedStep*$U$3:$U$1003)</f>
        <v>367.3355845959436</v>
      </c>
      <c r="O8" s="28">
        <f t="array" ref="O8">_xlfn.SUM(_xlfn.NORM.DIST($T$3:$T$1003,$F8,$R8,FALSE)*WindSpeedStep*$U$3:$U$1003)</f>
        <v>372.69828860676211</v>
      </c>
      <c r="Q8" s="20">
        <f t="shared" si="0"/>
        <v>0.60000000000000009</v>
      </c>
      <c r="R8" s="20">
        <f t="shared" si="1"/>
        <v>0.75335925233486334</v>
      </c>
      <c r="T8" s="20">
        <f>'Zero Turbulence Curve'!E7</f>
        <v>0.5</v>
      </c>
      <c r="U8" s="20">
        <f>'Zero Turbulence Curve'!F7</f>
        <v>0</v>
      </c>
    </row>
    <row r="9" spans="2:21" x14ac:dyDescent="0.2">
      <c r="B9" s="15" t="s">
        <v>16</v>
      </c>
      <c r="C9" s="40">
        <f>SUMPRODUCT(H3:H27,L3:L27)/1000</f>
        <v>1568.387375943272</v>
      </c>
      <c r="D9" s="41">
        <f>C9/$C$7-1</f>
        <v>9.1105655573686661E-5</v>
      </c>
      <c r="F9" s="26">
        <v>7</v>
      </c>
      <c r="G9" s="30">
        <v>0.12170353411593621</v>
      </c>
      <c r="H9" s="35">
        <v>214.83333333333331</v>
      </c>
      <c r="I9" s="35">
        <v>216.66666666666666</v>
      </c>
      <c r="K9" s="35">
        <v>588</v>
      </c>
      <c r="L9" s="3">
        <f>MIN(K9-N9+O9,$K$33)</f>
        <v>596.22394866652007</v>
      </c>
      <c r="N9" s="28">
        <f t="array" ref="N9">_xlfn.SUM(_xlfn.NORM.DIST($T$3:$T$1003,$F9,$Q9,FALSE)*WindSpeedStep*$U$3:$U$1003)</f>
        <v>594.33114806185802</v>
      </c>
      <c r="O9" s="28">
        <f t="array" ref="O9">_xlfn.SUM(_xlfn.NORM.DIST($T$3:$T$1003,$F9,$R9,FALSE)*WindSpeedStep*$U$3:$U$1003)</f>
        <v>602.55509672837809</v>
      </c>
      <c r="Q9" s="20">
        <f t="shared" si="0"/>
        <v>0.70000000000000007</v>
      </c>
      <c r="R9" s="20">
        <f t="shared" si="1"/>
        <v>0.85192473881155339</v>
      </c>
      <c r="T9" s="20">
        <f>'Zero Turbulence Curve'!E8</f>
        <v>0.6</v>
      </c>
      <c r="U9" s="20">
        <f>'Zero Turbulence Curve'!F8</f>
        <v>0</v>
      </c>
    </row>
    <row r="10" spans="2:21" ht="13.5" thickBot="1" x14ac:dyDescent="0.25">
      <c r="B10" s="42" t="s">
        <v>54</v>
      </c>
      <c r="C10" s="43">
        <f>SUMPRODUCT(I3:I27,L3:L27)/1000</f>
        <v>1574.7074074618422</v>
      </c>
      <c r="D10" s="44">
        <f>C10/$C$7-1</f>
        <v>4.121109598562267E-3</v>
      </c>
      <c r="F10" s="26">
        <v>8</v>
      </c>
      <c r="G10" s="30">
        <v>0.12156419370836051</v>
      </c>
      <c r="H10" s="35">
        <v>178.66666666666666</v>
      </c>
      <c r="I10" s="35">
        <v>180.16666666666666</v>
      </c>
      <c r="K10" s="35">
        <v>889</v>
      </c>
      <c r="L10" s="3">
        <f>MIN(K10-N10+O10,$K$33)</f>
        <v>899.87306269320879</v>
      </c>
      <c r="N10" s="28">
        <f t="array" ref="N10">_xlfn.SUM(_xlfn.NORM.DIST($T$3:$T$1003,$F10,$Q10,FALSE)*WindSpeedStep*$U$3:$U$1003)</f>
        <v>893.03443180606519</v>
      </c>
      <c r="O10" s="28">
        <f t="array" ref="O10">_xlfn.SUM(_xlfn.NORM.DIST($T$3:$T$1003,$F10,$R10,FALSE)*WindSpeedStep*$U$3:$U$1003)</f>
        <v>903.90749449927398</v>
      </c>
      <c r="Q10" s="20">
        <f t="shared" si="0"/>
        <v>0.8</v>
      </c>
      <c r="R10" s="20">
        <f t="shared" si="1"/>
        <v>0.97251354966688408</v>
      </c>
      <c r="T10" s="20">
        <f>'Zero Turbulence Curve'!E9</f>
        <v>0.7</v>
      </c>
      <c r="U10" s="20">
        <f>'Zero Turbulence Curve'!F9</f>
        <v>0</v>
      </c>
    </row>
    <row r="11" spans="2:21" x14ac:dyDescent="0.2">
      <c r="F11" s="26">
        <v>9</v>
      </c>
      <c r="G11" s="30">
        <v>0.11933686967943002</v>
      </c>
      <c r="H11" s="35">
        <v>142.16666666666666</v>
      </c>
      <c r="I11" s="35">
        <v>145.66666666666666</v>
      </c>
      <c r="K11" s="35">
        <v>1256</v>
      </c>
      <c r="L11" s="3">
        <f>MIN(K11-N11+O11,$K$33)</f>
        <v>1258.4752636640985</v>
      </c>
      <c r="N11" s="28">
        <f t="array" ref="N11">_xlfn.SUM(_xlfn.NORM.DIST($T$3:$T$1003,$F11,$Q11,FALSE)*WindSpeedStep*$U$3:$U$1003)</f>
        <v>1259.7974590971855</v>
      </c>
      <c r="O11" s="28">
        <f t="array" ref="O11">_xlfn.SUM(_xlfn.NORM.DIST($T$3:$T$1003,$F11,$R11,FALSE)*WindSpeedStep*$U$3:$U$1003)</f>
        <v>1262.2727227612841</v>
      </c>
      <c r="Q11" s="20">
        <f t="shared" si="0"/>
        <v>0.9</v>
      </c>
      <c r="R11" s="20">
        <f t="shared" si="1"/>
        <v>1.0740318271148701</v>
      </c>
      <c r="T11" s="20">
        <f>'Zero Turbulence Curve'!E10</f>
        <v>0.79999999999999993</v>
      </c>
      <c r="U11" s="20">
        <f>'Zero Turbulence Curve'!F10</f>
        <v>0</v>
      </c>
    </row>
    <row r="12" spans="2:21" x14ac:dyDescent="0.2">
      <c r="B12" s="1" t="s">
        <v>22</v>
      </c>
      <c r="C12" s="13">
        <v>0.1</v>
      </c>
      <c r="F12" s="26">
        <v>10</v>
      </c>
      <c r="G12" s="30">
        <v>0.11794021020742392</v>
      </c>
      <c r="H12" s="35">
        <v>100.16666666666666</v>
      </c>
      <c r="I12" s="35">
        <v>99</v>
      </c>
      <c r="K12" s="35">
        <v>1637</v>
      </c>
      <c r="L12" s="3">
        <f>MIN(K12-N12+O12,$K$33)</f>
        <v>1617.3405263295842</v>
      </c>
      <c r="N12" s="28">
        <f t="array" ref="N12">_xlfn.SUM(_xlfn.NORM.DIST($T$3:$T$1003,$F12,$Q12,FALSE)*WindSpeedStep*$U$3:$U$1003)</f>
        <v>1624.1527486918583</v>
      </c>
      <c r="O12" s="28">
        <f t="array" ref="O12">_xlfn.SUM(_xlfn.NORM.DIST($T$3:$T$1003,$F12,$R12,FALSE)*WindSpeedStep*$U$3:$U$1003)</f>
        <v>1604.4932750214425</v>
      </c>
      <c r="Q12" s="20">
        <f t="shared" si="0"/>
        <v>1</v>
      </c>
      <c r="R12" s="20">
        <f t="shared" si="1"/>
        <v>1.1794021020742391</v>
      </c>
      <c r="T12" s="20">
        <f>'Zero Turbulence Curve'!E11</f>
        <v>0.89999999999999991</v>
      </c>
      <c r="U12" s="20">
        <f>'Zero Turbulence Curve'!F11</f>
        <v>0</v>
      </c>
    </row>
    <row r="13" spans="2:21" x14ac:dyDescent="0.2">
      <c r="F13" s="26">
        <v>11</v>
      </c>
      <c r="G13" s="30">
        <v>0.11997660225438456</v>
      </c>
      <c r="H13" s="35">
        <v>80.166666666666657</v>
      </c>
      <c r="I13" s="35">
        <v>81.833333333333329</v>
      </c>
      <c r="K13" s="35">
        <v>1904</v>
      </c>
      <c r="L13" s="3">
        <f>MIN(K13-N13+O13,$K$33)</f>
        <v>1867.7435023944358</v>
      </c>
      <c r="N13" s="28">
        <f t="array" ref="N13">_xlfn.SUM(_xlfn.NORM.DIST($T$3:$T$1003,$F13,$Q13,FALSE)*WindSpeedStep*$U$3:$U$1003)</f>
        <v>1868.8647873469836</v>
      </c>
      <c r="O13" s="28">
        <f t="array" ref="O13">_xlfn.SUM(_xlfn.NORM.DIST($T$3:$T$1003,$F13,$R13,FALSE)*WindSpeedStep*$U$3:$U$1003)</f>
        <v>1832.6082897414194</v>
      </c>
      <c r="Q13" s="20">
        <f t="shared" si="0"/>
        <v>1.1000000000000001</v>
      </c>
      <c r="R13" s="20">
        <f t="shared" si="1"/>
        <v>1.3197426247982302</v>
      </c>
      <c r="T13" s="20">
        <f>'Zero Turbulence Curve'!E12</f>
        <v>0.99999999999999989</v>
      </c>
      <c r="U13" s="20">
        <f>'Zero Turbulence Curve'!F12</f>
        <v>2.9629751600585492E-39</v>
      </c>
    </row>
    <row r="14" spans="2:21" x14ac:dyDescent="0.2">
      <c r="F14" s="26">
        <v>12</v>
      </c>
      <c r="G14" s="30">
        <v>0.11086322218235659</v>
      </c>
      <c r="H14" s="35">
        <v>74.333333333333329</v>
      </c>
      <c r="I14" s="35">
        <v>73.666666666666657</v>
      </c>
      <c r="K14" s="35">
        <v>1988</v>
      </c>
      <c r="L14" s="3">
        <f>MIN(K14-N14+O14,$K$33)</f>
        <v>1973.2500067304734</v>
      </c>
      <c r="N14" s="28">
        <f t="array" ref="N14">_xlfn.SUM(_xlfn.NORM.DIST($T$3:$T$1003,$F14,$Q14,FALSE)*WindSpeedStep*$U$3:$U$1003)</f>
        <v>1972.9418137151135</v>
      </c>
      <c r="O14" s="28">
        <f t="array" ref="O14">_xlfn.SUM(_xlfn.NORM.DIST($T$3:$T$1003,$F14,$R14,FALSE)*WindSpeedStep*$U$3:$U$1003)</f>
        <v>1958.1918204455869</v>
      </c>
      <c r="Q14" s="20">
        <f t="shared" si="0"/>
        <v>1.2000000000000002</v>
      </c>
      <c r="R14" s="20">
        <f t="shared" si="1"/>
        <v>1.3303586661882791</v>
      </c>
      <c r="T14" s="20">
        <f>'Zero Turbulence Curve'!E13</f>
        <v>1.0999999999999999</v>
      </c>
      <c r="U14" s="20">
        <f>'Zero Turbulence Curve'!F13</f>
        <v>-2.6688107653495399E-24</v>
      </c>
    </row>
    <row r="15" spans="2:21" x14ac:dyDescent="0.2">
      <c r="F15" s="26">
        <v>13</v>
      </c>
      <c r="G15" s="30">
        <v>0.11609174839103488</v>
      </c>
      <c r="H15" s="35">
        <v>76.666666666666657</v>
      </c>
      <c r="I15" s="35">
        <v>75.833333333333329</v>
      </c>
      <c r="K15" s="35">
        <v>1999</v>
      </c>
      <c r="L15" s="3">
        <f>MIN(K15-N15+O15,$K$33)</f>
        <v>1988.3315325114086</v>
      </c>
      <c r="N15" s="28">
        <f t="array" ref="N15">_xlfn.SUM(_xlfn.NORM.DIST($T$3:$T$1003,$F15,$Q15,FALSE)*WindSpeedStep*$U$3:$U$1003)</f>
        <v>2000.3795281347357</v>
      </c>
      <c r="O15" s="28">
        <f t="array" ref="O15">_xlfn.SUM(_xlfn.NORM.DIST($T$3:$T$1003,$F15,$R15,FALSE)*WindSpeedStep*$U$3:$U$1003)</f>
        <v>1989.7110606461442</v>
      </c>
      <c r="Q15" s="20">
        <f t="shared" si="0"/>
        <v>1.3</v>
      </c>
      <c r="R15" s="20">
        <f t="shared" si="1"/>
        <v>1.5091927290834535</v>
      </c>
      <c r="T15" s="20">
        <f>'Zero Turbulence Curve'!E14</f>
        <v>1.2</v>
      </c>
      <c r="U15" s="20">
        <f>'Zero Turbulence Curve'!F14</f>
        <v>-5.3376215306990857E-24</v>
      </c>
    </row>
    <row r="16" spans="2:21" x14ac:dyDescent="0.2">
      <c r="F16" s="26">
        <v>14</v>
      </c>
      <c r="G16" s="30">
        <v>0.11112355447973545</v>
      </c>
      <c r="H16" s="35">
        <v>63.833333333333329</v>
      </c>
      <c r="I16" s="35">
        <v>65.666666666666657</v>
      </c>
      <c r="K16" s="35">
        <v>2000</v>
      </c>
      <c r="L16" s="3">
        <f>MIN(K16-N16+O16,$K$33)</f>
        <v>1997.7802883308718</v>
      </c>
      <c r="N16" s="28">
        <f t="array" ref="N16">_xlfn.SUM(_xlfn.NORM.DIST($T$3:$T$1003,$F16,$Q16,FALSE)*WindSpeedStep*$U$3:$U$1003)</f>
        <v>2003.4082187828426</v>
      </c>
      <c r="O16" s="28">
        <f t="array" ref="O16">_xlfn.SUM(_xlfn.NORM.DIST($T$3:$T$1003,$F16,$R16,FALSE)*WindSpeedStep*$U$3:$U$1003)</f>
        <v>2001.1885071137144</v>
      </c>
      <c r="Q16" s="20">
        <f t="shared" si="0"/>
        <v>1.4000000000000001</v>
      </c>
      <c r="R16" s="20">
        <f t="shared" si="1"/>
        <v>1.5557297627162963</v>
      </c>
      <c r="T16" s="20">
        <f>'Zero Turbulence Curve'!E15</f>
        <v>1.3</v>
      </c>
      <c r="U16" s="20">
        <f>'Zero Turbulence Curve'!F15</f>
        <v>-8.0064322960486323E-24</v>
      </c>
    </row>
    <row r="17" spans="6:21" x14ac:dyDescent="0.2">
      <c r="F17" s="26">
        <v>15</v>
      </c>
      <c r="G17" s="30">
        <v>0.113324469989354</v>
      </c>
      <c r="H17" s="35">
        <v>48.5</v>
      </c>
      <c r="I17" s="35">
        <v>49.5</v>
      </c>
      <c r="K17" s="35">
        <v>2000</v>
      </c>
      <c r="L17" s="3">
        <f>MIN(K17-N17+O17,$K$33)</f>
        <v>1999.4061882382146</v>
      </c>
      <c r="N17" s="28">
        <f t="array" ref="N17">_xlfn.SUM(_xlfn.NORM.DIST($T$3:$T$1003,$F17,$Q17,FALSE)*WindSpeedStep*$U$3:$U$1003)</f>
        <v>2002.0640568291331</v>
      </c>
      <c r="O17" s="28">
        <f t="array" ref="O17">_xlfn.SUM(_xlfn.NORM.DIST($T$3:$T$1003,$F17,$R17,FALSE)*WindSpeedStep*$U$3:$U$1003)</f>
        <v>2001.4702450673476</v>
      </c>
      <c r="Q17" s="20">
        <f t="shared" si="0"/>
        <v>1.5</v>
      </c>
      <c r="R17" s="20">
        <f t="shared" si="1"/>
        <v>1.6998670498403099</v>
      </c>
      <c r="T17" s="20">
        <f>'Zero Turbulence Curve'!E16</f>
        <v>1.4000000000000001</v>
      </c>
      <c r="U17" s="20">
        <f>'Zero Turbulence Curve'!F16</f>
        <v>-1.0675243061398177E-23</v>
      </c>
    </row>
    <row r="18" spans="6:21" x14ac:dyDescent="0.2">
      <c r="F18" s="26">
        <v>16</v>
      </c>
      <c r="G18" s="30">
        <v>0.11103036667166891</v>
      </c>
      <c r="H18" s="35">
        <v>26.666666666666664</v>
      </c>
      <c r="I18" s="35">
        <v>26.166666666666664</v>
      </c>
      <c r="K18" s="35">
        <v>2000</v>
      </c>
      <c r="L18" s="3">
        <f>MIN(K18-N18+O18,$K$33)</f>
        <v>2000</v>
      </c>
      <c r="N18" s="28">
        <f t="array" ref="N18">_xlfn.SUM(_xlfn.NORM.DIST($T$3:$T$1003,$F18,$Q18,FALSE)*WindSpeedStep*$U$3:$U$1003)</f>
        <v>2000.9256271284555</v>
      </c>
      <c r="O18" s="28">
        <f t="array" ref="O18">_xlfn.SUM(_xlfn.NORM.DIST($T$3:$T$1003,$F18,$R18,FALSE)*WindSpeedStep*$U$3:$U$1003)</f>
        <v>2000.9704321172221</v>
      </c>
      <c r="Q18" s="20">
        <f t="shared" si="0"/>
        <v>1.6</v>
      </c>
      <c r="R18" s="20">
        <f t="shared" si="1"/>
        <v>1.7764858667467025</v>
      </c>
      <c r="T18" s="20">
        <f>'Zero Turbulence Curve'!E17</f>
        <v>1.5000000000000002</v>
      </c>
      <c r="U18" s="20">
        <f>'Zero Turbulence Curve'!F17</f>
        <v>-1.3344053826747724E-23</v>
      </c>
    </row>
    <row r="19" spans="6:21" x14ac:dyDescent="0.2">
      <c r="F19" s="26">
        <v>17</v>
      </c>
      <c r="G19" s="30">
        <v>0.11273842073890911</v>
      </c>
      <c r="H19" s="35">
        <v>16.166666666666664</v>
      </c>
      <c r="I19" s="35">
        <v>14.666666666666666</v>
      </c>
      <c r="K19" s="35">
        <v>2000</v>
      </c>
      <c r="L19" s="3">
        <f>MIN(K19-N19+O19,$K$33)</f>
        <v>2000</v>
      </c>
      <c r="N19" s="28">
        <f t="array" ref="N19">_xlfn.SUM(_xlfn.NORM.DIST($T$3:$T$1003,$F19,$Q19,FALSE)*WindSpeedStep*$U$3:$U$1003)</f>
        <v>2000.3679930672338</v>
      </c>
      <c r="O19" s="28">
        <f t="array" ref="O19">_xlfn.SUM(_xlfn.NORM.DIST($T$3:$T$1003,$F19,$R19,FALSE)*WindSpeedStep*$U$3:$U$1003)</f>
        <v>2000.4737889895919</v>
      </c>
      <c r="Q19" s="20">
        <f t="shared" si="0"/>
        <v>1.7000000000000002</v>
      </c>
      <c r="R19" s="20">
        <f t="shared" si="1"/>
        <v>1.9165531525614548</v>
      </c>
      <c r="T19" s="20">
        <f>'Zero Turbulence Curve'!E18</f>
        <v>1.6000000000000003</v>
      </c>
      <c r="U19" s="20">
        <f>'Zero Turbulence Curve'!F18</f>
        <v>-1.601286459209727E-23</v>
      </c>
    </row>
    <row r="20" spans="6:21" x14ac:dyDescent="0.2">
      <c r="F20" s="26">
        <v>18</v>
      </c>
      <c r="G20" s="30">
        <v>0.12143756338215325</v>
      </c>
      <c r="H20" s="35">
        <v>10</v>
      </c>
      <c r="I20" s="35">
        <v>10.833333333333332</v>
      </c>
      <c r="K20" s="35">
        <v>2000</v>
      </c>
      <c r="L20" s="3">
        <f>MIN(K20-N20+O20,$K$33)</f>
        <v>2000</v>
      </c>
      <c r="N20" s="28">
        <f t="array" ref="N20">_xlfn.SUM(_xlfn.NORM.DIST($T$3:$T$1003,$F20,$Q20,FALSE)*WindSpeedStep*$U$3:$U$1003)</f>
        <v>2000.1383106282913</v>
      </c>
      <c r="O20" s="28">
        <f t="array" ref="O20">_xlfn.SUM(_xlfn.NORM.DIST($T$3:$T$1003,$F20,$R20,FALSE)*WindSpeedStep*$U$3:$U$1003)</f>
        <v>2000.237793702398</v>
      </c>
      <c r="Q20" s="20">
        <f t="shared" si="0"/>
        <v>1.8</v>
      </c>
      <c r="R20" s="20">
        <f t="shared" si="1"/>
        <v>2.1858761408787584</v>
      </c>
      <c r="T20" s="20">
        <f>'Zero Turbulence Curve'!E19</f>
        <v>1.7000000000000004</v>
      </c>
      <c r="U20" s="20">
        <f>'Zero Turbulence Curve'!F19</f>
        <v>-1.8681675357446817E-23</v>
      </c>
    </row>
    <row r="21" spans="6:21" x14ac:dyDescent="0.2">
      <c r="F21" s="26">
        <v>19</v>
      </c>
      <c r="G21" s="30">
        <v>0.12265598147721046</v>
      </c>
      <c r="H21" s="35">
        <v>5.6666666666666661</v>
      </c>
      <c r="I21" s="35">
        <v>6.1666666666666661</v>
      </c>
      <c r="K21" s="35">
        <v>2000</v>
      </c>
      <c r="L21" s="3">
        <f>MIN(K21-N21+O21,$K$33)</f>
        <v>2000</v>
      </c>
      <c r="N21" s="28">
        <f t="array" ref="N21">_xlfn.SUM(_xlfn.NORM.DIST($T$3:$T$1003,$F21,$Q21,FALSE)*WindSpeedStep*$U$3:$U$1003)</f>
        <v>2000.0507394891069</v>
      </c>
      <c r="O21" s="28">
        <f t="array" ref="O21">_xlfn.SUM(_xlfn.NORM.DIST($T$3:$T$1003,$F21,$R21,FALSE)*WindSpeedStep*$U$3:$U$1003)</f>
        <v>2000.1191657338088</v>
      </c>
      <c r="Q21" s="20">
        <f t="shared" si="0"/>
        <v>1.9000000000000001</v>
      </c>
      <c r="R21" s="20">
        <f t="shared" si="1"/>
        <v>2.3304636480669987</v>
      </c>
      <c r="T21" s="20">
        <f>'Zero Turbulence Curve'!E20</f>
        <v>1.8000000000000005</v>
      </c>
      <c r="U21" s="20">
        <f>'Zero Turbulence Curve'!F20</f>
        <v>-2.1350486122796361E-23</v>
      </c>
    </row>
    <row r="22" spans="6:21" x14ac:dyDescent="0.2">
      <c r="F22" s="26">
        <v>20</v>
      </c>
      <c r="G22" s="30">
        <v>0.12161145889939899</v>
      </c>
      <c r="H22" s="35">
        <v>4.333333333333333</v>
      </c>
      <c r="I22" s="35">
        <v>3.6666666666666665</v>
      </c>
      <c r="K22" s="35">
        <v>2000</v>
      </c>
      <c r="L22" s="3">
        <f>MIN(K22-N22+O22,$K$33)</f>
        <v>2000</v>
      </c>
      <c r="N22" s="28">
        <f t="array" ref="N22">_xlfn.SUM(_xlfn.NORM.DIST($T$3:$T$1003,$F22,$Q22,FALSE)*WindSpeedStep*$U$3:$U$1003)</f>
        <v>2000.0185055267928</v>
      </c>
      <c r="O22" s="28">
        <f t="array" ref="O22">_xlfn.SUM(_xlfn.NORM.DIST($T$3:$T$1003,$F22,$R22,FALSE)*WindSpeedStep*$U$3:$U$1003)</f>
        <v>2000.0565455573796</v>
      </c>
      <c r="Q22" s="20">
        <f t="shared" si="0"/>
        <v>2</v>
      </c>
      <c r="R22" s="20">
        <f t="shared" si="1"/>
        <v>2.4322291779879799</v>
      </c>
      <c r="T22" s="20">
        <f>'Zero Turbulence Curve'!E21</f>
        <v>1.9000000000000006</v>
      </c>
      <c r="U22" s="20">
        <f>'Zero Turbulence Curve'!F21</f>
        <v>-2.4019296888145907E-23</v>
      </c>
    </row>
    <row r="23" spans="6:21" x14ac:dyDescent="0.2">
      <c r="F23" s="26">
        <v>21</v>
      </c>
      <c r="G23" s="30">
        <v>0.13666089327892905</v>
      </c>
      <c r="H23" s="35">
        <v>2.6666666666666665</v>
      </c>
      <c r="I23" s="35">
        <v>2.5</v>
      </c>
      <c r="K23" s="35">
        <v>2000</v>
      </c>
      <c r="L23" s="3">
        <f>MIN(K23-N23+O23,$K$33)</f>
        <v>2000</v>
      </c>
      <c r="N23" s="28">
        <f t="array" ref="N23">_xlfn.SUM(_xlfn.NORM.DIST($T$3:$T$1003,$F23,$Q23,FALSE)*WindSpeedStep*$U$3:$U$1003)</f>
        <v>2000.0067870371881</v>
      </c>
      <c r="O23" s="28">
        <f t="array" ref="O23">_xlfn.SUM(_xlfn.NORM.DIST($T$3:$T$1003,$F23,$R23,FALSE)*WindSpeedStep*$U$3:$U$1003)</f>
        <v>2000.025564505115</v>
      </c>
      <c r="Q23" s="20">
        <f t="shared" si="0"/>
        <v>2.1</v>
      </c>
      <c r="R23" s="20">
        <f t="shared" si="1"/>
        <v>2.8698787588575101</v>
      </c>
      <c r="T23" s="20">
        <f>'Zero Turbulence Curve'!E22</f>
        <v>2.0000000000000004</v>
      </c>
      <c r="U23" s="20">
        <f>'Zero Turbulence Curve'!F22</f>
        <v>-1.1585821468482176E-17</v>
      </c>
    </row>
    <row r="24" spans="6:21" x14ac:dyDescent="0.2">
      <c r="F24" s="26">
        <v>22</v>
      </c>
      <c r="G24" s="30">
        <v>0.13757481951987366</v>
      </c>
      <c r="H24" s="35">
        <v>1.1666666666666665</v>
      </c>
      <c r="I24" s="35">
        <v>1.1666666666666665</v>
      </c>
      <c r="K24" s="35">
        <v>2000</v>
      </c>
      <c r="L24" s="3">
        <f>MIN(K24-N24+O24,$K$33)</f>
        <v>2000</v>
      </c>
      <c r="N24" s="28">
        <f t="array" ref="N24">_xlfn.SUM(_xlfn.NORM.DIST($T$3:$T$1003,$F24,$Q24,FALSE)*WindSpeedStep*$U$3:$U$1003)</f>
        <v>2000.0025215630662</v>
      </c>
      <c r="O24" s="28">
        <f t="array" ref="O24">_xlfn.SUM(_xlfn.NORM.DIST($T$3:$T$1003,$F24,$R24,FALSE)*WindSpeedStep*$U$3:$U$1003)</f>
        <v>2000.0134317781633</v>
      </c>
      <c r="Q24" s="20">
        <f t="shared" si="0"/>
        <v>2.2000000000000002</v>
      </c>
      <c r="R24" s="20">
        <f t="shared" si="1"/>
        <v>3.0266460294372206</v>
      </c>
      <c r="T24" s="20">
        <f>'Zero Turbulence Curve'!E23</f>
        <v>2.1000000000000005</v>
      </c>
      <c r="U24" s="20">
        <f>'Zero Turbulence Curve'!F23</f>
        <v>-2.6088890527843009E-3</v>
      </c>
    </row>
    <row r="25" spans="6:21" x14ac:dyDescent="0.2">
      <c r="F25" s="26">
        <v>23</v>
      </c>
      <c r="G25" s="30">
        <v>0.13757481951987366</v>
      </c>
      <c r="H25" s="35">
        <v>0.66666666666666663</v>
      </c>
      <c r="I25" s="35">
        <v>0.66666666666666663</v>
      </c>
      <c r="K25" s="35">
        <v>2000</v>
      </c>
      <c r="L25" s="3">
        <f>MIN(K25-N25+O25,$K$33)</f>
        <v>2000</v>
      </c>
      <c r="N25" s="28">
        <f t="array" ref="N25">_xlfn.SUM(_xlfn.NORM.DIST($T$3:$T$1003,$F25,$Q25,FALSE)*WindSpeedStep*$U$3:$U$1003)</f>
        <v>2000.000953583449</v>
      </c>
      <c r="O25" s="28">
        <f t="array" ref="O25">_xlfn.SUM(_xlfn.NORM.DIST($T$3:$T$1003,$F25,$R25,FALSE)*WindSpeedStep*$U$3:$U$1003)</f>
        <v>2000.0074650897234</v>
      </c>
      <c r="Q25" s="20">
        <f t="shared" si="0"/>
        <v>2.3000000000000003</v>
      </c>
      <c r="R25" s="20">
        <f t="shared" si="1"/>
        <v>3.1642208489570942</v>
      </c>
      <c r="T25" s="20">
        <f>'Zero Turbulence Curve'!E24</f>
        <v>2.2000000000000006</v>
      </c>
      <c r="U25" s="20">
        <f>'Zero Turbulence Curve'!F24</f>
        <v>-5.2177781055685905E-3</v>
      </c>
    </row>
    <row r="26" spans="6:21" x14ac:dyDescent="0.2">
      <c r="F26" s="26">
        <v>24</v>
      </c>
      <c r="G26" s="30">
        <v>0.13757481951987366</v>
      </c>
      <c r="H26" s="35">
        <v>0</v>
      </c>
      <c r="I26" s="35">
        <v>0</v>
      </c>
      <c r="K26" s="35">
        <v>2000</v>
      </c>
      <c r="L26" s="3">
        <f>MIN(K26-N26+O26,$K$33)</f>
        <v>2000</v>
      </c>
      <c r="N26" s="28">
        <f t="array" ref="N26">_xlfn.SUM(_xlfn.NORM.DIST($T$3:$T$1003,$F26,$Q26,FALSE)*WindSpeedStep*$U$3:$U$1003)</f>
        <v>2000.0003682813613</v>
      </c>
      <c r="O26" s="28">
        <f t="array" ref="O26">_xlfn.SUM(_xlfn.NORM.DIST($T$3:$T$1003,$F26,$R26,FALSE)*WindSpeedStep*$U$3:$U$1003)</f>
        <v>2000.0040689771313</v>
      </c>
      <c r="Q26" s="20">
        <f t="shared" si="0"/>
        <v>2.4000000000000004</v>
      </c>
      <c r="R26" s="20">
        <f t="shared" si="1"/>
        <v>3.3017956684769678</v>
      </c>
      <c r="T26" s="20">
        <f>'Zero Turbulence Curve'!E25</f>
        <v>2.3000000000000007</v>
      </c>
      <c r="U26" s="20">
        <f>'Zero Turbulence Curve'!F25</f>
        <v>-7.8266671583528801E-3</v>
      </c>
    </row>
    <row r="27" spans="6:21" x14ac:dyDescent="0.2">
      <c r="F27" s="26">
        <v>25</v>
      </c>
      <c r="G27" s="30">
        <v>0.13757481951987366</v>
      </c>
      <c r="H27" s="35">
        <v>0</v>
      </c>
      <c r="I27" s="35">
        <v>0</v>
      </c>
      <c r="K27" s="35">
        <v>2000</v>
      </c>
      <c r="L27" s="3">
        <f>MIN(K27-N27+O27,$K$33)</f>
        <v>2000</v>
      </c>
      <c r="N27" s="28">
        <f t="array" ref="N27">_xlfn.SUM(_xlfn.NORM.DIST($T$3:$T$1003,$F27,$Q27,FALSE)*WindSpeedStep*$U$3:$U$1003)</f>
        <v>2000.0001456558396</v>
      </c>
      <c r="O27" s="28">
        <f t="array" ref="O27">_xlfn.SUM(_xlfn.NORM.DIST($T$3:$T$1003,$F27,$R27,FALSE)*WindSpeedStep*$U$3:$U$1003)</f>
        <v>2000.0021874146369</v>
      </c>
      <c r="Q27" s="20">
        <f t="shared" si="0"/>
        <v>2.5</v>
      </c>
      <c r="R27" s="20">
        <f t="shared" si="1"/>
        <v>3.4393704879968414</v>
      </c>
      <c r="T27" s="20">
        <f>'Zero Turbulence Curve'!E26</f>
        <v>2.4000000000000008</v>
      </c>
      <c r="U27" s="20">
        <f>'Zero Turbulence Curve'!F26</f>
        <v>-1.0435556211137169E-2</v>
      </c>
    </row>
    <row r="28" spans="6:21" x14ac:dyDescent="0.2">
      <c r="F28" s="34"/>
      <c r="G28" s="34"/>
      <c r="H28" s="34"/>
      <c r="I28" s="34"/>
      <c r="K28" s="34"/>
      <c r="L28" s="34"/>
      <c r="T28" s="20">
        <f>'Zero Turbulence Curve'!E27</f>
        <v>2.5000000000000009</v>
      </c>
      <c r="U28" s="20">
        <f>'Zero Turbulence Curve'!F27</f>
        <v>-1.3044445263921458E-2</v>
      </c>
    </row>
    <row r="29" spans="6:21" x14ac:dyDescent="0.2">
      <c r="F29" s="34"/>
      <c r="G29" s="34"/>
      <c r="H29" s="34"/>
      <c r="I29" s="34"/>
      <c r="K29" s="51" t="s">
        <v>12</v>
      </c>
      <c r="L29" s="34"/>
      <c r="T29" s="20">
        <f>'Zero Turbulence Curve'!E28</f>
        <v>2.600000000000001</v>
      </c>
      <c r="U29" s="20">
        <f>'Zero Turbulence Curve'!F28</f>
        <v>-1.5653334316705746E-2</v>
      </c>
    </row>
    <row r="30" spans="6:21" x14ac:dyDescent="0.2">
      <c r="F30" s="34"/>
      <c r="G30" s="34"/>
      <c r="H30" s="34"/>
      <c r="I30" s="34"/>
      <c r="K30" s="30">
        <v>0.1</v>
      </c>
      <c r="L30" s="34"/>
      <c r="T30" s="20">
        <f>'Zero Turbulence Curve'!E29</f>
        <v>2.7000000000000011</v>
      </c>
      <c r="U30" s="20">
        <f>'Zero Turbulence Curve'!F29</f>
        <v>-1.8262223369490037E-2</v>
      </c>
    </row>
    <row r="31" spans="6:21" x14ac:dyDescent="0.2">
      <c r="F31" s="34"/>
      <c r="G31" s="34"/>
      <c r="H31" s="34"/>
      <c r="I31" s="34"/>
      <c r="K31" s="34"/>
      <c r="L31" s="34"/>
      <c r="T31" s="20">
        <f>'Zero Turbulence Curve'!E30</f>
        <v>2.8000000000000012</v>
      </c>
      <c r="U31" s="20">
        <f>'Zero Turbulence Curve'!F30</f>
        <v>-2.0871112422274327E-2</v>
      </c>
    </row>
    <row r="32" spans="6:21" x14ac:dyDescent="0.2">
      <c r="F32" s="34"/>
      <c r="G32" s="34"/>
      <c r="H32" s="34"/>
      <c r="I32" s="34"/>
      <c r="K32" s="51" t="s">
        <v>46</v>
      </c>
      <c r="L32" s="34"/>
      <c r="T32" s="20">
        <f>'Zero Turbulence Curve'!E31</f>
        <v>2.9000000000000012</v>
      </c>
      <c r="U32" s="20">
        <f>'Zero Turbulence Curve'!F31</f>
        <v>-2.3480001475058614E-2</v>
      </c>
    </row>
    <row r="33" spans="6:21" x14ac:dyDescent="0.2">
      <c r="F33" s="34"/>
      <c r="G33" s="34"/>
      <c r="H33" s="34"/>
      <c r="I33" s="34"/>
      <c r="K33" s="3">
        <f>MAX(K3:K27)</f>
        <v>2000</v>
      </c>
      <c r="L33" s="34"/>
      <c r="T33" s="20">
        <f>'Zero Turbulence Curve'!E32</f>
        <v>3.0000000000000013</v>
      </c>
      <c r="U33" s="20">
        <f>'Zero Turbulence Curve'!F32</f>
        <v>-2.6088890527805608E-2</v>
      </c>
    </row>
    <row r="34" spans="6:21" x14ac:dyDescent="0.2">
      <c r="F34" s="34"/>
      <c r="G34" s="34"/>
      <c r="H34" s="34"/>
      <c r="I34" s="34"/>
      <c r="K34" s="34"/>
      <c r="L34" s="34"/>
      <c r="T34" s="20">
        <f>'Zero Turbulence Curve'!E33</f>
        <v>3.1000000000000014</v>
      </c>
      <c r="U34" s="20">
        <f>'Zero Turbulence Curve'!F33</f>
        <v>2.7708526289082291</v>
      </c>
    </row>
    <row r="35" spans="6:21" x14ac:dyDescent="0.2">
      <c r="F35" s="34"/>
      <c r="G35" s="34"/>
      <c r="H35" s="34"/>
      <c r="I35" s="34"/>
      <c r="K35" s="34"/>
      <c r="L35" s="34"/>
      <c r="T35" s="20">
        <f>'Zero Turbulence Curve'!E34</f>
        <v>3.2000000000000015</v>
      </c>
      <c r="U35" s="20">
        <f>'Zero Turbulence Curve'!F34</f>
        <v>5.5677941483442632</v>
      </c>
    </row>
    <row r="36" spans="6:21" x14ac:dyDescent="0.2">
      <c r="F36" s="34"/>
      <c r="G36" s="34"/>
      <c r="H36" s="34"/>
      <c r="I36" s="34"/>
      <c r="K36" s="34"/>
      <c r="L36" s="34"/>
      <c r="T36" s="20">
        <f>'Zero Turbulence Curve'!E35</f>
        <v>3.3000000000000016</v>
      </c>
      <c r="U36" s="20">
        <f>'Zero Turbulence Curve'!F35</f>
        <v>8.3647356677802982</v>
      </c>
    </row>
    <row r="37" spans="6:21" x14ac:dyDescent="0.2">
      <c r="F37" s="34"/>
      <c r="G37" s="34"/>
      <c r="H37" s="34"/>
      <c r="I37" s="34"/>
      <c r="K37" s="34"/>
      <c r="L37" s="34"/>
      <c r="T37" s="20">
        <f>'Zero Turbulence Curve'!E36</f>
        <v>3.4000000000000017</v>
      </c>
      <c r="U37" s="20">
        <f>'Zero Turbulence Curve'!F36</f>
        <v>11.161677187216332</v>
      </c>
    </row>
    <row r="38" spans="6:21" x14ac:dyDescent="0.2">
      <c r="F38" s="34"/>
      <c r="G38" s="34"/>
      <c r="H38" s="34"/>
      <c r="I38" s="34"/>
      <c r="K38" s="34"/>
      <c r="L38" s="34"/>
      <c r="T38" s="20">
        <f>'Zero Turbulence Curve'!E37</f>
        <v>3.5000000000000018</v>
      </c>
      <c r="U38" s="20">
        <f>'Zero Turbulence Curve'!F37</f>
        <v>13.958618706652366</v>
      </c>
    </row>
    <row r="39" spans="6:21" x14ac:dyDescent="0.2">
      <c r="F39" s="34"/>
      <c r="G39" s="34"/>
      <c r="H39" s="34"/>
      <c r="I39" s="34"/>
      <c r="K39" s="34"/>
      <c r="L39" s="34"/>
      <c r="T39" s="20">
        <f>'Zero Turbulence Curve'!E38</f>
        <v>3.6000000000000019</v>
      </c>
      <c r="U39" s="20">
        <f>'Zero Turbulence Curve'!F38</f>
        <v>16.755560226088402</v>
      </c>
    </row>
    <row r="40" spans="6:21" x14ac:dyDescent="0.2">
      <c r="F40" s="34"/>
      <c r="G40" s="34"/>
      <c r="H40" s="34"/>
      <c r="I40" s="34"/>
      <c r="K40" s="34"/>
      <c r="L40" s="34"/>
      <c r="T40" s="20">
        <f>'Zero Turbulence Curve'!E39</f>
        <v>3.700000000000002</v>
      </c>
      <c r="U40" s="20">
        <f>'Zero Turbulence Curve'!F39</f>
        <v>19.552501745524438</v>
      </c>
    </row>
    <row r="41" spans="6:21" x14ac:dyDescent="0.2">
      <c r="F41" s="34"/>
      <c r="G41" s="34"/>
      <c r="H41" s="34"/>
      <c r="I41" s="34"/>
      <c r="K41" s="34"/>
      <c r="L41" s="34"/>
      <c r="T41" s="20">
        <f>'Zero Turbulence Curve'!E40</f>
        <v>3.800000000000002</v>
      </c>
      <c r="U41" s="20">
        <f>'Zero Turbulence Curve'!F40</f>
        <v>22.34944326496047</v>
      </c>
    </row>
    <row r="42" spans="6:21" x14ac:dyDescent="0.2">
      <c r="F42" s="34"/>
      <c r="G42" s="34"/>
      <c r="H42" s="34"/>
      <c r="I42" s="34"/>
      <c r="K42" s="34"/>
      <c r="L42" s="34"/>
      <c r="T42" s="20">
        <f>'Zero Turbulence Curve'!E41</f>
        <v>3.9000000000000021</v>
      </c>
      <c r="U42" s="20">
        <f>'Zero Turbulence Curve'!F41</f>
        <v>25.146384784396506</v>
      </c>
    </row>
    <row r="43" spans="6:21" x14ac:dyDescent="0.2">
      <c r="F43" s="34"/>
      <c r="G43" s="34"/>
      <c r="H43" s="34"/>
      <c r="I43" s="34"/>
      <c r="K43" s="34"/>
      <c r="L43" s="34"/>
      <c r="T43" s="20">
        <f>'Zero Turbulence Curve'!E42</f>
        <v>4.0000000000000018</v>
      </c>
      <c r="U43" s="20">
        <f>'Zero Turbulence Curve'!F42</f>
        <v>27.943326303832777</v>
      </c>
    </row>
    <row r="44" spans="6:21" x14ac:dyDescent="0.2">
      <c r="F44" s="34"/>
      <c r="G44" s="34"/>
      <c r="H44" s="34"/>
      <c r="I44" s="34"/>
      <c r="K44" s="34"/>
      <c r="L44" s="34"/>
      <c r="T44" s="20">
        <f>'Zero Turbulence Curve'!E43</f>
        <v>4.1000000000000014</v>
      </c>
      <c r="U44" s="20">
        <f>'Zero Turbulence Curve'!F43</f>
        <v>44.793906438758128</v>
      </c>
    </row>
    <row r="45" spans="6:21" x14ac:dyDescent="0.2">
      <c r="F45" s="34"/>
      <c r="G45" s="34"/>
      <c r="H45" s="34"/>
      <c r="I45" s="34"/>
      <c r="K45" s="34"/>
      <c r="L45" s="34"/>
      <c r="T45" s="20">
        <f>'Zero Turbulence Curve'!E44</f>
        <v>4.2000000000000011</v>
      </c>
      <c r="U45" s="20">
        <f>'Zero Turbulence Curve'!F44</f>
        <v>61.644486573683466</v>
      </c>
    </row>
    <row r="46" spans="6:21" x14ac:dyDescent="0.2">
      <c r="F46" s="34"/>
      <c r="G46" s="34"/>
      <c r="H46" s="34"/>
      <c r="I46" s="34"/>
      <c r="K46" s="34"/>
      <c r="L46" s="34"/>
      <c r="T46" s="20">
        <f>'Zero Turbulence Curve'!E45</f>
        <v>4.3000000000000007</v>
      </c>
      <c r="U46" s="20">
        <f>'Zero Turbulence Curve'!F45</f>
        <v>78.495066708608817</v>
      </c>
    </row>
    <row r="47" spans="6:21" x14ac:dyDescent="0.2">
      <c r="F47" s="34"/>
      <c r="G47" s="34"/>
      <c r="H47" s="34"/>
      <c r="I47" s="34"/>
      <c r="K47" s="34"/>
      <c r="L47" s="34"/>
      <c r="T47" s="20">
        <f>'Zero Turbulence Curve'!E46</f>
        <v>4.4000000000000004</v>
      </c>
      <c r="U47" s="20">
        <f>'Zero Turbulence Curve'!F46</f>
        <v>95.345646843534155</v>
      </c>
    </row>
    <row r="48" spans="6:21" x14ac:dyDescent="0.2">
      <c r="F48" s="34"/>
      <c r="G48" s="34"/>
      <c r="H48" s="34"/>
      <c r="I48" s="34"/>
      <c r="K48" s="34"/>
      <c r="L48" s="34"/>
      <c r="T48" s="20">
        <f>'Zero Turbulence Curve'!E47</f>
        <v>4.5</v>
      </c>
      <c r="U48" s="20">
        <f>'Zero Turbulence Curve'!F47</f>
        <v>112.19622697845951</v>
      </c>
    </row>
    <row r="49" spans="6:21" x14ac:dyDescent="0.2">
      <c r="F49" s="34"/>
      <c r="G49" s="34"/>
      <c r="H49" s="34"/>
      <c r="I49" s="34"/>
      <c r="K49" s="34"/>
      <c r="L49" s="34"/>
      <c r="T49" s="20">
        <f>'Zero Turbulence Curve'!E48</f>
        <v>4.5999999999999996</v>
      </c>
      <c r="U49" s="20">
        <f>'Zero Turbulence Curve'!F48</f>
        <v>129.04680711338486</v>
      </c>
    </row>
    <row r="50" spans="6:21" x14ac:dyDescent="0.2">
      <c r="F50" s="34"/>
      <c r="G50" s="34"/>
      <c r="H50" s="34"/>
      <c r="I50" s="34"/>
      <c r="K50" s="34"/>
      <c r="L50" s="34"/>
      <c r="T50" s="20">
        <f>'Zero Turbulence Curve'!E49</f>
        <v>4.6999999999999993</v>
      </c>
      <c r="U50" s="20">
        <f>'Zero Turbulence Curve'!F49</f>
        <v>145.8973872483102</v>
      </c>
    </row>
    <row r="51" spans="6:21" x14ac:dyDescent="0.2">
      <c r="F51" s="34"/>
      <c r="G51" s="34"/>
      <c r="H51" s="34"/>
      <c r="I51" s="34"/>
      <c r="K51" s="34"/>
      <c r="L51" s="34"/>
      <c r="T51" s="20">
        <f>'Zero Turbulence Curve'!E50</f>
        <v>4.7999999999999989</v>
      </c>
      <c r="U51" s="20">
        <f>'Zero Turbulence Curve'!F50</f>
        <v>162.74796738323556</v>
      </c>
    </row>
    <row r="52" spans="6:21" x14ac:dyDescent="0.2">
      <c r="F52" s="34"/>
      <c r="G52" s="34"/>
      <c r="H52" s="34"/>
      <c r="I52" s="34"/>
      <c r="K52" s="34"/>
      <c r="L52" s="34"/>
      <c r="T52" s="20">
        <f>'Zero Turbulence Curve'!E51</f>
        <v>4.8999999999999986</v>
      </c>
      <c r="U52" s="20">
        <f>'Zero Turbulence Curve'!F51</f>
        <v>179.5985475181609</v>
      </c>
    </row>
    <row r="53" spans="6:21" x14ac:dyDescent="0.2">
      <c r="F53" s="34"/>
      <c r="G53" s="34"/>
      <c r="H53" s="34"/>
      <c r="I53" s="34"/>
      <c r="K53" s="34"/>
      <c r="L53" s="34"/>
      <c r="T53" s="20">
        <f>'Zero Turbulence Curve'!E52</f>
        <v>4.9999999999999982</v>
      </c>
      <c r="U53" s="20">
        <f>'Zero Turbulence Curve'!F52</f>
        <v>196.44912765308624</v>
      </c>
    </row>
    <row r="54" spans="6:21" x14ac:dyDescent="0.2">
      <c r="F54" s="34"/>
      <c r="G54" s="34"/>
      <c r="H54" s="34"/>
      <c r="I54" s="34"/>
      <c r="K54" s="34"/>
      <c r="L54" s="34"/>
      <c r="T54" s="20">
        <f>'Zero Turbulence Curve'!E53</f>
        <v>5.0999999999999979</v>
      </c>
      <c r="U54" s="20">
        <f>'Zero Turbulence Curve'!F53</f>
        <v>211.9184764417565</v>
      </c>
    </row>
    <row r="55" spans="6:21" x14ac:dyDescent="0.2">
      <c r="F55" s="34"/>
      <c r="G55" s="34"/>
      <c r="H55" s="34"/>
      <c r="I55" s="34"/>
      <c r="K55" s="34"/>
      <c r="L55" s="34"/>
      <c r="T55" s="20">
        <f>'Zero Turbulence Curve'!E54</f>
        <v>5.1999999999999975</v>
      </c>
      <c r="U55" s="20">
        <f>'Zero Turbulence Curve'!F54</f>
        <v>227.38782523042673</v>
      </c>
    </row>
    <row r="56" spans="6:21" x14ac:dyDescent="0.2">
      <c r="F56" s="34"/>
      <c r="G56" s="34"/>
      <c r="H56" s="34"/>
      <c r="I56" s="34"/>
      <c r="K56" s="34"/>
      <c r="L56" s="34"/>
      <c r="T56" s="20">
        <f>'Zero Turbulence Curve'!E55</f>
        <v>5.2999999999999972</v>
      </c>
      <c r="U56" s="20">
        <f>'Zero Turbulence Curve'!F55</f>
        <v>242.85717401909699</v>
      </c>
    </row>
    <row r="57" spans="6:21" x14ac:dyDescent="0.2">
      <c r="F57" s="34"/>
      <c r="G57" s="34"/>
      <c r="H57" s="34"/>
      <c r="I57" s="34"/>
      <c r="K57" s="34"/>
      <c r="L57" s="34"/>
      <c r="T57" s="20">
        <f>'Zero Turbulence Curve'!E56</f>
        <v>5.3999999999999968</v>
      </c>
      <c r="U57" s="20">
        <f>'Zero Turbulence Curve'!F56</f>
        <v>258.32652280776722</v>
      </c>
    </row>
    <row r="58" spans="6:21" x14ac:dyDescent="0.2">
      <c r="F58" s="34"/>
      <c r="G58" s="34"/>
      <c r="H58" s="34"/>
      <c r="I58" s="34"/>
      <c r="K58" s="34"/>
      <c r="L58" s="34"/>
      <c r="T58" s="20">
        <f>'Zero Turbulence Curve'!E57</f>
        <v>5.4999999999999964</v>
      </c>
      <c r="U58" s="20">
        <f>'Zero Turbulence Curve'!F57</f>
        <v>273.79587159643745</v>
      </c>
    </row>
    <row r="59" spans="6:21" x14ac:dyDescent="0.2">
      <c r="F59" s="34"/>
      <c r="G59" s="34"/>
      <c r="H59" s="34"/>
      <c r="I59" s="34"/>
      <c r="K59" s="34"/>
      <c r="L59" s="34"/>
      <c r="T59" s="20">
        <f>'Zero Turbulence Curve'!E58</f>
        <v>5.5999999999999961</v>
      </c>
      <c r="U59" s="20">
        <f>'Zero Turbulence Curve'!F58</f>
        <v>289.26522038510768</v>
      </c>
    </row>
    <row r="60" spans="6:21" x14ac:dyDescent="0.2">
      <c r="F60" s="34"/>
      <c r="G60" s="34"/>
      <c r="H60" s="34"/>
      <c r="I60" s="34"/>
      <c r="K60" s="34"/>
      <c r="L60" s="34"/>
      <c r="T60" s="20">
        <f>'Zero Turbulence Curve'!E59</f>
        <v>5.6999999999999957</v>
      </c>
      <c r="U60" s="20">
        <f>'Zero Turbulence Curve'!F59</f>
        <v>304.73456917377797</v>
      </c>
    </row>
    <row r="61" spans="6:21" x14ac:dyDescent="0.2">
      <c r="F61" s="34"/>
      <c r="G61" s="34"/>
      <c r="H61" s="34"/>
      <c r="I61" s="34"/>
      <c r="K61" s="34"/>
      <c r="L61" s="34"/>
      <c r="T61" s="20">
        <f>'Zero Turbulence Curve'!E60</f>
        <v>5.7999999999999954</v>
      </c>
      <c r="U61" s="20">
        <f>'Zero Turbulence Curve'!F60</f>
        <v>320.2039179624482</v>
      </c>
    </row>
    <row r="62" spans="6:21" x14ac:dyDescent="0.2">
      <c r="F62" s="34"/>
      <c r="G62" s="34"/>
      <c r="H62" s="34"/>
      <c r="I62" s="34"/>
      <c r="K62" s="34"/>
      <c r="L62" s="34"/>
      <c r="T62" s="20">
        <f>'Zero Turbulence Curve'!E61</f>
        <v>5.899999999999995</v>
      </c>
      <c r="U62" s="20">
        <f>'Zero Turbulence Curve'!F61</f>
        <v>335.67326675111849</v>
      </c>
    </row>
    <row r="63" spans="6:21" x14ac:dyDescent="0.2">
      <c r="F63" s="34"/>
      <c r="G63" s="34"/>
      <c r="H63" s="34"/>
      <c r="I63" s="34"/>
      <c r="K63" s="34"/>
      <c r="L63" s="34"/>
      <c r="T63" s="20">
        <f>'Zero Turbulence Curve'!E62</f>
        <v>5.9999999999999947</v>
      </c>
      <c r="U63" s="20">
        <f>'Zero Turbulence Curve'!F62</f>
        <v>351.14261553978872</v>
      </c>
    </row>
    <row r="64" spans="6:21" x14ac:dyDescent="0.2">
      <c r="F64" s="34"/>
      <c r="G64" s="34"/>
      <c r="H64" s="34"/>
      <c r="I64" s="34"/>
      <c r="K64" s="34"/>
      <c r="L64" s="34"/>
      <c r="T64" s="20">
        <f>'Zero Turbulence Curve'!E63</f>
        <v>6.0999999999999943</v>
      </c>
      <c r="U64" s="20">
        <f>'Zero Turbulence Curve'!F63</f>
        <v>373.09539307278789</v>
      </c>
    </row>
    <row r="65" spans="6:21" x14ac:dyDescent="0.2">
      <c r="F65" s="34"/>
      <c r="G65" s="34"/>
      <c r="H65" s="34"/>
      <c r="I65" s="34"/>
      <c r="K65" s="34"/>
      <c r="L65" s="34"/>
      <c r="T65" s="20">
        <f>'Zero Turbulence Curve'!E64</f>
        <v>6.199999999999994</v>
      </c>
      <c r="U65" s="20">
        <f>'Zero Turbulence Curve'!F64</f>
        <v>395.04817060578739</v>
      </c>
    </row>
    <row r="66" spans="6:21" x14ac:dyDescent="0.2">
      <c r="F66" s="34"/>
      <c r="G66" s="34"/>
      <c r="H66" s="34"/>
      <c r="I66" s="34"/>
      <c r="K66" s="34"/>
      <c r="L66" s="34"/>
      <c r="T66" s="20">
        <f>'Zero Turbulence Curve'!E65</f>
        <v>6.2999999999999936</v>
      </c>
      <c r="U66" s="20">
        <f>'Zero Turbulence Curve'!F65</f>
        <v>417.0009481387869</v>
      </c>
    </row>
    <row r="67" spans="6:21" x14ac:dyDescent="0.2">
      <c r="F67" s="34"/>
      <c r="G67" s="34"/>
      <c r="H67" s="34"/>
      <c r="I67" s="34"/>
      <c r="K67" s="34"/>
      <c r="L67" s="34"/>
      <c r="T67" s="20">
        <f>'Zero Turbulence Curve'!E66</f>
        <v>6.3999999999999932</v>
      </c>
      <c r="U67" s="20">
        <f>'Zero Turbulence Curve'!F66</f>
        <v>438.9537256717864</v>
      </c>
    </row>
    <row r="68" spans="6:21" x14ac:dyDescent="0.2">
      <c r="F68" s="34"/>
      <c r="G68" s="34"/>
      <c r="H68" s="34"/>
      <c r="I68" s="34"/>
      <c r="K68" s="34"/>
      <c r="L68" s="34"/>
      <c r="T68" s="20">
        <f>'Zero Turbulence Curve'!E67</f>
        <v>6.4999999999999929</v>
      </c>
      <c r="U68" s="20">
        <f>'Zero Turbulence Curve'!F67</f>
        <v>460.90650320478596</v>
      </c>
    </row>
    <row r="69" spans="6:21" x14ac:dyDescent="0.2">
      <c r="F69" s="34"/>
      <c r="G69" s="34"/>
      <c r="H69" s="34"/>
      <c r="I69" s="34"/>
      <c r="K69" s="34"/>
      <c r="L69" s="34"/>
      <c r="T69" s="20">
        <f>'Zero Turbulence Curve'!E68</f>
        <v>6.5999999999999925</v>
      </c>
      <c r="U69" s="20">
        <f>'Zero Turbulence Curve'!F68</f>
        <v>482.85928073778547</v>
      </c>
    </row>
    <row r="70" spans="6:21" x14ac:dyDescent="0.2">
      <c r="F70" s="34"/>
      <c r="G70" s="34"/>
      <c r="H70" s="34"/>
      <c r="I70" s="34"/>
      <c r="K70" s="34"/>
      <c r="L70" s="34"/>
      <c r="T70" s="20">
        <f>'Zero Turbulence Curve'!E69</f>
        <v>6.6999999999999922</v>
      </c>
      <c r="U70" s="20">
        <f>'Zero Turbulence Curve'!F69</f>
        <v>504.81205827078497</v>
      </c>
    </row>
    <row r="71" spans="6:21" x14ac:dyDescent="0.2">
      <c r="F71" s="34"/>
      <c r="G71" s="34"/>
      <c r="H71" s="34"/>
      <c r="I71" s="34"/>
      <c r="K71" s="34"/>
      <c r="L71" s="34"/>
      <c r="T71" s="20">
        <f>'Zero Turbulence Curve'!E70</f>
        <v>6.7999999999999918</v>
      </c>
      <c r="U71" s="20">
        <f>'Zero Turbulence Curve'!F70</f>
        <v>526.76483580378454</v>
      </c>
    </row>
    <row r="72" spans="6:21" x14ac:dyDescent="0.2">
      <c r="F72" s="34"/>
      <c r="G72" s="34"/>
      <c r="H72" s="34"/>
      <c r="I72" s="34"/>
      <c r="K72" s="34"/>
      <c r="L72" s="34"/>
      <c r="T72" s="20">
        <f>'Zero Turbulence Curve'!E71</f>
        <v>6.8999999999999915</v>
      </c>
      <c r="U72" s="20">
        <f>'Zero Turbulence Curve'!F71</f>
        <v>548.71761333678398</v>
      </c>
    </row>
    <row r="73" spans="6:21" x14ac:dyDescent="0.2">
      <c r="F73" s="34"/>
      <c r="G73" s="34"/>
      <c r="H73" s="34"/>
      <c r="I73" s="34"/>
      <c r="K73" s="34"/>
      <c r="L73" s="34"/>
      <c r="T73" s="20">
        <f>'Zero Turbulence Curve'!E72</f>
        <v>6.9999999999999911</v>
      </c>
      <c r="U73" s="20">
        <f>'Zero Turbulence Curve'!F72</f>
        <v>570.67039086978355</v>
      </c>
    </row>
    <row r="74" spans="6:21" x14ac:dyDescent="0.2">
      <c r="F74" s="34"/>
      <c r="G74" s="34"/>
      <c r="H74" s="34"/>
      <c r="I74" s="34"/>
      <c r="K74" s="34"/>
      <c r="L74" s="34"/>
      <c r="T74" s="20">
        <f>'Zero Turbulence Curve'!E73</f>
        <v>7.0999999999999908</v>
      </c>
      <c r="U74" s="20">
        <f>'Zero Turbulence Curve'!F73</f>
        <v>599.92391703791998</v>
      </c>
    </row>
    <row r="75" spans="6:21" x14ac:dyDescent="0.2">
      <c r="F75" s="34"/>
      <c r="G75" s="34"/>
      <c r="H75" s="34"/>
      <c r="I75" s="34"/>
      <c r="K75" s="34"/>
      <c r="L75" s="34"/>
      <c r="T75" s="20">
        <f>'Zero Turbulence Curve'!E74</f>
        <v>7.1999999999999904</v>
      </c>
      <c r="U75" s="20">
        <f>'Zero Turbulence Curve'!F74</f>
        <v>629.17744320605698</v>
      </c>
    </row>
    <row r="76" spans="6:21" x14ac:dyDescent="0.2">
      <c r="F76" s="34"/>
      <c r="G76" s="34"/>
      <c r="H76" s="34"/>
      <c r="I76" s="34"/>
      <c r="K76" s="34"/>
      <c r="L76" s="34"/>
      <c r="T76" s="20">
        <f>'Zero Turbulence Curve'!E75</f>
        <v>7.2999999999999901</v>
      </c>
      <c r="U76" s="20">
        <f>'Zero Turbulence Curve'!F75</f>
        <v>658.43096937419409</v>
      </c>
    </row>
    <row r="77" spans="6:21" x14ac:dyDescent="0.2">
      <c r="F77" s="34"/>
      <c r="G77" s="34"/>
      <c r="H77" s="34"/>
      <c r="I77" s="34"/>
      <c r="K77" s="34"/>
      <c r="L77" s="34"/>
      <c r="T77" s="20">
        <f>'Zero Turbulence Curve'!E76</f>
        <v>7.3999999999999897</v>
      </c>
      <c r="U77" s="20">
        <f>'Zero Turbulence Curve'!F76</f>
        <v>687.68449554233121</v>
      </c>
    </row>
    <row r="78" spans="6:21" x14ac:dyDescent="0.2">
      <c r="F78" s="34"/>
      <c r="G78" s="34"/>
      <c r="H78" s="34"/>
      <c r="I78" s="34"/>
      <c r="K78" s="34"/>
      <c r="L78" s="34"/>
      <c r="T78" s="20">
        <f>'Zero Turbulence Curve'!E77</f>
        <v>7.4999999999999893</v>
      </c>
      <c r="U78" s="20">
        <f>'Zero Turbulence Curve'!F77</f>
        <v>716.93802171046832</v>
      </c>
    </row>
    <row r="79" spans="6:21" x14ac:dyDescent="0.2">
      <c r="F79" s="34"/>
      <c r="G79" s="34"/>
      <c r="H79" s="34"/>
      <c r="I79" s="34"/>
      <c r="K79" s="34"/>
      <c r="L79" s="34"/>
      <c r="T79" s="20">
        <f>'Zero Turbulence Curve'!E78</f>
        <v>7.599999999999989</v>
      </c>
      <c r="U79" s="20">
        <f>'Zero Turbulence Curve'!F78</f>
        <v>746.19154787860532</v>
      </c>
    </row>
    <row r="80" spans="6:21" x14ac:dyDescent="0.2">
      <c r="F80" s="34"/>
      <c r="G80" s="34"/>
      <c r="H80" s="34"/>
      <c r="I80" s="34"/>
      <c r="K80" s="34"/>
      <c r="L80" s="34"/>
      <c r="T80" s="20">
        <f>'Zero Turbulence Curve'!E79</f>
        <v>7.6999999999999886</v>
      </c>
      <c r="U80" s="20">
        <f>'Zero Turbulence Curve'!F79</f>
        <v>775.44507404674243</v>
      </c>
    </row>
    <row r="81" spans="6:21" x14ac:dyDescent="0.2">
      <c r="F81" s="34"/>
      <c r="G81" s="34"/>
      <c r="H81" s="34"/>
      <c r="I81" s="34"/>
      <c r="K81" s="34"/>
      <c r="L81" s="34"/>
      <c r="T81" s="20">
        <f>'Zero Turbulence Curve'!E80</f>
        <v>7.7999999999999883</v>
      </c>
      <c r="U81" s="20">
        <f>'Zero Turbulence Curve'!F80</f>
        <v>804.69860021487955</v>
      </c>
    </row>
    <row r="82" spans="6:21" x14ac:dyDescent="0.2">
      <c r="F82" s="34"/>
      <c r="G82" s="34"/>
      <c r="H82" s="34"/>
      <c r="I82" s="34"/>
      <c r="K82" s="34"/>
      <c r="L82" s="34"/>
      <c r="T82" s="20">
        <f>'Zero Turbulence Curve'!E81</f>
        <v>7.8999999999999879</v>
      </c>
      <c r="U82" s="20">
        <f>'Zero Turbulence Curve'!F81</f>
        <v>833.95212638301655</v>
      </c>
    </row>
    <row r="83" spans="6:21" x14ac:dyDescent="0.2">
      <c r="F83" s="34"/>
      <c r="G83" s="34"/>
      <c r="H83" s="34"/>
      <c r="I83" s="34"/>
      <c r="K83" s="34"/>
      <c r="L83" s="34"/>
      <c r="T83" s="20">
        <f>'Zero Turbulence Curve'!E82</f>
        <v>7.9999999999999876</v>
      </c>
      <c r="U83" s="20">
        <f>'Zero Turbulence Curve'!F82</f>
        <v>863.20565255115366</v>
      </c>
    </row>
    <row r="84" spans="6:21" x14ac:dyDescent="0.2">
      <c r="F84" s="34"/>
      <c r="G84" s="34"/>
      <c r="H84" s="34"/>
      <c r="I84" s="34"/>
      <c r="K84" s="34"/>
      <c r="L84" s="34"/>
      <c r="T84" s="20">
        <f>'Zero Turbulence Curve'!E83</f>
        <v>8.0999999999999872</v>
      </c>
      <c r="U84" s="20">
        <f>'Zero Turbulence Curve'!F83</f>
        <v>899.64240425460503</v>
      </c>
    </row>
    <row r="85" spans="6:21" x14ac:dyDescent="0.2">
      <c r="F85" s="34"/>
      <c r="G85" s="34"/>
      <c r="H85" s="34"/>
      <c r="I85" s="34"/>
      <c r="K85" s="34"/>
      <c r="L85" s="34"/>
      <c r="T85" s="20">
        <f>'Zero Turbulence Curve'!E84</f>
        <v>8.1999999999999869</v>
      </c>
      <c r="U85" s="20">
        <f>'Zero Turbulence Curve'!F84</f>
        <v>936.07915595805719</v>
      </c>
    </row>
    <row r="86" spans="6:21" x14ac:dyDescent="0.2">
      <c r="F86" s="34"/>
      <c r="G86" s="34"/>
      <c r="H86" s="34"/>
      <c r="I86" s="34"/>
      <c r="K86" s="34"/>
      <c r="L86" s="34"/>
      <c r="T86" s="20">
        <f>'Zero Turbulence Curve'!E85</f>
        <v>8.2999999999999865</v>
      </c>
      <c r="U86" s="20">
        <f>'Zero Turbulence Curve'!F85</f>
        <v>972.51590766150935</v>
      </c>
    </row>
    <row r="87" spans="6:21" x14ac:dyDescent="0.2">
      <c r="F87" s="34"/>
      <c r="G87" s="34"/>
      <c r="H87" s="34"/>
      <c r="I87" s="34"/>
      <c r="K87" s="34"/>
      <c r="L87" s="34"/>
      <c r="T87" s="20">
        <f>'Zero Turbulence Curve'!E86</f>
        <v>8.3999999999999861</v>
      </c>
      <c r="U87" s="20">
        <f>'Zero Turbulence Curve'!F86</f>
        <v>1008.9526593649616</v>
      </c>
    </row>
    <row r="88" spans="6:21" x14ac:dyDescent="0.2">
      <c r="F88" s="34"/>
      <c r="G88" s="34"/>
      <c r="H88" s="34"/>
      <c r="I88" s="34"/>
      <c r="K88" s="34"/>
      <c r="L88" s="34"/>
      <c r="T88" s="20">
        <f>'Zero Turbulence Curve'!E87</f>
        <v>8.4999999999999858</v>
      </c>
      <c r="U88" s="20">
        <f>'Zero Turbulence Curve'!F87</f>
        <v>1045.3894110684139</v>
      </c>
    </row>
    <row r="89" spans="6:21" x14ac:dyDescent="0.2">
      <c r="F89" s="34"/>
      <c r="G89" s="34"/>
      <c r="H89" s="34"/>
      <c r="I89" s="34"/>
      <c r="K89" s="34"/>
      <c r="L89" s="34"/>
      <c r="T89" s="20">
        <f>'Zero Turbulence Curve'!E88</f>
        <v>8.5999999999999854</v>
      </c>
      <c r="U89" s="20">
        <f>'Zero Turbulence Curve'!F88</f>
        <v>1081.8261627718662</v>
      </c>
    </row>
    <row r="90" spans="6:21" x14ac:dyDescent="0.2">
      <c r="F90" s="34"/>
      <c r="G90" s="34"/>
      <c r="H90" s="34"/>
      <c r="I90" s="34"/>
      <c r="K90" s="34"/>
      <c r="L90" s="34"/>
      <c r="T90" s="20">
        <f>'Zero Turbulence Curve'!E89</f>
        <v>8.6999999999999851</v>
      </c>
      <c r="U90" s="20">
        <f>'Zero Turbulence Curve'!F89</f>
        <v>1118.2629144753182</v>
      </c>
    </row>
    <row r="91" spans="6:21" x14ac:dyDescent="0.2">
      <c r="F91" s="34"/>
      <c r="G91" s="34"/>
      <c r="H91" s="34"/>
      <c r="I91" s="34"/>
      <c r="K91" s="34"/>
      <c r="L91" s="34"/>
      <c r="T91" s="20">
        <f>'Zero Turbulence Curve'!E90</f>
        <v>8.7999999999999847</v>
      </c>
      <c r="U91" s="20">
        <f>'Zero Turbulence Curve'!F90</f>
        <v>1154.6996661787705</v>
      </c>
    </row>
    <row r="92" spans="6:21" x14ac:dyDescent="0.2">
      <c r="F92" s="34"/>
      <c r="G92" s="34"/>
      <c r="H92" s="34"/>
      <c r="I92" s="34"/>
      <c r="K92" s="34"/>
      <c r="L92" s="34"/>
      <c r="T92" s="20">
        <f>'Zero Turbulence Curve'!E91</f>
        <v>8.8999999999999844</v>
      </c>
      <c r="U92" s="20">
        <f>'Zero Turbulence Curve'!F91</f>
        <v>1191.1364178822228</v>
      </c>
    </row>
    <row r="93" spans="6:21" x14ac:dyDescent="0.2">
      <c r="F93" s="34"/>
      <c r="G93" s="34"/>
      <c r="H93" s="34"/>
      <c r="I93" s="34"/>
      <c r="K93" s="34"/>
      <c r="L93" s="34"/>
      <c r="T93" s="20">
        <f>'Zero Turbulence Curve'!E92</f>
        <v>8.999999999999984</v>
      </c>
      <c r="U93" s="20">
        <f>'Zero Turbulence Curve'!F92</f>
        <v>1227.5731695856748</v>
      </c>
    </row>
    <row r="94" spans="6:21" x14ac:dyDescent="0.2">
      <c r="F94" s="34"/>
      <c r="G94" s="34"/>
      <c r="H94" s="34"/>
      <c r="I94" s="34"/>
      <c r="K94" s="34"/>
      <c r="L94" s="34"/>
      <c r="T94" s="20">
        <f>'Zero Turbulence Curve'!E93</f>
        <v>9.0999999999999837</v>
      </c>
      <c r="U94" s="20">
        <f>'Zero Turbulence Curve'!F93</f>
        <v>1274.162942306451</v>
      </c>
    </row>
    <row r="95" spans="6:21" x14ac:dyDescent="0.2">
      <c r="F95" s="34"/>
      <c r="G95" s="34"/>
      <c r="H95" s="34"/>
      <c r="I95" s="34"/>
      <c r="K95" s="34"/>
      <c r="L95" s="34"/>
      <c r="T95" s="20">
        <f>'Zero Turbulence Curve'!E94</f>
        <v>9.1999999999999833</v>
      </c>
      <c r="U95" s="20">
        <f>'Zero Turbulence Curve'!F94</f>
        <v>1320.752715027229</v>
      </c>
    </row>
    <row r="96" spans="6:21" x14ac:dyDescent="0.2">
      <c r="F96" s="34"/>
      <c r="G96" s="34"/>
      <c r="H96" s="34"/>
      <c r="I96" s="34"/>
      <c r="K96" s="34"/>
      <c r="L96" s="34"/>
      <c r="T96" s="20">
        <f>'Zero Turbulence Curve'!E95</f>
        <v>9.2999999999999829</v>
      </c>
      <c r="U96" s="20">
        <f>'Zero Turbulence Curve'!F95</f>
        <v>1367.3424877480068</v>
      </c>
    </row>
    <row r="97" spans="6:21" x14ac:dyDescent="0.2">
      <c r="F97" s="34"/>
      <c r="G97" s="34"/>
      <c r="H97" s="34"/>
      <c r="I97" s="34"/>
      <c r="K97" s="34"/>
      <c r="L97" s="34"/>
      <c r="T97" s="20">
        <f>'Zero Turbulence Curve'!E96</f>
        <v>9.3999999999999826</v>
      </c>
      <c r="U97" s="20">
        <f>'Zero Turbulence Curve'!F96</f>
        <v>1413.9322604687845</v>
      </c>
    </row>
    <row r="98" spans="6:21" x14ac:dyDescent="0.2">
      <c r="F98" s="34"/>
      <c r="G98" s="34"/>
      <c r="H98" s="34"/>
      <c r="I98" s="34"/>
      <c r="K98" s="34"/>
      <c r="L98" s="34"/>
      <c r="T98" s="20">
        <f>'Zero Turbulence Curve'!E97</f>
        <v>9.4999999999999822</v>
      </c>
      <c r="U98" s="20">
        <f>'Zero Turbulence Curve'!F97</f>
        <v>1460.5220331895623</v>
      </c>
    </row>
    <row r="99" spans="6:21" x14ac:dyDescent="0.2">
      <c r="F99" s="34"/>
      <c r="G99" s="34"/>
      <c r="H99" s="34"/>
      <c r="I99" s="34"/>
      <c r="K99" s="34"/>
      <c r="L99" s="34"/>
      <c r="T99" s="20">
        <f>'Zero Turbulence Curve'!E98</f>
        <v>9.5999999999999819</v>
      </c>
      <c r="U99" s="20">
        <f>'Zero Turbulence Curve'!F98</f>
        <v>1507.1118059103401</v>
      </c>
    </row>
    <row r="100" spans="6:21" x14ac:dyDescent="0.2">
      <c r="F100" s="34"/>
      <c r="G100" s="34"/>
      <c r="H100" s="34"/>
      <c r="I100" s="34"/>
      <c r="K100" s="34"/>
      <c r="L100" s="34"/>
      <c r="T100" s="20">
        <f>'Zero Turbulence Curve'!E99</f>
        <v>9.6999999999999815</v>
      </c>
      <c r="U100" s="20">
        <f>'Zero Turbulence Curve'!F99</f>
        <v>1553.7015786311181</v>
      </c>
    </row>
    <row r="101" spans="6:21" x14ac:dyDescent="0.2">
      <c r="F101" s="34"/>
      <c r="G101" s="34"/>
      <c r="H101" s="34"/>
      <c r="I101" s="34"/>
      <c r="K101" s="34"/>
      <c r="L101" s="34"/>
      <c r="T101" s="20">
        <f>'Zero Turbulence Curve'!E100</f>
        <v>9.7999999999999812</v>
      </c>
      <c r="U101" s="20">
        <f>'Zero Turbulence Curve'!F100</f>
        <v>1600.2913513518956</v>
      </c>
    </row>
    <row r="102" spans="6:21" x14ac:dyDescent="0.2">
      <c r="F102" s="34"/>
      <c r="G102" s="34"/>
      <c r="H102" s="34"/>
      <c r="I102" s="34"/>
      <c r="K102" s="34"/>
      <c r="L102" s="34"/>
      <c r="T102" s="20">
        <f>'Zero Turbulence Curve'!E101</f>
        <v>9.8999999999999808</v>
      </c>
      <c r="U102" s="20">
        <f>'Zero Turbulence Curve'!F101</f>
        <v>1646.8811240726736</v>
      </c>
    </row>
    <row r="103" spans="6:21" x14ac:dyDescent="0.2">
      <c r="F103" s="34"/>
      <c r="G103" s="34"/>
      <c r="H103" s="34"/>
      <c r="I103" s="34"/>
      <c r="K103" s="34"/>
      <c r="L103" s="34"/>
      <c r="T103" s="20">
        <f>'Zero Turbulence Curve'!E102</f>
        <v>9.9999999999999805</v>
      </c>
      <c r="U103" s="20">
        <f>'Zero Turbulence Curve'!F102</f>
        <v>1693.4708967934514</v>
      </c>
    </row>
    <row r="104" spans="6:21" x14ac:dyDescent="0.2">
      <c r="F104" s="34"/>
      <c r="G104" s="34"/>
      <c r="H104" s="34"/>
      <c r="I104" s="34"/>
      <c r="K104" s="34"/>
      <c r="L104" s="34"/>
      <c r="T104" s="20">
        <f>'Zero Turbulence Curve'!E103</f>
        <v>10.09999999999998</v>
      </c>
      <c r="U104" s="20">
        <f>'Zero Turbulence Curve'!F103</f>
        <v>1727.8327669666769</v>
      </c>
    </row>
    <row r="105" spans="6:21" x14ac:dyDescent="0.2">
      <c r="F105" s="34"/>
      <c r="G105" s="34"/>
      <c r="H105" s="34"/>
      <c r="I105" s="34"/>
      <c r="K105" s="34"/>
      <c r="L105" s="34"/>
      <c r="T105" s="20">
        <f>'Zero Turbulence Curve'!E104</f>
        <v>10.19999999999998</v>
      </c>
      <c r="U105" s="20">
        <f>'Zero Turbulence Curve'!F104</f>
        <v>1762.1946371399001</v>
      </c>
    </row>
    <row r="106" spans="6:21" x14ac:dyDescent="0.2">
      <c r="F106" s="34"/>
      <c r="G106" s="34"/>
      <c r="H106" s="34"/>
      <c r="I106" s="34"/>
      <c r="K106" s="34"/>
      <c r="L106" s="34"/>
      <c r="T106" s="20">
        <f>'Zero Turbulence Curve'!E105</f>
        <v>10.299999999999979</v>
      </c>
      <c r="U106" s="20">
        <f>'Zero Turbulence Curve'!F105</f>
        <v>1796.5565073131231</v>
      </c>
    </row>
    <row r="107" spans="6:21" x14ac:dyDescent="0.2">
      <c r="F107" s="34"/>
      <c r="G107" s="34"/>
      <c r="H107" s="34"/>
      <c r="I107" s="34"/>
      <c r="K107" s="34"/>
      <c r="L107" s="34"/>
      <c r="T107" s="20">
        <f>'Zero Turbulence Curve'!E106</f>
        <v>10.399999999999979</v>
      </c>
      <c r="U107" s="20">
        <f>'Zero Turbulence Curve'!F106</f>
        <v>1830.9183774863463</v>
      </c>
    </row>
    <row r="108" spans="6:21" x14ac:dyDescent="0.2">
      <c r="F108" s="34"/>
      <c r="G108" s="34"/>
      <c r="H108" s="34"/>
      <c r="I108" s="34"/>
      <c r="K108" s="34"/>
      <c r="L108" s="34"/>
      <c r="T108" s="20">
        <f>'Zero Turbulence Curve'!E107</f>
        <v>10.499999999999979</v>
      </c>
      <c r="U108" s="20">
        <f>'Zero Turbulence Curve'!F107</f>
        <v>1865.2802476595693</v>
      </c>
    </row>
    <row r="109" spans="6:21" x14ac:dyDescent="0.2">
      <c r="F109" s="34"/>
      <c r="G109" s="34"/>
      <c r="H109" s="34"/>
      <c r="I109" s="34"/>
      <c r="K109" s="34"/>
      <c r="L109" s="34"/>
      <c r="T109" s="20">
        <f>'Zero Turbulence Curve'!E108</f>
        <v>10.599999999999978</v>
      </c>
      <c r="U109" s="20">
        <f>'Zero Turbulence Curve'!F108</f>
        <v>1899.6421178327926</v>
      </c>
    </row>
    <row r="110" spans="6:21" x14ac:dyDescent="0.2">
      <c r="F110" s="34"/>
      <c r="G110" s="34"/>
      <c r="H110" s="34"/>
      <c r="I110" s="34"/>
      <c r="K110" s="34"/>
      <c r="L110" s="34"/>
      <c r="T110" s="20">
        <f>'Zero Turbulence Curve'!E109</f>
        <v>10.699999999999978</v>
      </c>
      <c r="U110" s="20">
        <f>'Zero Turbulence Curve'!F109</f>
        <v>1934.0039880060156</v>
      </c>
    </row>
    <row r="111" spans="6:21" x14ac:dyDescent="0.2">
      <c r="F111" s="34"/>
      <c r="G111" s="34"/>
      <c r="H111" s="34"/>
      <c r="I111" s="34"/>
      <c r="K111" s="34"/>
      <c r="L111" s="34"/>
      <c r="T111" s="20">
        <f>'Zero Turbulence Curve'!E110</f>
        <v>10.799999999999978</v>
      </c>
      <c r="U111" s="20">
        <f>'Zero Turbulence Curve'!F110</f>
        <v>1968.3658581792388</v>
      </c>
    </row>
    <row r="112" spans="6:21" x14ac:dyDescent="0.2">
      <c r="F112" s="34"/>
      <c r="G112" s="34"/>
      <c r="H112" s="34"/>
      <c r="I112" s="34"/>
      <c r="K112" s="34"/>
      <c r="L112" s="34"/>
      <c r="T112" s="20">
        <f>'Zero Turbulence Curve'!E111</f>
        <v>10.899999999999977</v>
      </c>
      <c r="U112" s="20">
        <f>'Zero Turbulence Curve'!F111</f>
        <v>2002.7277283524618</v>
      </c>
    </row>
    <row r="113" spans="6:21" x14ac:dyDescent="0.2">
      <c r="F113" s="34"/>
      <c r="G113" s="34"/>
      <c r="H113" s="34"/>
      <c r="I113" s="34"/>
      <c r="K113" s="34"/>
      <c r="L113" s="34"/>
      <c r="T113" s="20">
        <f>'Zero Turbulence Curve'!E112</f>
        <v>10.999999999999977</v>
      </c>
      <c r="U113" s="20">
        <f>'Zero Turbulence Curve'!F112</f>
        <v>2037.0895985256932</v>
      </c>
    </row>
    <row r="114" spans="6:21" x14ac:dyDescent="0.2">
      <c r="F114" s="34"/>
      <c r="G114" s="34"/>
      <c r="H114" s="34"/>
      <c r="I114" s="34"/>
      <c r="K114" s="34"/>
      <c r="L114" s="34"/>
      <c r="T114" s="20">
        <f>'Zero Turbulence Curve'!E113</f>
        <v>11.099999999999977</v>
      </c>
      <c r="U114" s="20">
        <f>'Zero Turbulence Curve'!F113</f>
        <v>2035.8152791127902</v>
      </c>
    </row>
    <row r="115" spans="6:21" x14ac:dyDescent="0.2">
      <c r="F115" s="34"/>
      <c r="G115" s="34"/>
      <c r="H115" s="34"/>
      <c r="I115" s="34"/>
      <c r="K115" s="34"/>
      <c r="L115" s="34"/>
      <c r="T115" s="20">
        <f>'Zero Turbulence Curve'!E114</f>
        <v>11.199999999999976</v>
      </c>
      <c r="U115" s="20">
        <f>'Zero Turbulence Curve'!F114</f>
        <v>2034.5409596998873</v>
      </c>
    </row>
    <row r="116" spans="6:21" x14ac:dyDescent="0.2">
      <c r="F116" s="34"/>
      <c r="G116" s="34"/>
      <c r="H116" s="34"/>
      <c r="I116" s="34"/>
      <c r="K116" s="34"/>
      <c r="L116" s="34"/>
      <c r="T116" s="20">
        <f>'Zero Turbulence Curve'!E115</f>
        <v>11.299999999999976</v>
      </c>
      <c r="U116" s="20">
        <f>'Zero Turbulence Curve'!F115</f>
        <v>2033.2666402869843</v>
      </c>
    </row>
    <row r="117" spans="6:21" x14ac:dyDescent="0.2">
      <c r="F117" s="34"/>
      <c r="G117" s="34"/>
      <c r="H117" s="34"/>
      <c r="I117" s="34"/>
      <c r="K117" s="34"/>
      <c r="L117" s="34"/>
      <c r="T117" s="20">
        <f>'Zero Turbulence Curve'!E116</f>
        <v>11.399999999999975</v>
      </c>
      <c r="U117" s="20">
        <f>'Zero Turbulence Curve'!F116</f>
        <v>2031.9923208740813</v>
      </c>
    </row>
    <row r="118" spans="6:21" x14ac:dyDescent="0.2">
      <c r="F118" s="34"/>
      <c r="G118" s="34"/>
      <c r="H118" s="34"/>
      <c r="I118" s="34"/>
      <c r="K118" s="34"/>
      <c r="L118" s="34"/>
      <c r="T118" s="20">
        <f>'Zero Turbulence Curve'!E117</f>
        <v>11.499999999999975</v>
      </c>
      <c r="U118" s="20">
        <f>'Zero Turbulence Curve'!F117</f>
        <v>2030.7180014611783</v>
      </c>
    </row>
    <row r="119" spans="6:21" x14ac:dyDescent="0.2">
      <c r="F119" s="34"/>
      <c r="G119" s="34"/>
      <c r="H119" s="34"/>
      <c r="I119" s="34"/>
      <c r="K119" s="34"/>
      <c r="L119" s="34"/>
      <c r="T119" s="20">
        <f>'Zero Turbulence Curve'!E118</f>
        <v>11.599999999999975</v>
      </c>
      <c r="U119" s="20">
        <f>'Zero Turbulence Curve'!F118</f>
        <v>2029.4436820482754</v>
      </c>
    </row>
    <row r="120" spans="6:21" x14ac:dyDescent="0.2">
      <c r="F120" s="34"/>
      <c r="G120" s="34"/>
      <c r="H120" s="34"/>
      <c r="I120" s="34"/>
      <c r="K120" s="34"/>
      <c r="L120" s="34"/>
      <c r="T120" s="20">
        <f>'Zero Turbulence Curve'!E119</f>
        <v>11.699999999999974</v>
      </c>
      <c r="U120" s="20">
        <f>'Zero Turbulence Curve'!F119</f>
        <v>2028.1693626353724</v>
      </c>
    </row>
    <row r="121" spans="6:21" x14ac:dyDescent="0.2">
      <c r="F121" s="34"/>
      <c r="G121" s="34"/>
      <c r="H121" s="34"/>
      <c r="I121" s="34"/>
      <c r="K121" s="34"/>
      <c r="L121" s="34"/>
      <c r="T121" s="20">
        <f>'Zero Turbulence Curve'!E120</f>
        <v>11.799999999999974</v>
      </c>
      <c r="U121" s="20">
        <f>'Zero Turbulence Curve'!F120</f>
        <v>2026.8950432224694</v>
      </c>
    </row>
    <row r="122" spans="6:21" x14ac:dyDescent="0.2">
      <c r="F122" s="34"/>
      <c r="G122" s="34"/>
      <c r="H122" s="34"/>
      <c r="I122" s="34"/>
      <c r="K122" s="34"/>
      <c r="L122" s="34"/>
      <c r="T122" s="20">
        <f>'Zero Turbulence Curve'!E121</f>
        <v>11.899999999999974</v>
      </c>
      <c r="U122" s="20">
        <f>'Zero Turbulence Curve'!F121</f>
        <v>2025.6207238095665</v>
      </c>
    </row>
    <row r="123" spans="6:21" x14ac:dyDescent="0.2">
      <c r="F123" s="34"/>
      <c r="G123" s="34"/>
      <c r="H123" s="34"/>
      <c r="I123" s="34"/>
      <c r="K123" s="34"/>
      <c r="L123" s="34"/>
      <c r="T123" s="20">
        <f>'Zero Turbulence Curve'!E122</f>
        <v>11.999999999999973</v>
      </c>
      <c r="U123" s="20">
        <f>'Zero Turbulence Curve'!F122</f>
        <v>2024.3464043966635</v>
      </c>
    </row>
    <row r="124" spans="6:21" x14ac:dyDescent="0.2">
      <c r="F124" s="34"/>
      <c r="G124" s="34"/>
      <c r="H124" s="34"/>
      <c r="I124" s="34"/>
      <c r="K124" s="34"/>
      <c r="L124" s="34"/>
      <c r="T124" s="20">
        <f>'Zero Turbulence Curve'!E123</f>
        <v>12.099999999999973</v>
      </c>
      <c r="U124" s="20">
        <f>'Zero Turbulence Curve'!F123</f>
        <v>2022.6505423839042</v>
      </c>
    </row>
    <row r="125" spans="6:21" x14ac:dyDescent="0.2">
      <c r="F125" s="34"/>
      <c r="G125" s="34"/>
      <c r="H125" s="34"/>
      <c r="I125" s="34"/>
      <c r="K125" s="34"/>
      <c r="L125" s="34"/>
      <c r="T125" s="20">
        <f>'Zero Turbulence Curve'!E124</f>
        <v>12.199999999999973</v>
      </c>
      <c r="U125" s="20">
        <f>'Zero Turbulence Curve'!F124</f>
        <v>2020.9546803711448</v>
      </c>
    </row>
    <row r="126" spans="6:21" x14ac:dyDescent="0.2">
      <c r="F126" s="34"/>
      <c r="G126" s="34"/>
      <c r="H126" s="34"/>
      <c r="I126" s="34"/>
      <c r="K126" s="34"/>
      <c r="L126" s="34"/>
      <c r="T126" s="20">
        <f>'Zero Turbulence Curve'!E125</f>
        <v>12.299999999999972</v>
      </c>
      <c r="U126" s="20">
        <f>'Zero Turbulence Curve'!F125</f>
        <v>2019.2588183583857</v>
      </c>
    </row>
    <row r="127" spans="6:21" x14ac:dyDescent="0.2">
      <c r="F127" s="34"/>
      <c r="G127" s="34"/>
      <c r="H127" s="34"/>
      <c r="I127" s="34"/>
      <c r="K127" s="34"/>
      <c r="L127" s="34"/>
      <c r="T127" s="20">
        <f>'Zero Turbulence Curve'!E126</f>
        <v>12.399999999999972</v>
      </c>
      <c r="U127" s="20">
        <f>'Zero Turbulence Curve'!F126</f>
        <v>2017.5629563456264</v>
      </c>
    </row>
    <row r="128" spans="6:21" x14ac:dyDescent="0.2">
      <c r="F128" s="34"/>
      <c r="G128" s="34"/>
      <c r="H128" s="34"/>
      <c r="I128" s="34"/>
      <c r="K128" s="34"/>
      <c r="L128" s="34"/>
      <c r="T128" s="20">
        <f>'Zero Turbulence Curve'!E127</f>
        <v>12.499999999999972</v>
      </c>
      <c r="U128" s="20">
        <f>'Zero Turbulence Curve'!F127</f>
        <v>2015.8670943328671</v>
      </c>
    </row>
    <row r="129" spans="6:21" x14ac:dyDescent="0.2">
      <c r="F129" s="34"/>
      <c r="G129" s="34"/>
      <c r="H129" s="34"/>
      <c r="I129" s="34"/>
      <c r="K129" s="34"/>
      <c r="L129" s="34"/>
      <c r="T129" s="20">
        <f>'Zero Turbulence Curve'!E128</f>
        <v>12.599999999999971</v>
      </c>
      <c r="U129" s="20">
        <f>'Zero Turbulence Curve'!F128</f>
        <v>2014.1712323201077</v>
      </c>
    </row>
    <row r="130" spans="6:21" x14ac:dyDescent="0.2">
      <c r="F130" s="34"/>
      <c r="G130" s="34"/>
      <c r="H130" s="34"/>
      <c r="I130" s="34"/>
      <c r="K130" s="34"/>
      <c r="L130" s="34"/>
      <c r="T130" s="20">
        <f>'Zero Turbulence Curve'!E129</f>
        <v>12.699999999999971</v>
      </c>
      <c r="U130" s="20">
        <f>'Zero Turbulence Curve'!F129</f>
        <v>2012.4753703073486</v>
      </c>
    </row>
    <row r="131" spans="6:21" x14ac:dyDescent="0.2">
      <c r="F131" s="34"/>
      <c r="G131" s="34"/>
      <c r="H131" s="34"/>
      <c r="I131" s="34"/>
      <c r="K131" s="34"/>
      <c r="L131" s="34"/>
      <c r="T131" s="20">
        <f>'Zero Turbulence Curve'!E130</f>
        <v>12.799999999999971</v>
      </c>
      <c r="U131" s="20">
        <f>'Zero Turbulence Curve'!F130</f>
        <v>2010.7795082945893</v>
      </c>
    </row>
    <row r="132" spans="6:21" x14ac:dyDescent="0.2">
      <c r="F132" s="34"/>
      <c r="G132" s="34"/>
      <c r="H132" s="34"/>
      <c r="I132" s="34"/>
      <c r="K132" s="34"/>
      <c r="L132" s="34"/>
      <c r="T132" s="20">
        <f>'Zero Turbulence Curve'!E131</f>
        <v>12.89999999999997</v>
      </c>
      <c r="U132" s="20">
        <f>'Zero Turbulence Curve'!F131</f>
        <v>2009.0836462818299</v>
      </c>
    </row>
    <row r="133" spans="6:21" x14ac:dyDescent="0.2">
      <c r="F133" s="34"/>
      <c r="G133" s="34"/>
      <c r="H133" s="34"/>
      <c r="I133" s="34"/>
      <c r="K133" s="34"/>
      <c r="L133" s="34"/>
      <c r="T133" s="20">
        <f>'Zero Turbulence Curve'!E132</f>
        <v>12.99999999999997</v>
      </c>
      <c r="U133" s="20">
        <f>'Zero Turbulence Curve'!F132</f>
        <v>2007.3877842690704</v>
      </c>
    </row>
    <row r="134" spans="6:21" x14ac:dyDescent="0.2">
      <c r="F134" s="34"/>
      <c r="G134" s="34"/>
      <c r="H134" s="34"/>
      <c r="I134" s="34"/>
      <c r="K134" s="34"/>
      <c r="L134" s="34"/>
      <c r="T134" s="20">
        <f>'Zero Turbulence Curve'!E133</f>
        <v>13.099999999999969</v>
      </c>
      <c r="U134" s="20">
        <f>'Zero Turbulence Curve'!F133</f>
        <v>2006.8271843622406</v>
      </c>
    </row>
    <row r="135" spans="6:21" x14ac:dyDescent="0.2">
      <c r="F135" s="34"/>
      <c r="G135" s="34"/>
      <c r="H135" s="34"/>
      <c r="I135" s="34"/>
      <c r="K135" s="34"/>
      <c r="L135" s="34"/>
      <c r="T135" s="20">
        <f>'Zero Turbulence Curve'!E134</f>
        <v>13.199999999999969</v>
      </c>
      <c r="U135" s="20">
        <f>'Zero Turbulence Curve'!F134</f>
        <v>2006.266584455411</v>
      </c>
    </row>
    <row r="136" spans="6:21" x14ac:dyDescent="0.2">
      <c r="F136" s="34"/>
      <c r="G136" s="34"/>
      <c r="H136" s="34"/>
      <c r="I136" s="34"/>
      <c r="K136" s="34"/>
      <c r="L136" s="34"/>
      <c r="T136" s="20">
        <f>'Zero Turbulence Curve'!E135</f>
        <v>13.299999999999969</v>
      </c>
      <c r="U136" s="20">
        <f>'Zero Turbulence Curve'!F135</f>
        <v>2005.7059845485812</v>
      </c>
    </row>
    <row r="137" spans="6:21" x14ac:dyDescent="0.2">
      <c r="F137" s="34"/>
      <c r="G137" s="34"/>
      <c r="H137" s="34"/>
      <c r="I137" s="34"/>
      <c r="K137" s="34"/>
      <c r="L137" s="34"/>
      <c r="T137" s="20">
        <f>'Zero Turbulence Curve'!E136</f>
        <v>13.399999999999968</v>
      </c>
      <c r="U137" s="20">
        <f>'Zero Turbulence Curve'!F136</f>
        <v>2005.1453846417517</v>
      </c>
    </row>
    <row r="138" spans="6:21" x14ac:dyDescent="0.2">
      <c r="F138" s="34"/>
      <c r="G138" s="34"/>
      <c r="H138" s="34"/>
      <c r="I138" s="34"/>
      <c r="K138" s="34"/>
      <c r="L138" s="34"/>
      <c r="T138" s="20">
        <f>'Zero Turbulence Curve'!E137</f>
        <v>13.499999999999968</v>
      </c>
      <c r="U138" s="20">
        <f>'Zero Turbulence Curve'!F137</f>
        <v>2004.5847847349219</v>
      </c>
    </row>
    <row r="139" spans="6:21" x14ac:dyDescent="0.2">
      <c r="F139" s="34"/>
      <c r="G139" s="34"/>
      <c r="H139" s="34"/>
      <c r="I139" s="34"/>
      <c r="K139" s="34"/>
      <c r="L139" s="34"/>
      <c r="T139" s="20">
        <f>'Zero Turbulence Curve'!E138</f>
        <v>13.599999999999968</v>
      </c>
      <c r="U139" s="20">
        <f>'Zero Turbulence Curve'!F138</f>
        <v>2004.0241848280923</v>
      </c>
    </row>
    <row r="140" spans="6:21" x14ac:dyDescent="0.2">
      <c r="F140" s="34"/>
      <c r="G140" s="34"/>
      <c r="H140" s="34"/>
      <c r="I140" s="34"/>
      <c r="K140" s="34"/>
      <c r="L140" s="34"/>
      <c r="T140" s="20">
        <f>'Zero Turbulence Curve'!E139</f>
        <v>13.699999999999967</v>
      </c>
      <c r="U140" s="20">
        <f>'Zero Turbulence Curve'!F139</f>
        <v>2003.4635849212625</v>
      </c>
    </row>
    <row r="141" spans="6:21" x14ac:dyDescent="0.2">
      <c r="F141" s="34"/>
      <c r="G141" s="34"/>
      <c r="H141" s="34"/>
      <c r="I141" s="34"/>
      <c r="K141" s="34"/>
      <c r="L141" s="34"/>
      <c r="T141" s="20">
        <f>'Zero Turbulence Curve'!E140</f>
        <v>13.799999999999967</v>
      </c>
      <c r="U141" s="20">
        <f>'Zero Turbulence Curve'!F140</f>
        <v>2002.9029850144329</v>
      </c>
    </row>
    <row r="142" spans="6:21" x14ac:dyDescent="0.2">
      <c r="F142" s="34"/>
      <c r="G142" s="34"/>
      <c r="H142" s="34"/>
      <c r="I142" s="34"/>
      <c r="K142" s="34"/>
      <c r="L142" s="34"/>
      <c r="T142" s="20">
        <f>'Zero Turbulence Curve'!E141</f>
        <v>13.899999999999967</v>
      </c>
      <c r="U142" s="20">
        <f>'Zero Turbulence Curve'!F141</f>
        <v>2002.3423851076031</v>
      </c>
    </row>
    <row r="143" spans="6:21" x14ac:dyDescent="0.2">
      <c r="F143" s="34"/>
      <c r="G143" s="34"/>
      <c r="H143" s="34"/>
      <c r="I143" s="34"/>
      <c r="K143" s="34"/>
      <c r="L143" s="34"/>
      <c r="T143" s="20">
        <f>'Zero Turbulence Curve'!E142</f>
        <v>13.999999999999966</v>
      </c>
      <c r="U143" s="20">
        <f>'Zero Turbulence Curve'!F142</f>
        <v>2001.7817852007734</v>
      </c>
    </row>
    <row r="144" spans="6:21" x14ac:dyDescent="0.2">
      <c r="F144" s="34"/>
      <c r="G144" s="34"/>
      <c r="H144" s="34"/>
      <c r="I144" s="34"/>
      <c r="K144" s="34"/>
      <c r="L144" s="34"/>
      <c r="T144" s="20">
        <f>'Zero Turbulence Curve'!E143</f>
        <v>14.099999999999966</v>
      </c>
      <c r="U144" s="20">
        <f>'Zero Turbulence Curve'!F143</f>
        <v>2001.6406162318108</v>
      </c>
    </row>
    <row r="145" spans="6:21" x14ac:dyDescent="0.2">
      <c r="F145" s="34"/>
      <c r="G145" s="34"/>
      <c r="H145" s="34"/>
      <c r="I145" s="34"/>
      <c r="K145" s="34"/>
      <c r="L145" s="34"/>
      <c r="T145" s="20">
        <f>'Zero Turbulence Curve'!E144</f>
        <v>14.199999999999966</v>
      </c>
      <c r="U145" s="20">
        <f>'Zero Turbulence Curve'!F144</f>
        <v>2001.499447262848</v>
      </c>
    </row>
    <row r="146" spans="6:21" x14ac:dyDescent="0.2">
      <c r="F146" s="34"/>
      <c r="G146" s="34"/>
      <c r="H146" s="34"/>
      <c r="I146" s="34"/>
      <c r="K146" s="34"/>
      <c r="L146" s="34"/>
      <c r="T146" s="20">
        <f>'Zero Turbulence Curve'!E145</f>
        <v>14.299999999999965</v>
      </c>
      <c r="U146" s="20">
        <f>'Zero Turbulence Curve'!F145</f>
        <v>2001.3582782938852</v>
      </c>
    </row>
    <row r="147" spans="6:21" x14ac:dyDescent="0.2">
      <c r="F147" s="34"/>
      <c r="G147" s="34"/>
      <c r="H147" s="34"/>
      <c r="I147" s="34"/>
      <c r="K147" s="34"/>
      <c r="L147" s="34"/>
      <c r="T147" s="20">
        <f>'Zero Turbulence Curve'!E146</f>
        <v>14.399999999999965</v>
      </c>
      <c r="U147" s="20">
        <f>'Zero Turbulence Curve'!F146</f>
        <v>2001.2171093249224</v>
      </c>
    </row>
    <row r="148" spans="6:21" x14ac:dyDescent="0.2">
      <c r="F148" s="34"/>
      <c r="G148" s="34"/>
      <c r="H148" s="34"/>
      <c r="I148" s="34"/>
      <c r="K148" s="34"/>
      <c r="L148" s="34"/>
      <c r="T148" s="20">
        <f>'Zero Turbulence Curve'!E147</f>
        <v>14.499999999999964</v>
      </c>
      <c r="U148" s="20">
        <f>'Zero Turbulence Curve'!F147</f>
        <v>2001.0759403559598</v>
      </c>
    </row>
    <row r="149" spans="6:21" x14ac:dyDescent="0.2">
      <c r="F149" s="34"/>
      <c r="G149" s="34"/>
      <c r="H149" s="34"/>
      <c r="I149" s="34"/>
      <c r="K149" s="34"/>
      <c r="L149" s="34"/>
      <c r="T149" s="20">
        <f>'Zero Turbulence Curve'!E148</f>
        <v>14.599999999999964</v>
      </c>
      <c r="U149" s="20">
        <f>'Zero Turbulence Curve'!F148</f>
        <v>2000.934771386997</v>
      </c>
    </row>
    <row r="150" spans="6:21" x14ac:dyDescent="0.2">
      <c r="F150" s="34"/>
      <c r="G150" s="34"/>
      <c r="H150" s="34"/>
      <c r="I150" s="34"/>
      <c r="K150" s="34"/>
      <c r="L150" s="34"/>
      <c r="T150" s="20">
        <f>'Zero Turbulence Curve'!E149</f>
        <v>14.699999999999964</v>
      </c>
      <c r="U150" s="20">
        <f>'Zero Turbulence Curve'!F149</f>
        <v>2000.7936024180342</v>
      </c>
    </row>
    <row r="151" spans="6:21" x14ac:dyDescent="0.2">
      <c r="F151" s="34"/>
      <c r="G151" s="34"/>
      <c r="H151" s="34"/>
      <c r="I151" s="34"/>
      <c r="K151" s="34"/>
      <c r="L151" s="34"/>
      <c r="T151" s="20">
        <f>'Zero Turbulence Curve'!E150</f>
        <v>14.799999999999963</v>
      </c>
      <c r="U151" s="20">
        <f>'Zero Turbulence Curve'!F150</f>
        <v>2000.6524334490716</v>
      </c>
    </row>
    <row r="152" spans="6:21" x14ac:dyDescent="0.2">
      <c r="F152" s="34"/>
      <c r="G152" s="34"/>
      <c r="H152" s="34"/>
      <c r="I152" s="34"/>
      <c r="K152" s="34"/>
      <c r="L152" s="34"/>
      <c r="T152" s="20">
        <f>'Zero Turbulence Curve'!E151</f>
        <v>14.899999999999963</v>
      </c>
      <c r="U152" s="20">
        <f>'Zero Turbulence Curve'!F151</f>
        <v>2000.5112644801088</v>
      </c>
    </row>
    <row r="153" spans="6:21" x14ac:dyDescent="0.2">
      <c r="F153" s="34"/>
      <c r="G153" s="34"/>
      <c r="H153" s="34"/>
      <c r="I153" s="34"/>
      <c r="K153" s="34"/>
      <c r="L153" s="34"/>
      <c r="T153" s="20">
        <f>'Zero Turbulence Curve'!E152</f>
        <v>14.999999999999963</v>
      </c>
      <c r="U153" s="20">
        <f>'Zero Turbulence Curve'!F152</f>
        <v>2000.370095511146</v>
      </c>
    </row>
    <row r="154" spans="6:21" x14ac:dyDescent="0.2">
      <c r="F154" s="34"/>
      <c r="G154" s="34"/>
      <c r="H154" s="34"/>
      <c r="I154" s="34"/>
      <c r="K154" s="34"/>
      <c r="L154" s="34"/>
      <c r="T154" s="20">
        <f>'Zero Turbulence Curve'!E153</f>
        <v>15.099999999999962</v>
      </c>
      <c r="U154" s="20">
        <f>'Zero Turbulence Curve'!F153</f>
        <v>2000.3409039830842</v>
      </c>
    </row>
    <row r="155" spans="6:21" x14ac:dyDescent="0.2">
      <c r="F155" s="34"/>
      <c r="G155" s="34"/>
      <c r="H155" s="34"/>
      <c r="I155" s="34"/>
      <c r="K155" s="34"/>
      <c r="L155" s="34"/>
      <c r="T155" s="20">
        <f>'Zero Turbulence Curve'!E154</f>
        <v>15.199999999999962</v>
      </c>
      <c r="U155" s="20">
        <f>'Zero Turbulence Curve'!F154</f>
        <v>2000.3117124550222</v>
      </c>
    </row>
    <row r="156" spans="6:21" x14ac:dyDescent="0.2">
      <c r="F156" s="34"/>
      <c r="G156" s="34"/>
      <c r="H156" s="34"/>
      <c r="I156" s="34"/>
      <c r="K156" s="34"/>
      <c r="L156" s="34"/>
      <c r="T156" s="20">
        <f>'Zero Turbulence Curve'!E155</f>
        <v>15.299999999999962</v>
      </c>
      <c r="U156" s="20">
        <f>'Zero Turbulence Curve'!F155</f>
        <v>2000.2825209269604</v>
      </c>
    </row>
    <row r="157" spans="6:21" x14ac:dyDescent="0.2">
      <c r="F157" s="34"/>
      <c r="G157" s="34"/>
      <c r="H157" s="34"/>
      <c r="I157" s="34"/>
      <c r="K157" s="34"/>
      <c r="L157" s="34"/>
      <c r="T157" s="20">
        <f>'Zero Turbulence Curve'!E156</f>
        <v>15.399999999999961</v>
      </c>
      <c r="U157" s="20">
        <f>'Zero Turbulence Curve'!F156</f>
        <v>2000.2533293988984</v>
      </c>
    </row>
    <row r="158" spans="6:21" x14ac:dyDescent="0.2">
      <c r="F158" s="34"/>
      <c r="G158" s="34"/>
      <c r="H158" s="34"/>
      <c r="I158" s="34"/>
      <c r="K158" s="34"/>
      <c r="L158" s="34"/>
      <c r="T158" s="20">
        <f>'Zero Turbulence Curve'!E157</f>
        <v>15.499999999999961</v>
      </c>
      <c r="U158" s="20">
        <f>'Zero Turbulence Curve'!F157</f>
        <v>2000.2241378708366</v>
      </c>
    </row>
    <row r="159" spans="6:21" x14ac:dyDescent="0.2">
      <c r="F159" s="34"/>
      <c r="G159" s="34"/>
      <c r="H159" s="34"/>
      <c r="I159" s="34"/>
      <c r="K159" s="34"/>
      <c r="L159" s="34"/>
      <c r="T159" s="20">
        <f>'Zero Turbulence Curve'!E158</f>
        <v>15.599999999999961</v>
      </c>
      <c r="U159" s="20">
        <f>'Zero Turbulence Curve'!F158</f>
        <v>2000.1949463427745</v>
      </c>
    </row>
    <row r="160" spans="6:21" x14ac:dyDescent="0.2">
      <c r="F160" s="34"/>
      <c r="G160" s="34"/>
      <c r="H160" s="34"/>
      <c r="I160" s="34"/>
      <c r="K160" s="34"/>
      <c r="L160" s="34"/>
      <c r="T160" s="20">
        <f>'Zero Turbulence Curve'!E159</f>
        <v>15.69999999999996</v>
      </c>
      <c r="U160" s="20">
        <f>'Zero Turbulence Curve'!F159</f>
        <v>2000.1657548147127</v>
      </c>
    </row>
    <row r="161" spans="6:21" x14ac:dyDescent="0.2">
      <c r="F161" s="34"/>
      <c r="G161" s="34"/>
      <c r="H161" s="34"/>
      <c r="I161" s="34"/>
      <c r="K161" s="34"/>
      <c r="L161" s="34"/>
      <c r="T161" s="20">
        <f>'Zero Turbulence Curve'!E160</f>
        <v>15.79999999999996</v>
      </c>
      <c r="U161" s="20">
        <f>'Zero Turbulence Curve'!F160</f>
        <v>2000.1365632866507</v>
      </c>
    </row>
    <row r="162" spans="6:21" x14ac:dyDescent="0.2">
      <c r="F162" s="34"/>
      <c r="G162" s="34"/>
      <c r="H162" s="34"/>
      <c r="I162" s="34"/>
      <c r="K162" s="34"/>
      <c r="L162" s="34"/>
      <c r="T162" s="20">
        <f>'Zero Turbulence Curve'!E161</f>
        <v>15.899999999999959</v>
      </c>
      <c r="U162" s="20">
        <f>'Zero Turbulence Curve'!F161</f>
        <v>2000.1073717585889</v>
      </c>
    </row>
    <row r="163" spans="6:21" x14ac:dyDescent="0.2">
      <c r="F163" s="34"/>
      <c r="G163" s="34"/>
      <c r="H163" s="34"/>
      <c r="I163" s="34"/>
      <c r="K163" s="34"/>
      <c r="L163" s="34"/>
      <c r="T163" s="20">
        <f>'Zero Turbulence Curve'!E162</f>
        <v>15.999999999999959</v>
      </c>
      <c r="U163" s="20">
        <f>'Zero Turbulence Curve'!F162</f>
        <v>2000.0781802305269</v>
      </c>
    </row>
    <row r="164" spans="6:21" x14ac:dyDescent="0.2">
      <c r="F164" s="34"/>
      <c r="G164" s="34"/>
      <c r="H164" s="34"/>
      <c r="I164" s="34"/>
      <c r="K164" s="34"/>
      <c r="L164" s="34"/>
      <c r="T164" s="20">
        <f>'Zero Turbulence Curve'!E163</f>
        <v>16.099999999999959</v>
      </c>
      <c r="U164" s="20">
        <f>'Zero Turbulence Curve'!F163</f>
        <v>2000.0720830384444</v>
      </c>
    </row>
    <row r="165" spans="6:21" x14ac:dyDescent="0.2">
      <c r="F165" s="34"/>
      <c r="G165" s="34"/>
      <c r="H165" s="34"/>
      <c r="I165" s="34"/>
      <c r="K165" s="34"/>
      <c r="L165" s="34"/>
      <c r="T165" s="20">
        <f>'Zero Turbulence Curve'!E164</f>
        <v>16.19999999999996</v>
      </c>
      <c r="U165" s="20">
        <f>'Zero Turbulence Curve'!F164</f>
        <v>2000.0659858463616</v>
      </c>
    </row>
    <row r="166" spans="6:21" x14ac:dyDescent="0.2">
      <c r="F166" s="34"/>
      <c r="G166" s="34"/>
      <c r="H166" s="34"/>
      <c r="I166" s="34"/>
      <c r="K166" s="34"/>
      <c r="L166" s="34"/>
      <c r="T166" s="20">
        <f>'Zero Turbulence Curve'!E165</f>
        <v>16.299999999999962</v>
      </c>
      <c r="U166" s="20">
        <f>'Zero Turbulence Curve'!F165</f>
        <v>2000.0598886542791</v>
      </c>
    </row>
    <row r="167" spans="6:21" x14ac:dyDescent="0.2">
      <c r="F167" s="34"/>
      <c r="G167" s="34"/>
      <c r="H167" s="34"/>
      <c r="I167" s="34"/>
      <c r="K167" s="34"/>
      <c r="L167" s="34"/>
      <c r="T167" s="20">
        <f>'Zero Turbulence Curve'!E166</f>
        <v>16.399999999999963</v>
      </c>
      <c r="U167" s="20">
        <f>'Zero Turbulence Curve'!F166</f>
        <v>2000.0537914621964</v>
      </c>
    </row>
    <row r="168" spans="6:21" x14ac:dyDescent="0.2">
      <c r="F168" s="34"/>
      <c r="G168" s="34"/>
      <c r="H168" s="34"/>
      <c r="I168" s="34"/>
      <c r="K168" s="34"/>
      <c r="L168" s="34"/>
      <c r="T168" s="20">
        <f>'Zero Turbulence Curve'!E167</f>
        <v>16.499999999999964</v>
      </c>
      <c r="U168" s="20">
        <f>'Zero Turbulence Curve'!F167</f>
        <v>2000.0476942701139</v>
      </c>
    </row>
    <row r="169" spans="6:21" x14ac:dyDescent="0.2">
      <c r="F169" s="34"/>
      <c r="G169" s="34"/>
      <c r="H169" s="34"/>
      <c r="I169" s="34"/>
      <c r="K169" s="34"/>
      <c r="L169" s="34"/>
      <c r="T169" s="20">
        <f>'Zero Turbulence Curve'!E168</f>
        <v>16.599999999999966</v>
      </c>
      <c r="U169" s="20">
        <f>'Zero Turbulence Curve'!F168</f>
        <v>2000.0415970780314</v>
      </c>
    </row>
    <row r="170" spans="6:21" x14ac:dyDescent="0.2">
      <c r="F170" s="34"/>
      <c r="G170" s="34"/>
      <c r="H170" s="34"/>
      <c r="I170" s="34"/>
      <c r="K170" s="34"/>
      <c r="L170" s="34"/>
      <c r="T170" s="20">
        <f>'Zero Turbulence Curve'!E169</f>
        <v>16.699999999999967</v>
      </c>
      <c r="U170" s="20">
        <f>'Zero Turbulence Curve'!F169</f>
        <v>2000.0354998859486</v>
      </c>
    </row>
    <row r="171" spans="6:21" x14ac:dyDescent="0.2">
      <c r="F171" s="34"/>
      <c r="G171" s="34"/>
      <c r="H171" s="34"/>
      <c r="I171" s="34"/>
      <c r="K171" s="34"/>
      <c r="L171" s="34"/>
      <c r="T171" s="20">
        <f>'Zero Turbulence Curve'!E170</f>
        <v>16.799999999999969</v>
      </c>
      <c r="U171" s="20">
        <f>'Zero Turbulence Curve'!F170</f>
        <v>2000.0294026938661</v>
      </c>
    </row>
    <row r="172" spans="6:21" x14ac:dyDescent="0.2">
      <c r="F172" s="34"/>
      <c r="G172" s="34"/>
      <c r="H172" s="34"/>
      <c r="I172" s="34"/>
      <c r="K172" s="34"/>
      <c r="L172" s="34"/>
      <c r="T172" s="20">
        <f>'Zero Turbulence Curve'!E171</f>
        <v>16.89999999999997</v>
      </c>
      <c r="U172" s="20">
        <f>'Zero Turbulence Curve'!F171</f>
        <v>2000.0233055017834</v>
      </c>
    </row>
    <row r="173" spans="6:21" x14ac:dyDescent="0.2">
      <c r="F173" s="34"/>
      <c r="G173" s="34"/>
      <c r="H173" s="34"/>
      <c r="I173" s="34"/>
      <c r="K173" s="34"/>
      <c r="L173" s="34"/>
      <c r="T173" s="20">
        <f>'Zero Turbulence Curve'!E172</f>
        <v>16.999999999999972</v>
      </c>
      <c r="U173" s="20">
        <f>'Zero Turbulence Curve'!F172</f>
        <v>2000.0172083097009</v>
      </c>
    </row>
    <row r="174" spans="6:21" x14ac:dyDescent="0.2">
      <c r="F174" s="34"/>
      <c r="G174" s="34"/>
      <c r="H174" s="34"/>
      <c r="I174" s="34"/>
      <c r="K174" s="34"/>
      <c r="L174" s="34"/>
      <c r="T174" s="20">
        <f>'Zero Turbulence Curve'!E173</f>
        <v>17.099999999999973</v>
      </c>
      <c r="U174" s="20">
        <f>'Zero Turbulence Curve'!F173</f>
        <v>2000.0158877593719</v>
      </c>
    </row>
    <row r="175" spans="6:21" x14ac:dyDescent="0.2">
      <c r="F175" s="34"/>
      <c r="G175" s="34"/>
      <c r="H175" s="34"/>
      <c r="I175" s="34"/>
      <c r="K175" s="34"/>
      <c r="L175" s="34"/>
      <c r="T175" s="20">
        <f>'Zero Turbulence Curve'!E174</f>
        <v>17.199999999999974</v>
      </c>
      <c r="U175" s="20">
        <f>'Zero Turbulence Curve'!F174</f>
        <v>2000.014567209043</v>
      </c>
    </row>
    <row r="176" spans="6:21" x14ac:dyDescent="0.2">
      <c r="F176" s="34"/>
      <c r="G176" s="34"/>
      <c r="H176" s="34"/>
      <c r="I176" s="34"/>
      <c r="K176" s="34"/>
      <c r="L176" s="34"/>
      <c r="T176" s="20">
        <f>'Zero Turbulence Curve'!E175</f>
        <v>17.299999999999976</v>
      </c>
      <c r="U176" s="20">
        <f>'Zero Turbulence Curve'!F175</f>
        <v>2000.013246658714</v>
      </c>
    </row>
    <row r="177" spans="6:21" x14ac:dyDescent="0.2">
      <c r="F177" s="34"/>
      <c r="G177" s="34"/>
      <c r="H177" s="34"/>
      <c r="I177" s="34"/>
      <c r="K177" s="34"/>
      <c r="L177" s="34"/>
      <c r="T177" s="20">
        <f>'Zero Turbulence Curve'!E176</f>
        <v>17.399999999999977</v>
      </c>
      <c r="U177" s="20">
        <f>'Zero Turbulence Curve'!F176</f>
        <v>2000.0119261083851</v>
      </c>
    </row>
    <row r="178" spans="6:21" x14ac:dyDescent="0.2">
      <c r="F178" s="34"/>
      <c r="G178" s="34"/>
      <c r="H178" s="34"/>
      <c r="I178" s="34"/>
      <c r="K178" s="34"/>
      <c r="L178" s="34"/>
      <c r="T178" s="20">
        <f>'Zero Turbulence Curve'!E177</f>
        <v>17.499999999999979</v>
      </c>
      <c r="U178" s="20">
        <f>'Zero Turbulence Curve'!F177</f>
        <v>2000.0106055580561</v>
      </c>
    </row>
    <row r="179" spans="6:21" x14ac:dyDescent="0.2">
      <c r="F179" s="34"/>
      <c r="G179" s="34"/>
      <c r="H179" s="34"/>
      <c r="I179" s="34"/>
      <c r="K179" s="34"/>
      <c r="L179" s="34"/>
      <c r="T179" s="20">
        <f>'Zero Turbulence Curve'!E178</f>
        <v>17.59999999999998</v>
      </c>
      <c r="U179" s="20">
        <f>'Zero Turbulence Curve'!F178</f>
        <v>2000.0092850077269</v>
      </c>
    </row>
    <row r="180" spans="6:21" x14ac:dyDescent="0.2">
      <c r="F180" s="34"/>
      <c r="G180" s="34"/>
      <c r="H180" s="34"/>
      <c r="I180" s="34"/>
      <c r="K180" s="34"/>
      <c r="L180" s="34"/>
      <c r="T180" s="20">
        <f>'Zero Turbulence Curve'!E179</f>
        <v>17.699999999999982</v>
      </c>
      <c r="U180" s="20">
        <f>'Zero Turbulence Curve'!F179</f>
        <v>2000.007964457398</v>
      </c>
    </row>
    <row r="181" spans="6:21" x14ac:dyDescent="0.2">
      <c r="F181" s="34"/>
      <c r="G181" s="34"/>
      <c r="H181" s="34"/>
      <c r="I181" s="34"/>
      <c r="K181" s="34"/>
      <c r="L181" s="34"/>
      <c r="T181" s="20">
        <f>'Zero Turbulence Curve'!E180</f>
        <v>17.799999999999983</v>
      </c>
      <c r="U181" s="20">
        <f>'Zero Turbulence Curve'!F180</f>
        <v>2000.006643907069</v>
      </c>
    </row>
    <row r="182" spans="6:21" x14ac:dyDescent="0.2">
      <c r="F182" s="34"/>
      <c r="G182" s="34"/>
      <c r="H182" s="34"/>
      <c r="I182" s="34"/>
      <c r="K182" s="34"/>
      <c r="L182" s="34"/>
      <c r="T182" s="20">
        <f>'Zero Turbulence Curve'!E181</f>
        <v>17.899999999999984</v>
      </c>
      <c r="U182" s="20">
        <f>'Zero Turbulence Curve'!F181</f>
        <v>2000.0053233567401</v>
      </c>
    </row>
    <row r="183" spans="6:21" x14ac:dyDescent="0.2">
      <c r="F183" s="34"/>
      <c r="G183" s="34"/>
      <c r="H183" s="34"/>
      <c r="I183" s="34"/>
      <c r="K183" s="34"/>
      <c r="L183" s="34"/>
      <c r="T183" s="20">
        <f>'Zero Turbulence Curve'!E182</f>
        <v>17.999999999999986</v>
      </c>
      <c r="U183" s="20">
        <f>'Zero Turbulence Curve'!F182</f>
        <v>2000.0040028064111</v>
      </c>
    </row>
    <row r="184" spans="6:21" x14ac:dyDescent="0.2">
      <c r="F184" s="34"/>
      <c r="G184" s="34"/>
      <c r="H184" s="34"/>
      <c r="I184" s="34"/>
      <c r="K184" s="34"/>
      <c r="L184" s="34"/>
      <c r="T184" s="20">
        <f>'Zero Turbulence Curve'!E183</f>
        <v>18.099999999999987</v>
      </c>
      <c r="U184" s="20">
        <f>'Zero Turbulence Curve'!F183</f>
        <v>2000.0037016575191</v>
      </c>
    </row>
    <row r="185" spans="6:21" x14ac:dyDescent="0.2">
      <c r="F185" s="34"/>
      <c r="G185" s="34"/>
      <c r="H185" s="34"/>
      <c r="I185" s="34"/>
      <c r="K185" s="34"/>
      <c r="L185" s="34"/>
      <c r="T185" s="20">
        <f>'Zero Turbulence Curve'!E184</f>
        <v>18.199999999999989</v>
      </c>
      <c r="U185" s="20">
        <f>'Zero Turbulence Curve'!F184</f>
        <v>2000.0034005086272</v>
      </c>
    </row>
    <row r="186" spans="6:21" x14ac:dyDescent="0.2">
      <c r="F186" s="34"/>
      <c r="G186" s="34"/>
      <c r="H186" s="34"/>
      <c r="I186" s="34"/>
      <c r="K186" s="34"/>
      <c r="L186" s="34"/>
      <c r="T186" s="20">
        <f>'Zero Turbulence Curve'!E185</f>
        <v>18.29999999999999</v>
      </c>
      <c r="U186" s="20">
        <f>'Zero Turbulence Curve'!F185</f>
        <v>2000.0030993597352</v>
      </c>
    </row>
    <row r="187" spans="6:21" x14ac:dyDescent="0.2">
      <c r="F187" s="34"/>
      <c r="G187" s="34"/>
      <c r="H187" s="34"/>
      <c r="I187" s="34"/>
      <c r="K187" s="34"/>
      <c r="L187" s="34"/>
      <c r="T187" s="20">
        <f>'Zero Turbulence Curve'!E186</f>
        <v>18.399999999999991</v>
      </c>
      <c r="U187" s="20">
        <f>'Zero Turbulence Curve'!F186</f>
        <v>2000.0027982108434</v>
      </c>
    </row>
    <row r="188" spans="6:21" x14ac:dyDescent="0.2">
      <c r="F188" s="34"/>
      <c r="G188" s="34"/>
      <c r="H188" s="34"/>
      <c r="I188" s="34"/>
      <c r="K188" s="34"/>
      <c r="L188" s="34"/>
      <c r="T188" s="20">
        <f>'Zero Turbulence Curve'!E187</f>
        <v>18.499999999999993</v>
      </c>
      <c r="U188" s="20">
        <f>'Zero Turbulence Curve'!F187</f>
        <v>2000.0024970619513</v>
      </c>
    </row>
    <row r="189" spans="6:21" x14ac:dyDescent="0.2">
      <c r="F189" s="34"/>
      <c r="G189" s="34"/>
      <c r="H189" s="34"/>
      <c r="I189" s="34"/>
      <c r="K189" s="34"/>
      <c r="L189" s="34"/>
      <c r="T189" s="20">
        <f>'Zero Turbulence Curve'!E188</f>
        <v>18.599999999999994</v>
      </c>
      <c r="U189" s="20">
        <f>'Zero Turbulence Curve'!F188</f>
        <v>2000.0021959130593</v>
      </c>
    </row>
    <row r="190" spans="6:21" x14ac:dyDescent="0.2">
      <c r="F190" s="34"/>
      <c r="G190" s="34"/>
      <c r="H190" s="34"/>
      <c r="I190" s="34"/>
      <c r="K190" s="34"/>
      <c r="L190" s="34"/>
      <c r="T190" s="20">
        <f>'Zero Turbulence Curve'!E189</f>
        <v>18.699999999999996</v>
      </c>
      <c r="U190" s="20">
        <f>'Zero Turbulence Curve'!F189</f>
        <v>2000.0018947641674</v>
      </c>
    </row>
    <row r="191" spans="6:21" x14ac:dyDescent="0.2">
      <c r="F191" s="34"/>
      <c r="G191" s="34"/>
      <c r="H191" s="34"/>
      <c r="I191" s="34"/>
      <c r="K191" s="34"/>
      <c r="L191" s="34"/>
      <c r="T191" s="20">
        <f>'Zero Turbulence Curve'!E190</f>
        <v>18.799999999999997</v>
      </c>
      <c r="U191" s="20">
        <f>'Zero Turbulence Curve'!F190</f>
        <v>2000.0015936152754</v>
      </c>
    </row>
    <row r="192" spans="6:21" x14ac:dyDescent="0.2">
      <c r="F192" s="34"/>
      <c r="G192" s="34"/>
      <c r="H192" s="34"/>
      <c r="I192" s="34"/>
      <c r="K192" s="34"/>
      <c r="L192" s="34"/>
      <c r="T192" s="20">
        <f>'Zero Turbulence Curve'!E191</f>
        <v>18.899999999999999</v>
      </c>
      <c r="U192" s="20">
        <f>'Zero Turbulence Curve'!F191</f>
        <v>2000.0012924663836</v>
      </c>
    </row>
    <row r="193" spans="6:21" x14ac:dyDescent="0.2">
      <c r="F193" s="34"/>
      <c r="G193" s="34"/>
      <c r="H193" s="34"/>
      <c r="I193" s="34"/>
      <c r="K193" s="34"/>
      <c r="L193" s="34"/>
      <c r="T193" s="20">
        <f>'Zero Turbulence Curve'!E192</f>
        <v>19</v>
      </c>
      <c r="U193" s="20">
        <f>'Zero Turbulence Curve'!F192</f>
        <v>2000.0009913174915</v>
      </c>
    </row>
    <row r="194" spans="6:21" x14ac:dyDescent="0.2">
      <c r="F194" s="34"/>
      <c r="G194" s="34"/>
      <c r="H194" s="34"/>
      <c r="I194" s="34"/>
      <c r="K194" s="34"/>
      <c r="L194" s="34"/>
      <c r="T194" s="20">
        <f>'Zero Turbulence Curve'!E193</f>
        <v>19.100000000000001</v>
      </c>
      <c r="U194" s="20">
        <f>'Zero Turbulence Curve'!F193</f>
        <v>2000.0009184070605</v>
      </c>
    </row>
    <row r="195" spans="6:21" x14ac:dyDescent="0.2">
      <c r="F195" s="34"/>
      <c r="G195" s="34"/>
      <c r="H195" s="34"/>
      <c r="I195" s="34"/>
      <c r="K195" s="34"/>
      <c r="L195" s="34"/>
      <c r="T195" s="20">
        <f>'Zero Turbulence Curve'!E194</f>
        <v>19.200000000000003</v>
      </c>
      <c r="U195" s="20">
        <f>'Zero Turbulence Curve'!F194</f>
        <v>2000.0008454966294</v>
      </c>
    </row>
    <row r="196" spans="6:21" x14ac:dyDescent="0.2">
      <c r="F196" s="34"/>
      <c r="G196" s="34"/>
      <c r="H196" s="34"/>
      <c r="I196" s="34"/>
      <c r="K196" s="34"/>
      <c r="L196" s="34"/>
      <c r="T196" s="20">
        <f>'Zero Turbulence Curve'!E195</f>
        <v>19.300000000000004</v>
      </c>
      <c r="U196" s="20">
        <f>'Zero Turbulence Curve'!F195</f>
        <v>2000.0007725861983</v>
      </c>
    </row>
    <row r="197" spans="6:21" x14ac:dyDescent="0.2">
      <c r="F197" s="34"/>
      <c r="G197" s="34"/>
      <c r="H197" s="34"/>
      <c r="I197" s="34"/>
      <c r="K197" s="34"/>
      <c r="L197" s="34"/>
      <c r="T197" s="20">
        <f>'Zero Turbulence Curve'!E196</f>
        <v>19.400000000000006</v>
      </c>
      <c r="U197" s="20">
        <f>'Zero Turbulence Curve'!F196</f>
        <v>2000.0006996757672</v>
      </c>
    </row>
    <row r="198" spans="6:21" x14ac:dyDescent="0.2">
      <c r="F198" s="34"/>
      <c r="G198" s="34"/>
      <c r="H198" s="34"/>
      <c r="I198" s="34"/>
      <c r="K198" s="34"/>
      <c r="L198" s="34"/>
      <c r="T198" s="20">
        <f>'Zero Turbulence Curve'!E197</f>
        <v>19.500000000000007</v>
      </c>
      <c r="U198" s="20">
        <f>'Zero Turbulence Curve'!F197</f>
        <v>2000.0006267653362</v>
      </c>
    </row>
    <row r="199" spans="6:21" x14ac:dyDescent="0.2">
      <c r="F199" s="34"/>
      <c r="G199" s="34"/>
      <c r="H199" s="34"/>
      <c r="I199" s="34"/>
      <c r="K199" s="34"/>
      <c r="L199" s="34"/>
      <c r="T199" s="20">
        <f>'Zero Turbulence Curve'!E198</f>
        <v>19.600000000000009</v>
      </c>
      <c r="U199" s="20">
        <f>'Zero Turbulence Curve'!F198</f>
        <v>2000.0005538549051</v>
      </c>
    </row>
    <row r="200" spans="6:21" x14ac:dyDescent="0.2">
      <c r="F200" s="34"/>
      <c r="G200" s="34"/>
      <c r="H200" s="34"/>
      <c r="I200" s="34"/>
      <c r="K200" s="34"/>
      <c r="L200" s="34"/>
      <c r="T200" s="20">
        <f>'Zero Turbulence Curve'!E199</f>
        <v>19.70000000000001</v>
      </c>
      <c r="U200" s="20">
        <f>'Zero Turbulence Curve'!F199</f>
        <v>2000.000480944474</v>
      </c>
    </row>
    <row r="201" spans="6:21" x14ac:dyDescent="0.2">
      <c r="F201" s="34"/>
      <c r="G201" s="34"/>
      <c r="H201" s="34"/>
      <c r="I201" s="34"/>
      <c r="K201" s="34"/>
      <c r="L201" s="34"/>
      <c r="T201" s="20">
        <f>'Zero Turbulence Curve'!E200</f>
        <v>19.800000000000011</v>
      </c>
      <c r="U201" s="20">
        <f>'Zero Turbulence Curve'!F200</f>
        <v>2000.0004080340429</v>
      </c>
    </row>
    <row r="202" spans="6:21" x14ac:dyDescent="0.2">
      <c r="F202" s="34"/>
      <c r="G202" s="34"/>
      <c r="H202" s="34"/>
      <c r="I202" s="34"/>
      <c r="K202" s="34"/>
      <c r="L202" s="34"/>
      <c r="T202" s="20">
        <f>'Zero Turbulence Curve'!E201</f>
        <v>19.900000000000013</v>
      </c>
      <c r="U202" s="20">
        <f>'Zero Turbulence Curve'!F201</f>
        <v>2000.0003351236119</v>
      </c>
    </row>
    <row r="203" spans="6:21" x14ac:dyDescent="0.2">
      <c r="F203" s="34"/>
      <c r="G203" s="34"/>
      <c r="H203" s="34"/>
      <c r="I203" s="34"/>
      <c r="K203" s="34"/>
      <c r="L203" s="34"/>
      <c r="T203" s="20">
        <f>'Zero Turbulence Curve'!E202</f>
        <v>20.000000000000014</v>
      </c>
      <c r="U203" s="20">
        <f>'Zero Turbulence Curve'!F202</f>
        <v>2000.0002622131808</v>
      </c>
    </row>
    <row r="204" spans="6:21" x14ac:dyDescent="0.2">
      <c r="F204" s="34"/>
      <c r="G204" s="34"/>
      <c r="H204" s="34"/>
      <c r="I204" s="34"/>
      <c r="K204" s="34"/>
      <c r="L204" s="34"/>
      <c r="T204" s="20">
        <f>'Zero Turbulence Curve'!E203</f>
        <v>20.100000000000016</v>
      </c>
      <c r="U204" s="20">
        <f>'Zero Turbulence Curve'!F203</f>
        <v>2000.0002434028643</v>
      </c>
    </row>
    <row r="205" spans="6:21" x14ac:dyDescent="0.2">
      <c r="F205" s="34"/>
      <c r="G205" s="34"/>
      <c r="H205" s="34"/>
      <c r="I205" s="34"/>
      <c r="K205" s="34"/>
      <c r="L205" s="34"/>
      <c r="T205" s="20">
        <f>'Zero Turbulence Curve'!E204</f>
        <v>20.200000000000017</v>
      </c>
      <c r="U205" s="20">
        <f>'Zero Turbulence Curve'!F204</f>
        <v>2000.0002245925477</v>
      </c>
    </row>
    <row r="206" spans="6:21" x14ac:dyDescent="0.2">
      <c r="F206" s="34"/>
      <c r="G206" s="34"/>
      <c r="H206" s="34"/>
      <c r="I206" s="34"/>
      <c r="K206" s="34"/>
      <c r="L206" s="34"/>
      <c r="T206" s="20">
        <f>'Zero Turbulence Curve'!E205</f>
        <v>20.300000000000018</v>
      </c>
      <c r="U206" s="20">
        <f>'Zero Turbulence Curve'!F205</f>
        <v>2000.0002057822312</v>
      </c>
    </row>
    <row r="207" spans="6:21" x14ac:dyDescent="0.2">
      <c r="F207" s="34"/>
      <c r="G207" s="34"/>
      <c r="H207" s="34"/>
      <c r="I207" s="34"/>
      <c r="K207" s="34"/>
      <c r="L207" s="34"/>
      <c r="T207" s="20">
        <f>'Zero Turbulence Curve'!E206</f>
        <v>20.40000000000002</v>
      </c>
      <c r="U207" s="20">
        <f>'Zero Turbulence Curve'!F206</f>
        <v>2000.0001869719147</v>
      </c>
    </row>
    <row r="208" spans="6:21" x14ac:dyDescent="0.2">
      <c r="F208" s="34"/>
      <c r="G208" s="34"/>
      <c r="H208" s="34"/>
      <c r="I208" s="34"/>
      <c r="K208" s="34"/>
      <c r="L208" s="34"/>
      <c r="T208" s="20">
        <f>'Zero Turbulence Curve'!E207</f>
        <v>20.500000000000021</v>
      </c>
      <c r="U208" s="20">
        <f>'Zero Turbulence Curve'!F207</f>
        <v>2000.0001681615981</v>
      </c>
    </row>
    <row r="209" spans="6:21" x14ac:dyDescent="0.2">
      <c r="F209" s="34"/>
      <c r="G209" s="34"/>
      <c r="H209" s="34"/>
      <c r="I209" s="34"/>
      <c r="K209" s="34"/>
      <c r="L209" s="34"/>
      <c r="T209" s="20">
        <f>'Zero Turbulence Curve'!E208</f>
        <v>20.600000000000023</v>
      </c>
      <c r="U209" s="20">
        <f>'Zero Turbulence Curve'!F208</f>
        <v>2000.0001493512814</v>
      </c>
    </row>
    <row r="210" spans="6:21" x14ac:dyDescent="0.2">
      <c r="F210" s="34"/>
      <c r="G210" s="34"/>
      <c r="H210" s="34"/>
      <c r="I210" s="34"/>
      <c r="K210" s="34"/>
      <c r="L210" s="34"/>
      <c r="T210" s="20">
        <f>'Zero Turbulence Curve'!E209</f>
        <v>20.700000000000024</v>
      </c>
      <c r="U210" s="20">
        <f>'Zero Turbulence Curve'!F209</f>
        <v>2000.0001305409648</v>
      </c>
    </row>
    <row r="211" spans="6:21" x14ac:dyDescent="0.2">
      <c r="F211" s="34"/>
      <c r="G211" s="34"/>
      <c r="H211" s="34"/>
      <c r="I211" s="34"/>
      <c r="K211" s="34"/>
      <c r="L211" s="34"/>
      <c r="T211" s="20">
        <f>'Zero Turbulence Curve'!E210</f>
        <v>20.800000000000026</v>
      </c>
      <c r="U211" s="20">
        <f>'Zero Turbulence Curve'!F210</f>
        <v>2000.0001117306483</v>
      </c>
    </row>
    <row r="212" spans="6:21" x14ac:dyDescent="0.2">
      <c r="F212" s="34"/>
      <c r="G212" s="34"/>
      <c r="H212" s="34"/>
      <c r="I212" s="34"/>
      <c r="K212" s="34"/>
      <c r="L212" s="34"/>
      <c r="T212" s="20">
        <f>'Zero Turbulence Curve'!E211</f>
        <v>20.900000000000027</v>
      </c>
      <c r="U212" s="20">
        <f>'Zero Turbulence Curve'!F211</f>
        <v>2000.0000929203318</v>
      </c>
    </row>
    <row r="213" spans="6:21" x14ac:dyDescent="0.2">
      <c r="F213" s="34"/>
      <c r="G213" s="34"/>
      <c r="H213" s="34"/>
      <c r="I213" s="34"/>
      <c r="K213" s="34"/>
      <c r="L213" s="34"/>
      <c r="T213" s="20">
        <f>'Zero Turbulence Curve'!E212</f>
        <v>21.000000000000028</v>
      </c>
      <c r="U213" s="20">
        <f>'Zero Turbulence Curve'!F212</f>
        <v>2000.0000741100152</v>
      </c>
    </row>
    <row r="214" spans="6:21" x14ac:dyDescent="0.2">
      <c r="F214" s="34"/>
      <c r="G214" s="34"/>
      <c r="H214" s="34"/>
      <c r="I214" s="34"/>
      <c r="K214" s="34"/>
      <c r="L214" s="34"/>
      <c r="T214" s="20">
        <f>'Zero Turbulence Curve'!E213</f>
        <v>21.10000000000003</v>
      </c>
      <c r="U214" s="20">
        <f>'Zero Turbulence Curve'!F213</f>
        <v>2000.0000689342853</v>
      </c>
    </row>
    <row r="215" spans="6:21" x14ac:dyDescent="0.2">
      <c r="F215" s="34"/>
      <c r="G215" s="34"/>
      <c r="H215" s="34"/>
      <c r="I215" s="34"/>
      <c r="K215" s="34"/>
      <c r="L215" s="34"/>
      <c r="T215" s="20">
        <f>'Zero Turbulence Curve'!E214</f>
        <v>21.200000000000031</v>
      </c>
      <c r="U215" s="20">
        <f>'Zero Turbulence Curve'!F214</f>
        <v>2000.0000637585554</v>
      </c>
    </row>
    <row r="216" spans="6:21" x14ac:dyDescent="0.2">
      <c r="F216" s="34"/>
      <c r="G216" s="34"/>
      <c r="H216" s="34"/>
      <c r="I216" s="34"/>
      <c r="K216" s="34"/>
      <c r="L216" s="34"/>
      <c r="T216" s="20">
        <f>'Zero Turbulence Curve'!E215</f>
        <v>21.300000000000033</v>
      </c>
      <c r="U216" s="20">
        <f>'Zero Turbulence Curve'!F215</f>
        <v>2000.0000585828254</v>
      </c>
    </row>
    <row r="217" spans="6:21" x14ac:dyDescent="0.2">
      <c r="F217" s="34"/>
      <c r="G217" s="34"/>
      <c r="H217" s="34"/>
      <c r="I217" s="34"/>
      <c r="K217" s="34"/>
      <c r="L217" s="34"/>
      <c r="T217" s="20">
        <f>'Zero Turbulence Curve'!E216</f>
        <v>21.400000000000034</v>
      </c>
      <c r="U217" s="20">
        <f>'Zero Turbulence Curve'!F216</f>
        <v>2000.0000534070955</v>
      </c>
    </row>
    <row r="218" spans="6:21" x14ac:dyDescent="0.2">
      <c r="F218" s="34"/>
      <c r="G218" s="34"/>
      <c r="H218" s="34"/>
      <c r="I218" s="34"/>
      <c r="K218" s="34"/>
      <c r="L218" s="34"/>
      <c r="T218" s="20">
        <f>'Zero Turbulence Curve'!E217</f>
        <v>21.500000000000036</v>
      </c>
      <c r="U218" s="20">
        <f>'Zero Turbulence Curve'!F217</f>
        <v>2000.0000482313658</v>
      </c>
    </row>
    <row r="219" spans="6:21" x14ac:dyDescent="0.2">
      <c r="F219" s="34"/>
      <c r="G219" s="34"/>
      <c r="H219" s="34"/>
      <c r="I219" s="34"/>
      <c r="K219" s="34"/>
      <c r="L219" s="34"/>
      <c r="T219" s="20">
        <f>'Zero Turbulence Curve'!E218</f>
        <v>21.600000000000037</v>
      </c>
      <c r="U219" s="20">
        <f>'Zero Turbulence Curve'!F218</f>
        <v>2000.0000430556358</v>
      </c>
    </row>
    <row r="220" spans="6:21" x14ac:dyDescent="0.2">
      <c r="F220" s="34"/>
      <c r="G220" s="34"/>
      <c r="H220" s="34"/>
      <c r="I220" s="34"/>
      <c r="K220" s="34"/>
      <c r="L220" s="34"/>
      <c r="T220" s="20">
        <f>'Zero Turbulence Curve'!E219</f>
        <v>21.700000000000038</v>
      </c>
      <c r="U220" s="20">
        <f>'Zero Turbulence Curve'!F219</f>
        <v>2000.0000378799059</v>
      </c>
    </row>
    <row r="221" spans="6:21" x14ac:dyDescent="0.2">
      <c r="F221" s="34"/>
      <c r="G221" s="34"/>
      <c r="H221" s="34"/>
      <c r="I221" s="34"/>
      <c r="K221" s="34"/>
      <c r="L221" s="34"/>
      <c r="T221" s="20">
        <f>'Zero Turbulence Curve'!E220</f>
        <v>21.80000000000004</v>
      </c>
      <c r="U221" s="20">
        <f>'Zero Turbulence Curve'!F220</f>
        <v>2000.000032704176</v>
      </c>
    </row>
    <row r="222" spans="6:21" x14ac:dyDescent="0.2">
      <c r="F222" s="34"/>
      <c r="G222" s="34"/>
      <c r="H222" s="34"/>
      <c r="I222" s="34"/>
      <c r="K222" s="34"/>
      <c r="L222" s="34"/>
      <c r="T222" s="20">
        <f>'Zero Turbulence Curve'!E221</f>
        <v>21.900000000000041</v>
      </c>
      <c r="U222" s="20">
        <f>'Zero Turbulence Curve'!F221</f>
        <v>2000.000027528446</v>
      </c>
    </row>
    <row r="223" spans="6:21" x14ac:dyDescent="0.2">
      <c r="F223" s="34"/>
      <c r="G223" s="34"/>
      <c r="H223" s="34"/>
      <c r="I223" s="34"/>
      <c r="K223" s="34"/>
      <c r="L223" s="34"/>
      <c r="T223" s="20">
        <f>'Zero Turbulence Curve'!E222</f>
        <v>22.000000000000043</v>
      </c>
      <c r="U223" s="20">
        <f>'Zero Turbulence Curve'!F222</f>
        <v>2000.0000223527161</v>
      </c>
    </row>
    <row r="224" spans="6:21" x14ac:dyDescent="0.2">
      <c r="F224" s="34"/>
      <c r="G224" s="34"/>
      <c r="H224" s="34"/>
      <c r="I224" s="34"/>
      <c r="K224" s="34"/>
      <c r="L224" s="34"/>
      <c r="T224" s="20">
        <f>'Zero Turbulence Curve'!E223</f>
        <v>22.100000000000044</v>
      </c>
      <c r="U224" s="20">
        <f>'Zero Turbulence Curve'!F223</f>
        <v>2000.000020835276</v>
      </c>
    </row>
    <row r="225" spans="6:21" x14ac:dyDescent="0.2">
      <c r="F225" s="34"/>
      <c r="G225" s="34"/>
      <c r="H225" s="34"/>
      <c r="I225" s="34"/>
      <c r="K225" s="34"/>
      <c r="L225" s="34"/>
      <c r="T225" s="20">
        <f>'Zero Turbulence Curve'!E224</f>
        <v>22.200000000000045</v>
      </c>
      <c r="U225" s="20">
        <f>'Zero Turbulence Curve'!F224</f>
        <v>2000.0000193178359</v>
      </c>
    </row>
    <row r="226" spans="6:21" x14ac:dyDescent="0.2">
      <c r="F226" s="34"/>
      <c r="G226" s="34"/>
      <c r="H226" s="34"/>
      <c r="I226" s="34"/>
      <c r="K226" s="34"/>
      <c r="L226" s="34"/>
      <c r="T226" s="20">
        <f>'Zero Turbulence Curve'!E225</f>
        <v>22.300000000000047</v>
      </c>
      <c r="U226" s="20">
        <f>'Zero Turbulence Curve'!F225</f>
        <v>2000.0000178003959</v>
      </c>
    </row>
    <row r="227" spans="6:21" x14ac:dyDescent="0.2">
      <c r="F227" s="34"/>
      <c r="G227" s="34"/>
      <c r="H227" s="34"/>
      <c r="I227" s="34"/>
      <c r="K227" s="34"/>
      <c r="L227" s="34"/>
      <c r="T227" s="20">
        <f>'Zero Turbulence Curve'!E226</f>
        <v>22.400000000000048</v>
      </c>
      <c r="U227" s="20">
        <f>'Zero Turbulence Curve'!F226</f>
        <v>2000.0000162829558</v>
      </c>
    </row>
    <row r="228" spans="6:21" x14ac:dyDescent="0.2">
      <c r="F228" s="34"/>
      <c r="G228" s="34"/>
      <c r="H228" s="34"/>
      <c r="I228" s="34"/>
      <c r="K228" s="34"/>
      <c r="L228" s="34"/>
      <c r="T228" s="20">
        <f>'Zero Turbulence Curve'!E227</f>
        <v>22.50000000000005</v>
      </c>
      <c r="U228" s="20">
        <f>'Zero Turbulence Curve'!F227</f>
        <v>2000.0000147655155</v>
      </c>
    </row>
    <row r="229" spans="6:21" x14ac:dyDescent="0.2">
      <c r="F229" s="34"/>
      <c r="G229" s="34"/>
      <c r="H229" s="34"/>
      <c r="I229" s="34"/>
      <c r="K229" s="34"/>
      <c r="L229" s="34"/>
      <c r="T229" s="20">
        <f>'Zero Turbulence Curve'!E228</f>
        <v>22.600000000000051</v>
      </c>
      <c r="U229" s="20">
        <f>'Zero Turbulence Curve'!F228</f>
        <v>2000.0000132480754</v>
      </c>
    </row>
    <row r="230" spans="6:21" x14ac:dyDescent="0.2">
      <c r="F230" s="34"/>
      <c r="G230" s="34"/>
      <c r="H230" s="34"/>
      <c r="I230" s="34"/>
      <c r="K230" s="34"/>
      <c r="L230" s="34"/>
      <c r="T230" s="20">
        <f>'Zero Turbulence Curve'!E229</f>
        <v>22.700000000000053</v>
      </c>
      <c r="U230" s="20">
        <f>'Zero Turbulence Curve'!F229</f>
        <v>2000.0000117306354</v>
      </c>
    </row>
    <row r="231" spans="6:21" x14ac:dyDescent="0.2">
      <c r="F231" s="34"/>
      <c r="G231" s="34"/>
      <c r="H231" s="34"/>
      <c r="I231" s="34"/>
      <c r="K231" s="34"/>
      <c r="L231" s="34"/>
      <c r="T231" s="20">
        <f>'Zero Turbulence Curve'!E230</f>
        <v>22.800000000000054</v>
      </c>
      <c r="U231" s="20">
        <f>'Zero Turbulence Curve'!F230</f>
        <v>2000.0000102131953</v>
      </c>
    </row>
    <row r="232" spans="6:21" x14ac:dyDescent="0.2">
      <c r="F232" s="34"/>
      <c r="G232" s="34"/>
      <c r="H232" s="34"/>
      <c r="I232" s="34"/>
      <c r="K232" s="34"/>
      <c r="L232" s="34"/>
      <c r="T232" s="20">
        <f>'Zero Turbulence Curve'!E231</f>
        <v>22.900000000000055</v>
      </c>
      <c r="U232" s="20">
        <f>'Zero Turbulence Curve'!F231</f>
        <v>2000.0000086957552</v>
      </c>
    </row>
    <row r="233" spans="6:21" x14ac:dyDescent="0.2">
      <c r="F233" s="34"/>
      <c r="G233" s="34"/>
      <c r="H233" s="34"/>
      <c r="I233" s="34"/>
      <c r="K233" s="34"/>
      <c r="L233" s="34"/>
      <c r="T233" s="20">
        <f>'Zero Turbulence Curve'!E232</f>
        <v>23.000000000000057</v>
      </c>
      <c r="U233" s="20">
        <f>'Zero Turbulence Curve'!F232</f>
        <v>2000.0000071783152</v>
      </c>
    </row>
    <row r="234" spans="6:21" x14ac:dyDescent="0.2">
      <c r="F234" s="34"/>
      <c r="G234" s="34"/>
      <c r="H234" s="34"/>
      <c r="I234" s="34"/>
      <c r="K234" s="34"/>
      <c r="L234" s="34"/>
      <c r="T234" s="20">
        <f>'Zero Turbulence Curve'!E233</f>
        <v>23.100000000000058</v>
      </c>
      <c r="U234" s="20">
        <f>'Zero Turbulence Curve'!F233</f>
        <v>2000.0000067052272</v>
      </c>
    </row>
    <row r="235" spans="6:21" x14ac:dyDescent="0.2">
      <c r="F235" s="34"/>
      <c r="G235" s="34"/>
      <c r="H235" s="34"/>
      <c r="I235" s="34"/>
      <c r="K235" s="34"/>
      <c r="L235" s="34"/>
      <c r="T235" s="20">
        <f>'Zero Turbulence Curve'!E234</f>
        <v>23.20000000000006</v>
      </c>
      <c r="U235" s="20">
        <f>'Zero Turbulence Curve'!F234</f>
        <v>2000.0000062321394</v>
      </c>
    </row>
    <row r="236" spans="6:21" x14ac:dyDescent="0.2">
      <c r="F236" s="34"/>
      <c r="G236" s="34"/>
      <c r="H236" s="34"/>
      <c r="I236" s="34"/>
      <c r="K236" s="34"/>
      <c r="L236" s="34"/>
      <c r="T236" s="20">
        <f>'Zero Turbulence Curve'!E235</f>
        <v>23.300000000000061</v>
      </c>
      <c r="U236" s="20">
        <f>'Zero Turbulence Curve'!F235</f>
        <v>2000.0000057590514</v>
      </c>
    </row>
    <row r="237" spans="6:21" x14ac:dyDescent="0.2">
      <c r="F237" s="34"/>
      <c r="G237" s="34"/>
      <c r="H237" s="34"/>
      <c r="I237" s="34"/>
      <c r="K237" s="34"/>
      <c r="L237" s="34"/>
      <c r="T237" s="20">
        <f>'Zero Turbulence Curve'!E236</f>
        <v>23.400000000000063</v>
      </c>
      <c r="U237" s="20">
        <f>'Zero Turbulence Curve'!F236</f>
        <v>2000.0000052859634</v>
      </c>
    </row>
    <row r="238" spans="6:21" x14ac:dyDescent="0.2">
      <c r="F238" s="34"/>
      <c r="G238" s="34"/>
      <c r="H238" s="34"/>
      <c r="I238" s="34"/>
      <c r="K238" s="34"/>
      <c r="L238" s="34"/>
      <c r="T238" s="20">
        <f>'Zero Turbulence Curve'!E237</f>
        <v>23.500000000000064</v>
      </c>
      <c r="U238" s="20">
        <f>'Zero Turbulence Curve'!F237</f>
        <v>2000.0000048128754</v>
      </c>
    </row>
    <row r="239" spans="6:21" x14ac:dyDescent="0.2">
      <c r="F239" s="34"/>
      <c r="G239" s="34"/>
      <c r="H239" s="34"/>
      <c r="I239" s="34"/>
      <c r="K239" s="34"/>
      <c r="L239" s="34"/>
      <c r="T239" s="20">
        <f>'Zero Turbulence Curve'!E238</f>
        <v>23.600000000000065</v>
      </c>
      <c r="U239" s="20">
        <f>'Zero Turbulence Curve'!F238</f>
        <v>2000.0000043397877</v>
      </c>
    </row>
    <row r="240" spans="6:21" x14ac:dyDescent="0.2">
      <c r="F240" s="34"/>
      <c r="G240" s="34"/>
      <c r="H240" s="34"/>
      <c r="I240" s="34"/>
      <c r="K240" s="34"/>
      <c r="L240" s="34"/>
      <c r="T240" s="20">
        <f>'Zero Turbulence Curve'!E239</f>
        <v>23.700000000000067</v>
      </c>
      <c r="U240" s="20">
        <f>'Zero Turbulence Curve'!F239</f>
        <v>2000.0000038666997</v>
      </c>
    </row>
    <row r="241" spans="6:21" x14ac:dyDescent="0.2">
      <c r="F241" s="34"/>
      <c r="G241" s="34"/>
      <c r="H241" s="34"/>
      <c r="I241" s="34"/>
      <c r="K241" s="34"/>
      <c r="L241" s="34"/>
      <c r="T241" s="20">
        <f>'Zero Turbulence Curve'!E240</f>
        <v>23.800000000000068</v>
      </c>
      <c r="U241" s="20">
        <f>'Zero Turbulence Curve'!F240</f>
        <v>2000.0000033936117</v>
      </c>
    </row>
    <row r="242" spans="6:21" x14ac:dyDescent="0.2">
      <c r="F242" s="34"/>
      <c r="G242" s="34"/>
      <c r="H242" s="34"/>
      <c r="I242" s="34"/>
      <c r="K242" s="34"/>
      <c r="L242" s="34"/>
      <c r="T242" s="20">
        <f>'Zero Turbulence Curve'!E241</f>
        <v>23.90000000000007</v>
      </c>
      <c r="U242" s="20">
        <f>'Zero Turbulence Curve'!F241</f>
        <v>2000.0000029205239</v>
      </c>
    </row>
    <row r="243" spans="6:21" x14ac:dyDescent="0.2">
      <c r="F243" s="34"/>
      <c r="G243" s="34"/>
      <c r="H243" s="34"/>
      <c r="I243" s="34"/>
      <c r="K243" s="34"/>
      <c r="L243" s="34"/>
      <c r="T243" s="20">
        <f>'Zero Turbulence Curve'!E242</f>
        <v>24.000000000000071</v>
      </c>
      <c r="U243" s="20">
        <f>'Zero Turbulence Curve'!F242</f>
        <v>2000.0000024474359</v>
      </c>
    </row>
    <row r="244" spans="6:21" x14ac:dyDescent="0.2">
      <c r="F244" s="34"/>
      <c r="G244" s="34"/>
      <c r="H244" s="34"/>
      <c r="I244" s="34"/>
      <c r="K244" s="34"/>
      <c r="L244" s="34"/>
      <c r="T244" s="20">
        <f>'Zero Turbulence Curve'!E243</f>
        <v>24.100000000000072</v>
      </c>
      <c r="U244" s="20">
        <f>'Zero Turbulence Curve'!F243</f>
        <v>2000.0000022910067</v>
      </c>
    </row>
    <row r="245" spans="6:21" x14ac:dyDescent="0.2">
      <c r="F245" s="34"/>
      <c r="G245" s="34"/>
      <c r="H245" s="34"/>
      <c r="I245" s="34"/>
      <c r="K245" s="34"/>
      <c r="L245" s="34"/>
      <c r="T245" s="20">
        <f>'Zero Turbulence Curve'!E244</f>
        <v>24.200000000000074</v>
      </c>
      <c r="U245" s="20">
        <f>'Zero Turbulence Curve'!F244</f>
        <v>2000.0000021345775</v>
      </c>
    </row>
    <row r="246" spans="6:21" x14ac:dyDescent="0.2">
      <c r="F246" s="34"/>
      <c r="G246" s="34"/>
      <c r="H246" s="34"/>
      <c r="I246" s="34"/>
      <c r="K246" s="34"/>
      <c r="L246" s="34"/>
      <c r="T246" s="20">
        <f>'Zero Turbulence Curve'!E245</f>
        <v>24.300000000000075</v>
      </c>
      <c r="U246" s="20">
        <f>'Zero Turbulence Curve'!F245</f>
        <v>2000.000001978148</v>
      </c>
    </row>
    <row r="247" spans="6:21" x14ac:dyDescent="0.2">
      <c r="F247" s="34"/>
      <c r="G247" s="34"/>
      <c r="H247" s="34"/>
      <c r="I247" s="34"/>
      <c r="K247" s="34"/>
      <c r="L247" s="34"/>
      <c r="T247" s="20">
        <f>'Zero Turbulence Curve'!E246</f>
        <v>24.400000000000077</v>
      </c>
      <c r="U247" s="20">
        <f>'Zero Turbulence Curve'!F246</f>
        <v>2000.0000018217188</v>
      </c>
    </row>
    <row r="248" spans="6:21" x14ac:dyDescent="0.2">
      <c r="F248" s="34"/>
      <c r="G248" s="34"/>
      <c r="H248" s="34"/>
      <c r="I248" s="34"/>
      <c r="K248" s="34"/>
      <c r="L248" s="34"/>
      <c r="T248" s="20">
        <f>'Zero Turbulence Curve'!E247</f>
        <v>24.500000000000078</v>
      </c>
      <c r="U248" s="20">
        <f>'Zero Turbulence Curve'!F247</f>
        <v>2000.0000016652896</v>
      </c>
    </row>
    <row r="249" spans="6:21" x14ac:dyDescent="0.2">
      <c r="F249" s="34"/>
      <c r="G249" s="34"/>
      <c r="H249" s="34"/>
      <c r="I249" s="34"/>
      <c r="K249" s="34"/>
      <c r="L249" s="34"/>
      <c r="T249" s="20">
        <f>'Zero Turbulence Curve'!E248</f>
        <v>24.60000000000008</v>
      </c>
      <c r="U249" s="20">
        <f>'Zero Turbulence Curve'!F248</f>
        <v>2000.0000015088604</v>
      </c>
    </row>
    <row r="250" spans="6:21" x14ac:dyDescent="0.2">
      <c r="F250" s="34"/>
      <c r="G250" s="34"/>
      <c r="H250" s="34"/>
      <c r="I250" s="34"/>
      <c r="K250" s="34"/>
      <c r="L250" s="34"/>
      <c r="T250" s="20">
        <f>'Zero Turbulence Curve'!E249</f>
        <v>24.700000000000081</v>
      </c>
      <c r="U250" s="20">
        <f>'Zero Turbulence Curve'!F249</f>
        <v>2000.0000013524311</v>
      </c>
    </row>
    <row r="251" spans="6:21" x14ac:dyDescent="0.2">
      <c r="F251" s="34"/>
      <c r="G251" s="34"/>
      <c r="H251" s="34"/>
      <c r="I251" s="34"/>
      <c r="K251" s="34"/>
      <c r="L251" s="34"/>
      <c r="T251" s="20">
        <f>'Zero Turbulence Curve'!E250</f>
        <v>24.800000000000082</v>
      </c>
      <c r="U251" s="20">
        <f>'Zero Turbulence Curve'!F250</f>
        <v>2000.0000011960017</v>
      </c>
    </row>
    <row r="252" spans="6:21" x14ac:dyDescent="0.2">
      <c r="F252" s="34"/>
      <c r="G252" s="34"/>
      <c r="H252" s="34"/>
      <c r="I252" s="34"/>
      <c r="K252" s="34"/>
      <c r="L252" s="34"/>
      <c r="T252" s="20">
        <f>'Zero Turbulence Curve'!E251</f>
        <v>24.900000000000084</v>
      </c>
      <c r="U252" s="20">
        <f>'Zero Turbulence Curve'!F251</f>
        <v>2000.0000010395725</v>
      </c>
    </row>
    <row r="253" spans="6:21" x14ac:dyDescent="0.2">
      <c r="F253" s="34"/>
      <c r="G253" s="34"/>
      <c r="H253" s="34"/>
      <c r="I253" s="34"/>
      <c r="K253" s="34"/>
      <c r="L253" s="34"/>
      <c r="T253" s="20">
        <f>'Zero Turbulence Curve'!E252</f>
        <v>25.000000000000085</v>
      </c>
      <c r="U253" s="20">
        <f>'Zero Turbulence Curve'!F252</f>
        <v>2000.0000008831432</v>
      </c>
    </row>
    <row r="254" spans="6:21" x14ac:dyDescent="0.2">
      <c r="F254" s="34"/>
      <c r="G254" s="34"/>
      <c r="H254" s="34"/>
      <c r="I254" s="34"/>
      <c r="K254" s="34"/>
      <c r="L254" s="34"/>
      <c r="T254" s="20">
        <f>'Zero Turbulence Curve'!E253</f>
        <v>25.100000000000087</v>
      </c>
      <c r="U254" s="20">
        <f>'Zero Turbulence Curve'!F253</f>
        <v>2000.0000008831432</v>
      </c>
    </row>
    <row r="255" spans="6:21" x14ac:dyDescent="0.2">
      <c r="F255" s="34"/>
      <c r="G255" s="34"/>
      <c r="H255" s="34"/>
      <c r="I255" s="34"/>
      <c r="K255" s="34"/>
      <c r="L255" s="34"/>
      <c r="T255" s="20">
        <f>'Zero Turbulence Curve'!E254</f>
        <v>25.200000000000088</v>
      </c>
      <c r="U255" s="20">
        <f>'Zero Turbulence Curve'!F254</f>
        <v>2000.0000008831432</v>
      </c>
    </row>
    <row r="256" spans="6:21" x14ac:dyDescent="0.2">
      <c r="F256" s="34"/>
      <c r="G256" s="34"/>
      <c r="H256" s="34"/>
      <c r="I256" s="34"/>
      <c r="K256" s="34"/>
      <c r="L256" s="34"/>
      <c r="T256" s="20">
        <f>'Zero Turbulence Curve'!E255</f>
        <v>25.30000000000009</v>
      </c>
      <c r="U256" s="20">
        <f>'Zero Turbulence Curve'!F255</f>
        <v>2000.0000008831432</v>
      </c>
    </row>
    <row r="257" spans="6:21" x14ac:dyDescent="0.2">
      <c r="F257" s="34"/>
      <c r="G257" s="34"/>
      <c r="H257" s="34"/>
      <c r="I257" s="34"/>
      <c r="K257" s="34"/>
      <c r="L257" s="34"/>
      <c r="T257" s="20">
        <f>'Zero Turbulence Curve'!E256</f>
        <v>25.400000000000091</v>
      </c>
      <c r="U257" s="20">
        <f>'Zero Turbulence Curve'!F256</f>
        <v>2000.0000008831432</v>
      </c>
    </row>
    <row r="258" spans="6:21" x14ac:dyDescent="0.2">
      <c r="F258" s="34"/>
      <c r="G258" s="34"/>
      <c r="H258" s="34"/>
      <c r="I258" s="34"/>
      <c r="K258" s="34"/>
      <c r="L258" s="34"/>
      <c r="T258" s="20">
        <f>'Zero Turbulence Curve'!E257</f>
        <v>25.500000000000092</v>
      </c>
      <c r="U258" s="20">
        <f>'Zero Turbulence Curve'!F257</f>
        <v>2000.0000008831432</v>
      </c>
    </row>
    <row r="259" spans="6:21" x14ac:dyDescent="0.2">
      <c r="F259" s="34"/>
      <c r="G259" s="34"/>
      <c r="H259" s="34"/>
      <c r="I259" s="34"/>
      <c r="K259" s="34"/>
      <c r="L259" s="34"/>
      <c r="T259" s="20">
        <f>'Zero Turbulence Curve'!E258</f>
        <v>25.600000000000094</v>
      </c>
      <c r="U259" s="20">
        <f>'Zero Turbulence Curve'!F258</f>
        <v>2000.0000008831432</v>
      </c>
    </row>
    <row r="260" spans="6:21" x14ac:dyDescent="0.2">
      <c r="F260" s="34"/>
      <c r="G260" s="34"/>
      <c r="H260" s="34"/>
      <c r="I260" s="34"/>
      <c r="K260" s="34"/>
      <c r="L260" s="34"/>
      <c r="T260" s="20">
        <f>'Zero Turbulence Curve'!E259</f>
        <v>25.700000000000095</v>
      </c>
      <c r="U260" s="20">
        <f>'Zero Turbulence Curve'!F259</f>
        <v>2000.0000008831432</v>
      </c>
    </row>
    <row r="261" spans="6:21" x14ac:dyDescent="0.2">
      <c r="F261" s="34"/>
      <c r="G261" s="34"/>
      <c r="H261" s="34"/>
      <c r="I261" s="34"/>
      <c r="K261" s="34"/>
      <c r="L261" s="34"/>
      <c r="T261" s="20">
        <f>'Zero Turbulence Curve'!E260</f>
        <v>25.800000000000097</v>
      </c>
      <c r="U261" s="20">
        <f>'Zero Turbulence Curve'!F260</f>
        <v>2000.0000008831432</v>
      </c>
    </row>
    <row r="262" spans="6:21" x14ac:dyDescent="0.2">
      <c r="F262" s="34"/>
      <c r="G262" s="34"/>
      <c r="H262" s="34"/>
      <c r="I262" s="34"/>
      <c r="K262" s="34"/>
      <c r="L262" s="34"/>
      <c r="T262" s="20">
        <f>'Zero Turbulence Curve'!E261</f>
        <v>25.900000000000098</v>
      </c>
      <c r="U262" s="20">
        <f>'Zero Turbulence Curve'!F261</f>
        <v>2000.0000008831432</v>
      </c>
    </row>
    <row r="263" spans="6:21" x14ac:dyDescent="0.2">
      <c r="F263" s="34"/>
      <c r="G263" s="34"/>
      <c r="H263" s="34"/>
      <c r="I263" s="34"/>
      <c r="K263" s="34"/>
      <c r="L263" s="34"/>
      <c r="T263" s="20">
        <f>'Zero Turbulence Curve'!E262</f>
        <v>26.000000000000099</v>
      </c>
      <c r="U263" s="20">
        <f>'Zero Turbulence Curve'!F262</f>
        <v>2000.0000008831432</v>
      </c>
    </row>
    <row r="264" spans="6:21" x14ac:dyDescent="0.2">
      <c r="F264" s="34"/>
      <c r="G264" s="34"/>
      <c r="H264" s="34"/>
      <c r="I264" s="34"/>
      <c r="K264" s="34"/>
      <c r="L264" s="34"/>
      <c r="T264" s="20">
        <f>'Zero Turbulence Curve'!E263</f>
        <v>26.100000000000101</v>
      </c>
      <c r="U264" s="20">
        <f>'Zero Turbulence Curve'!F263</f>
        <v>2000.0000008831432</v>
      </c>
    </row>
    <row r="265" spans="6:21" x14ac:dyDescent="0.2">
      <c r="F265" s="34"/>
      <c r="G265" s="34"/>
      <c r="H265" s="34"/>
      <c r="I265" s="34"/>
      <c r="K265" s="34"/>
      <c r="L265" s="34"/>
      <c r="T265" s="20">
        <f>'Zero Turbulence Curve'!E264</f>
        <v>26.200000000000102</v>
      </c>
      <c r="U265" s="20">
        <f>'Zero Turbulence Curve'!F264</f>
        <v>2000.0000008831432</v>
      </c>
    </row>
    <row r="266" spans="6:21" x14ac:dyDescent="0.2">
      <c r="F266" s="34"/>
      <c r="G266" s="34"/>
      <c r="H266" s="34"/>
      <c r="I266" s="34"/>
      <c r="K266" s="34"/>
      <c r="L266" s="34"/>
      <c r="T266" s="20">
        <f>'Zero Turbulence Curve'!E265</f>
        <v>26.300000000000104</v>
      </c>
      <c r="U266" s="20">
        <f>'Zero Turbulence Curve'!F265</f>
        <v>2000.0000008831432</v>
      </c>
    </row>
    <row r="267" spans="6:21" x14ac:dyDescent="0.2">
      <c r="F267" s="34"/>
      <c r="G267" s="34"/>
      <c r="H267" s="34"/>
      <c r="I267" s="34"/>
      <c r="K267" s="34"/>
      <c r="L267" s="34"/>
      <c r="T267" s="20">
        <f>'Zero Turbulence Curve'!E266</f>
        <v>26.400000000000105</v>
      </c>
      <c r="U267" s="20">
        <f>'Zero Turbulence Curve'!F266</f>
        <v>2000.0000008831432</v>
      </c>
    </row>
    <row r="268" spans="6:21" x14ac:dyDescent="0.2">
      <c r="F268" s="34"/>
      <c r="G268" s="34"/>
      <c r="H268" s="34"/>
      <c r="I268" s="34"/>
      <c r="K268" s="34"/>
      <c r="L268" s="34"/>
      <c r="T268" s="20">
        <f>'Zero Turbulence Curve'!E267</f>
        <v>26.500000000000107</v>
      </c>
      <c r="U268" s="20">
        <f>'Zero Turbulence Curve'!F267</f>
        <v>2000.0000008831432</v>
      </c>
    </row>
    <row r="269" spans="6:21" x14ac:dyDescent="0.2">
      <c r="F269" s="34"/>
      <c r="G269" s="34"/>
      <c r="H269" s="34"/>
      <c r="I269" s="34"/>
      <c r="K269" s="34"/>
      <c r="L269" s="34"/>
      <c r="T269" s="20">
        <f>'Zero Turbulence Curve'!E268</f>
        <v>26.600000000000108</v>
      </c>
      <c r="U269" s="20">
        <f>'Zero Turbulence Curve'!F268</f>
        <v>2000.0000008831432</v>
      </c>
    </row>
    <row r="270" spans="6:21" x14ac:dyDescent="0.2">
      <c r="F270" s="34"/>
      <c r="G270" s="34"/>
      <c r="H270" s="34"/>
      <c r="I270" s="34"/>
      <c r="K270" s="34"/>
      <c r="L270" s="34"/>
      <c r="T270" s="20">
        <f>'Zero Turbulence Curve'!E269</f>
        <v>26.700000000000109</v>
      </c>
      <c r="U270" s="20">
        <f>'Zero Turbulence Curve'!F269</f>
        <v>2000.0000008831432</v>
      </c>
    </row>
    <row r="271" spans="6:21" x14ac:dyDescent="0.2">
      <c r="F271" s="34"/>
      <c r="G271" s="34"/>
      <c r="H271" s="34"/>
      <c r="I271" s="34"/>
      <c r="K271" s="34"/>
      <c r="L271" s="34"/>
      <c r="T271" s="20">
        <f>'Zero Turbulence Curve'!E270</f>
        <v>26.800000000000111</v>
      </c>
      <c r="U271" s="20">
        <f>'Zero Turbulence Curve'!F270</f>
        <v>2000.0000008831432</v>
      </c>
    </row>
    <row r="272" spans="6:21" x14ac:dyDescent="0.2">
      <c r="F272" s="34"/>
      <c r="G272" s="34"/>
      <c r="H272" s="34"/>
      <c r="I272" s="34"/>
      <c r="K272" s="34"/>
      <c r="L272" s="34"/>
      <c r="T272" s="20">
        <f>'Zero Turbulence Curve'!E271</f>
        <v>26.900000000000112</v>
      </c>
      <c r="U272" s="20">
        <f>'Zero Turbulence Curve'!F271</f>
        <v>2000.0000008831432</v>
      </c>
    </row>
    <row r="273" spans="6:21" x14ac:dyDescent="0.2">
      <c r="F273" s="34"/>
      <c r="G273" s="34"/>
      <c r="H273" s="34"/>
      <c r="I273" s="34"/>
      <c r="K273" s="34"/>
      <c r="L273" s="34"/>
      <c r="T273" s="20">
        <f>'Zero Turbulence Curve'!E272</f>
        <v>27.000000000000114</v>
      </c>
      <c r="U273" s="20">
        <f>'Zero Turbulence Curve'!F272</f>
        <v>2000.0000008831432</v>
      </c>
    </row>
    <row r="274" spans="6:21" x14ac:dyDescent="0.2">
      <c r="F274" s="34"/>
      <c r="G274" s="34"/>
      <c r="H274" s="34"/>
      <c r="I274" s="34"/>
      <c r="K274" s="34"/>
      <c r="L274" s="34"/>
      <c r="T274" s="20">
        <f>'Zero Turbulence Curve'!E273</f>
        <v>27.100000000000115</v>
      </c>
      <c r="U274" s="20">
        <f>'Zero Turbulence Curve'!F273</f>
        <v>2000.0000008831432</v>
      </c>
    </row>
    <row r="275" spans="6:21" x14ac:dyDescent="0.2">
      <c r="F275" s="34"/>
      <c r="G275" s="34"/>
      <c r="H275" s="34"/>
      <c r="I275" s="34"/>
      <c r="K275" s="34"/>
      <c r="L275" s="34"/>
      <c r="T275" s="20">
        <f>'Zero Turbulence Curve'!E274</f>
        <v>27.200000000000117</v>
      </c>
      <c r="U275" s="20">
        <f>'Zero Turbulence Curve'!F274</f>
        <v>2000.0000008831432</v>
      </c>
    </row>
    <row r="276" spans="6:21" x14ac:dyDescent="0.2">
      <c r="F276" s="34"/>
      <c r="G276" s="34"/>
      <c r="H276" s="34"/>
      <c r="I276" s="34"/>
      <c r="K276" s="34"/>
      <c r="L276" s="34"/>
      <c r="T276" s="20">
        <f>'Zero Turbulence Curve'!E275</f>
        <v>27.300000000000118</v>
      </c>
      <c r="U276" s="20">
        <f>'Zero Turbulence Curve'!F275</f>
        <v>2000.0000008831432</v>
      </c>
    </row>
    <row r="277" spans="6:21" x14ac:dyDescent="0.2">
      <c r="F277" s="34"/>
      <c r="G277" s="34"/>
      <c r="H277" s="34"/>
      <c r="I277" s="34"/>
      <c r="K277" s="34"/>
      <c r="L277" s="34"/>
      <c r="T277" s="20">
        <f>'Zero Turbulence Curve'!E276</f>
        <v>27.400000000000119</v>
      </c>
      <c r="U277" s="20">
        <f>'Zero Turbulence Curve'!F276</f>
        <v>2000.0000008831432</v>
      </c>
    </row>
    <row r="278" spans="6:21" x14ac:dyDescent="0.2">
      <c r="F278" s="34"/>
      <c r="G278" s="34"/>
      <c r="H278" s="34"/>
      <c r="I278" s="34"/>
      <c r="K278" s="34"/>
      <c r="L278" s="34"/>
      <c r="T278" s="20">
        <f>'Zero Turbulence Curve'!E277</f>
        <v>27.500000000000121</v>
      </c>
      <c r="U278" s="20">
        <f>'Zero Turbulence Curve'!F277</f>
        <v>2000.0000008831432</v>
      </c>
    </row>
    <row r="279" spans="6:21" x14ac:dyDescent="0.2">
      <c r="F279" s="34"/>
      <c r="G279" s="34"/>
      <c r="H279" s="34"/>
      <c r="I279" s="34"/>
      <c r="K279" s="34"/>
      <c r="L279" s="34"/>
      <c r="T279" s="20">
        <f>'Zero Turbulence Curve'!E278</f>
        <v>27.600000000000122</v>
      </c>
      <c r="U279" s="20">
        <f>'Zero Turbulence Curve'!F278</f>
        <v>2000.0000008831432</v>
      </c>
    </row>
    <row r="280" spans="6:21" x14ac:dyDescent="0.2">
      <c r="F280" s="34"/>
      <c r="G280" s="34"/>
      <c r="H280" s="34"/>
      <c r="I280" s="34"/>
      <c r="K280" s="34"/>
      <c r="L280" s="34"/>
      <c r="T280" s="20">
        <f>'Zero Turbulence Curve'!E279</f>
        <v>27.700000000000124</v>
      </c>
      <c r="U280" s="20">
        <f>'Zero Turbulence Curve'!F279</f>
        <v>2000.0000008831432</v>
      </c>
    </row>
    <row r="281" spans="6:21" x14ac:dyDescent="0.2">
      <c r="F281" s="34"/>
      <c r="G281" s="34"/>
      <c r="H281" s="34"/>
      <c r="I281" s="34"/>
      <c r="K281" s="34"/>
      <c r="L281" s="34"/>
      <c r="T281" s="20">
        <f>'Zero Turbulence Curve'!E280</f>
        <v>27.800000000000125</v>
      </c>
      <c r="U281" s="20">
        <f>'Zero Turbulence Curve'!F280</f>
        <v>2000.0000008831432</v>
      </c>
    </row>
    <row r="282" spans="6:21" x14ac:dyDescent="0.2">
      <c r="F282" s="34"/>
      <c r="G282" s="34"/>
      <c r="H282" s="34"/>
      <c r="I282" s="34"/>
      <c r="K282" s="34"/>
      <c r="L282" s="34"/>
      <c r="T282" s="20">
        <f>'Zero Turbulence Curve'!E281</f>
        <v>27.900000000000126</v>
      </c>
      <c r="U282" s="20">
        <f>'Zero Turbulence Curve'!F281</f>
        <v>2000.0000008831432</v>
      </c>
    </row>
    <row r="283" spans="6:21" x14ac:dyDescent="0.2">
      <c r="F283" s="34"/>
      <c r="G283" s="34"/>
      <c r="H283" s="34"/>
      <c r="I283" s="34"/>
      <c r="K283" s="34"/>
      <c r="L283" s="34"/>
      <c r="T283" s="20">
        <f>'Zero Turbulence Curve'!E282</f>
        <v>28.000000000000128</v>
      </c>
      <c r="U283" s="20">
        <f>'Zero Turbulence Curve'!F282</f>
        <v>2000.0000008831432</v>
      </c>
    </row>
    <row r="284" spans="6:21" x14ac:dyDescent="0.2">
      <c r="F284" s="34"/>
      <c r="G284" s="34"/>
      <c r="H284" s="34"/>
      <c r="I284" s="34"/>
      <c r="K284" s="34"/>
      <c r="L284" s="34"/>
      <c r="T284" s="20">
        <f>'Zero Turbulence Curve'!E283</f>
        <v>28.100000000000129</v>
      </c>
      <c r="U284" s="20">
        <f>'Zero Turbulence Curve'!F283</f>
        <v>2000.0000008831432</v>
      </c>
    </row>
    <row r="285" spans="6:21" x14ac:dyDescent="0.2">
      <c r="F285" s="34"/>
      <c r="G285" s="34"/>
      <c r="H285" s="34"/>
      <c r="I285" s="34"/>
      <c r="K285" s="34"/>
      <c r="L285" s="34"/>
      <c r="T285" s="20">
        <f>'Zero Turbulence Curve'!E284</f>
        <v>28.200000000000131</v>
      </c>
      <c r="U285" s="20">
        <f>'Zero Turbulence Curve'!F284</f>
        <v>2000.0000008831432</v>
      </c>
    </row>
    <row r="286" spans="6:21" x14ac:dyDescent="0.2">
      <c r="F286" s="34"/>
      <c r="G286" s="34"/>
      <c r="H286" s="34"/>
      <c r="I286" s="34"/>
      <c r="K286" s="34"/>
      <c r="L286" s="34"/>
      <c r="T286" s="20">
        <f>'Zero Turbulence Curve'!E285</f>
        <v>28.300000000000132</v>
      </c>
      <c r="U286" s="20">
        <f>'Zero Turbulence Curve'!F285</f>
        <v>2000.0000008831432</v>
      </c>
    </row>
    <row r="287" spans="6:21" x14ac:dyDescent="0.2">
      <c r="F287" s="34"/>
      <c r="G287" s="34"/>
      <c r="H287" s="34"/>
      <c r="I287" s="34"/>
      <c r="K287" s="34"/>
      <c r="L287" s="34"/>
      <c r="T287" s="20">
        <f>'Zero Turbulence Curve'!E286</f>
        <v>28.400000000000134</v>
      </c>
      <c r="U287" s="20">
        <f>'Zero Turbulence Curve'!F286</f>
        <v>2000.0000008831432</v>
      </c>
    </row>
    <row r="288" spans="6:21" x14ac:dyDescent="0.2">
      <c r="F288" s="34"/>
      <c r="G288" s="34"/>
      <c r="H288" s="34"/>
      <c r="I288" s="34"/>
      <c r="K288" s="34"/>
      <c r="L288" s="34"/>
      <c r="T288" s="20">
        <f>'Zero Turbulence Curve'!E287</f>
        <v>28.500000000000135</v>
      </c>
      <c r="U288" s="20">
        <f>'Zero Turbulence Curve'!F287</f>
        <v>2000.0000008831432</v>
      </c>
    </row>
    <row r="289" spans="6:21" x14ac:dyDescent="0.2">
      <c r="F289" s="34"/>
      <c r="G289" s="34"/>
      <c r="H289" s="34"/>
      <c r="I289" s="34"/>
      <c r="K289" s="34"/>
      <c r="L289" s="34"/>
      <c r="T289" s="20">
        <f>'Zero Turbulence Curve'!E288</f>
        <v>28.600000000000136</v>
      </c>
      <c r="U289" s="20">
        <f>'Zero Turbulence Curve'!F288</f>
        <v>2000.0000008831432</v>
      </c>
    </row>
    <row r="290" spans="6:21" x14ac:dyDescent="0.2">
      <c r="F290" s="34"/>
      <c r="G290" s="34"/>
      <c r="H290" s="34"/>
      <c r="I290" s="34"/>
      <c r="K290" s="34"/>
      <c r="L290" s="34"/>
      <c r="T290" s="20">
        <f>'Zero Turbulence Curve'!E289</f>
        <v>28.700000000000138</v>
      </c>
      <c r="U290" s="20">
        <f>'Zero Turbulence Curve'!F289</f>
        <v>2000.0000008831432</v>
      </c>
    </row>
    <row r="291" spans="6:21" x14ac:dyDescent="0.2">
      <c r="F291" s="34"/>
      <c r="G291" s="34"/>
      <c r="H291" s="34"/>
      <c r="I291" s="34"/>
      <c r="K291" s="34"/>
      <c r="L291" s="34"/>
      <c r="T291" s="20">
        <f>'Zero Turbulence Curve'!E290</f>
        <v>28.800000000000139</v>
      </c>
      <c r="U291" s="20">
        <f>'Zero Turbulence Curve'!F290</f>
        <v>2000.0000008831432</v>
      </c>
    </row>
    <row r="292" spans="6:21" x14ac:dyDescent="0.2">
      <c r="F292" s="34"/>
      <c r="G292" s="34"/>
      <c r="H292" s="34"/>
      <c r="I292" s="34"/>
      <c r="K292" s="34"/>
      <c r="L292" s="34"/>
      <c r="T292" s="20">
        <f>'Zero Turbulence Curve'!E291</f>
        <v>28.900000000000141</v>
      </c>
      <c r="U292" s="20">
        <f>'Zero Turbulence Curve'!F291</f>
        <v>2000.0000008831432</v>
      </c>
    </row>
    <row r="293" spans="6:21" x14ac:dyDescent="0.2">
      <c r="F293" s="34"/>
      <c r="G293" s="34"/>
      <c r="H293" s="34"/>
      <c r="I293" s="34"/>
      <c r="K293" s="34"/>
      <c r="L293" s="34"/>
      <c r="T293" s="20">
        <f>'Zero Turbulence Curve'!E292</f>
        <v>29.000000000000142</v>
      </c>
      <c r="U293" s="20">
        <f>'Zero Turbulence Curve'!F292</f>
        <v>2000.0000008831432</v>
      </c>
    </row>
    <row r="294" spans="6:21" x14ac:dyDescent="0.2">
      <c r="F294" s="34"/>
      <c r="G294" s="34"/>
      <c r="H294" s="34"/>
      <c r="I294" s="34"/>
      <c r="K294" s="34"/>
      <c r="L294" s="34"/>
      <c r="T294" s="20">
        <f>'Zero Turbulence Curve'!E293</f>
        <v>29.100000000000144</v>
      </c>
      <c r="U294" s="20">
        <f>'Zero Turbulence Curve'!F293</f>
        <v>2000.0000008831432</v>
      </c>
    </row>
    <row r="295" spans="6:21" x14ac:dyDescent="0.2">
      <c r="F295" s="34"/>
      <c r="G295" s="34"/>
      <c r="H295" s="34"/>
      <c r="I295" s="34"/>
      <c r="K295" s="34"/>
      <c r="L295" s="34"/>
      <c r="T295" s="20">
        <f>'Zero Turbulence Curve'!E294</f>
        <v>29.200000000000145</v>
      </c>
      <c r="U295" s="20">
        <f>'Zero Turbulence Curve'!F294</f>
        <v>2000.0000008831432</v>
      </c>
    </row>
    <row r="296" spans="6:21" x14ac:dyDescent="0.2">
      <c r="F296" s="34"/>
      <c r="G296" s="34"/>
      <c r="H296" s="34"/>
      <c r="I296" s="34"/>
      <c r="K296" s="34"/>
      <c r="L296" s="34"/>
      <c r="T296" s="20">
        <f>'Zero Turbulence Curve'!E295</f>
        <v>29.300000000000146</v>
      </c>
      <c r="U296" s="20">
        <f>'Zero Turbulence Curve'!F295</f>
        <v>2000.0000008831432</v>
      </c>
    </row>
    <row r="297" spans="6:21" x14ac:dyDescent="0.2">
      <c r="F297" s="34"/>
      <c r="G297" s="34"/>
      <c r="H297" s="34"/>
      <c r="I297" s="34"/>
      <c r="K297" s="34"/>
      <c r="L297" s="34"/>
      <c r="T297" s="20">
        <f>'Zero Turbulence Curve'!E296</f>
        <v>29.400000000000148</v>
      </c>
      <c r="U297" s="20">
        <f>'Zero Turbulence Curve'!F296</f>
        <v>2000.0000008831432</v>
      </c>
    </row>
    <row r="298" spans="6:21" x14ac:dyDescent="0.2">
      <c r="F298" s="34"/>
      <c r="G298" s="34"/>
      <c r="H298" s="34"/>
      <c r="I298" s="34"/>
      <c r="K298" s="34"/>
      <c r="L298" s="34"/>
      <c r="T298" s="20">
        <f>'Zero Turbulence Curve'!E297</f>
        <v>29.500000000000149</v>
      </c>
      <c r="U298" s="20">
        <f>'Zero Turbulence Curve'!F297</f>
        <v>2000.0000008831432</v>
      </c>
    </row>
    <row r="299" spans="6:21" x14ac:dyDescent="0.2">
      <c r="F299" s="34"/>
      <c r="G299" s="34"/>
      <c r="H299" s="34"/>
      <c r="I299" s="34"/>
      <c r="K299" s="34"/>
      <c r="L299" s="34"/>
      <c r="T299" s="20">
        <f>'Zero Turbulence Curve'!E298</f>
        <v>29.600000000000151</v>
      </c>
      <c r="U299" s="20">
        <f>'Zero Turbulence Curve'!F298</f>
        <v>2000.0000008831432</v>
      </c>
    </row>
    <row r="300" spans="6:21" x14ac:dyDescent="0.2">
      <c r="F300" s="34"/>
      <c r="G300" s="34"/>
      <c r="H300" s="34"/>
      <c r="I300" s="34"/>
      <c r="K300" s="34"/>
      <c r="L300" s="34"/>
      <c r="T300" s="20">
        <f>'Zero Turbulence Curve'!E299</f>
        <v>29.700000000000152</v>
      </c>
      <c r="U300" s="20">
        <f>'Zero Turbulence Curve'!F299</f>
        <v>2000.0000008831432</v>
      </c>
    </row>
    <row r="301" spans="6:21" x14ac:dyDescent="0.2">
      <c r="F301" s="34"/>
      <c r="G301" s="34"/>
      <c r="H301" s="34"/>
      <c r="I301" s="34"/>
      <c r="K301" s="34"/>
      <c r="L301" s="34"/>
      <c r="T301" s="20">
        <f>'Zero Turbulence Curve'!E300</f>
        <v>29.800000000000153</v>
      </c>
      <c r="U301" s="20">
        <f>'Zero Turbulence Curve'!F300</f>
        <v>2000.0000008831432</v>
      </c>
    </row>
    <row r="302" spans="6:21" x14ac:dyDescent="0.2">
      <c r="F302" s="34"/>
      <c r="G302" s="34"/>
      <c r="H302" s="34"/>
      <c r="I302" s="34"/>
      <c r="K302" s="34"/>
      <c r="L302" s="34"/>
      <c r="T302" s="20">
        <f>'Zero Turbulence Curve'!E301</f>
        <v>29.900000000000155</v>
      </c>
      <c r="U302" s="20">
        <f>'Zero Turbulence Curve'!F301</f>
        <v>2000.0000008831432</v>
      </c>
    </row>
    <row r="303" spans="6:21" x14ac:dyDescent="0.2">
      <c r="F303" s="34"/>
      <c r="G303" s="34"/>
      <c r="H303" s="34"/>
      <c r="I303" s="34"/>
      <c r="K303" s="34"/>
      <c r="L303" s="34"/>
      <c r="T303" s="20">
        <f>'Zero Turbulence Curve'!E302</f>
        <v>30.000000000000156</v>
      </c>
      <c r="U303" s="20">
        <f>'Zero Turbulence Curve'!F302</f>
        <v>2000.0000008831432</v>
      </c>
    </row>
    <row r="304" spans="6:21" x14ac:dyDescent="0.2">
      <c r="F304" s="34"/>
      <c r="G304" s="34"/>
      <c r="H304" s="34"/>
      <c r="I304" s="34"/>
      <c r="K304" s="34"/>
      <c r="L304" s="34"/>
      <c r="T304" s="20">
        <f>'Zero Turbulence Curve'!E303</f>
        <v>30.100000000000158</v>
      </c>
      <c r="U304" s="20">
        <f>'Zero Turbulence Curve'!F303</f>
        <v>2000.0000008831432</v>
      </c>
    </row>
    <row r="305" spans="6:21" x14ac:dyDescent="0.2">
      <c r="F305" s="34"/>
      <c r="G305" s="34"/>
      <c r="H305" s="34"/>
      <c r="I305" s="34"/>
      <c r="K305" s="34"/>
      <c r="L305" s="34"/>
      <c r="T305" s="20">
        <f>'Zero Turbulence Curve'!E304</f>
        <v>30.200000000000159</v>
      </c>
      <c r="U305" s="20">
        <f>'Zero Turbulence Curve'!F304</f>
        <v>2000.0000008831432</v>
      </c>
    </row>
    <row r="306" spans="6:21" x14ac:dyDescent="0.2">
      <c r="F306" s="34"/>
      <c r="G306" s="34"/>
      <c r="H306" s="34"/>
      <c r="I306" s="34"/>
      <c r="K306" s="34"/>
      <c r="L306" s="34"/>
      <c r="T306" s="20">
        <f>'Zero Turbulence Curve'!E305</f>
        <v>30.300000000000161</v>
      </c>
      <c r="U306" s="20">
        <f>'Zero Turbulence Curve'!F305</f>
        <v>2000.0000008831432</v>
      </c>
    </row>
    <row r="307" spans="6:21" x14ac:dyDescent="0.2">
      <c r="F307" s="34"/>
      <c r="G307" s="34"/>
      <c r="H307" s="34"/>
      <c r="I307" s="34"/>
      <c r="K307" s="34"/>
      <c r="L307" s="34"/>
      <c r="T307" s="20">
        <f>'Zero Turbulence Curve'!E306</f>
        <v>30.400000000000162</v>
      </c>
      <c r="U307" s="20">
        <f>'Zero Turbulence Curve'!F306</f>
        <v>2000.0000008831432</v>
      </c>
    </row>
    <row r="308" spans="6:21" x14ac:dyDescent="0.2">
      <c r="F308" s="34"/>
      <c r="G308" s="34"/>
      <c r="H308" s="34"/>
      <c r="I308" s="34"/>
      <c r="K308" s="34"/>
      <c r="L308" s="34"/>
      <c r="T308" s="20">
        <f>'Zero Turbulence Curve'!E307</f>
        <v>30.500000000000163</v>
      </c>
      <c r="U308" s="20">
        <f>'Zero Turbulence Curve'!F307</f>
        <v>2000.0000008831432</v>
      </c>
    </row>
    <row r="309" spans="6:21" x14ac:dyDescent="0.2">
      <c r="F309" s="34"/>
      <c r="G309" s="34"/>
      <c r="H309" s="34"/>
      <c r="I309" s="34"/>
      <c r="K309" s="34"/>
      <c r="L309" s="34"/>
      <c r="T309" s="20">
        <f>'Zero Turbulence Curve'!E308</f>
        <v>30.600000000000165</v>
      </c>
      <c r="U309" s="20">
        <f>'Zero Turbulence Curve'!F308</f>
        <v>2000.0000008831432</v>
      </c>
    </row>
    <row r="310" spans="6:21" x14ac:dyDescent="0.2">
      <c r="F310" s="34"/>
      <c r="G310" s="34"/>
      <c r="H310" s="34"/>
      <c r="I310" s="34"/>
      <c r="K310" s="34"/>
      <c r="L310" s="34"/>
      <c r="T310" s="20">
        <f>'Zero Turbulence Curve'!E309</f>
        <v>30.700000000000166</v>
      </c>
      <c r="U310" s="20">
        <f>'Zero Turbulence Curve'!F309</f>
        <v>2000.0000008831432</v>
      </c>
    </row>
    <row r="311" spans="6:21" x14ac:dyDescent="0.2">
      <c r="F311" s="34"/>
      <c r="G311" s="34"/>
      <c r="H311" s="34"/>
      <c r="I311" s="34"/>
      <c r="K311" s="34"/>
      <c r="L311" s="34"/>
      <c r="T311" s="20">
        <f>'Zero Turbulence Curve'!E310</f>
        <v>30.800000000000168</v>
      </c>
      <c r="U311" s="20">
        <f>'Zero Turbulence Curve'!F310</f>
        <v>2000.0000008831432</v>
      </c>
    </row>
    <row r="312" spans="6:21" x14ac:dyDescent="0.2">
      <c r="F312" s="34"/>
      <c r="G312" s="34"/>
      <c r="H312" s="34"/>
      <c r="I312" s="34"/>
      <c r="K312" s="34"/>
      <c r="L312" s="34"/>
      <c r="T312" s="20">
        <f>'Zero Turbulence Curve'!E311</f>
        <v>30.900000000000169</v>
      </c>
      <c r="U312" s="20">
        <f>'Zero Turbulence Curve'!F311</f>
        <v>2000.0000008831432</v>
      </c>
    </row>
    <row r="313" spans="6:21" x14ac:dyDescent="0.2">
      <c r="F313" s="34"/>
      <c r="G313" s="34"/>
      <c r="H313" s="34"/>
      <c r="I313" s="34"/>
      <c r="K313" s="34"/>
      <c r="L313" s="34"/>
      <c r="T313" s="20">
        <f>'Zero Turbulence Curve'!E312</f>
        <v>31.000000000000171</v>
      </c>
      <c r="U313" s="20">
        <f>'Zero Turbulence Curve'!F312</f>
        <v>2000.0000008831432</v>
      </c>
    </row>
    <row r="314" spans="6:21" x14ac:dyDescent="0.2">
      <c r="F314" s="34"/>
      <c r="G314" s="34"/>
      <c r="H314" s="34"/>
      <c r="I314" s="34"/>
      <c r="K314" s="34"/>
      <c r="L314" s="34"/>
      <c r="T314" s="20">
        <f>'Zero Turbulence Curve'!E313</f>
        <v>31.100000000000172</v>
      </c>
      <c r="U314" s="20">
        <f>'Zero Turbulence Curve'!F313</f>
        <v>2000.0000008831432</v>
      </c>
    </row>
    <row r="315" spans="6:21" x14ac:dyDescent="0.2">
      <c r="F315" s="34"/>
      <c r="G315" s="34"/>
      <c r="H315" s="34"/>
      <c r="I315" s="34"/>
      <c r="K315" s="34"/>
      <c r="L315" s="34"/>
      <c r="T315" s="20">
        <f>'Zero Turbulence Curve'!E314</f>
        <v>31.200000000000173</v>
      </c>
      <c r="U315" s="20">
        <f>'Zero Turbulence Curve'!F314</f>
        <v>2000.0000008831432</v>
      </c>
    </row>
    <row r="316" spans="6:21" x14ac:dyDescent="0.2">
      <c r="F316" s="34"/>
      <c r="G316" s="34"/>
      <c r="H316" s="34"/>
      <c r="I316" s="34"/>
      <c r="K316" s="34"/>
      <c r="L316" s="34"/>
      <c r="T316" s="20">
        <f>'Zero Turbulence Curve'!E315</f>
        <v>31.300000000000175</v>
      </c>
      <c r="U316" s="20">
        <f>'Zero Turbulence Curve'!F315</f>
        <v>2000.0000008831432</v>
      </c>
    </row>
    <row r="317" spans="6:21" x14ac:dyDescent="0.2">
      <c r="F317" s="34"/>
      <c r="G317" s="34"/>
      <c r="H317" s="34"/>
      <c r="I317" s="34"/>
      <c r="K317" s="34"/>
      <c r="L317" s="34"/>
      <c r="T317" s="20">
        <f>'Zero Turbulence Curve'!E316</f>
        <v>31.400000000000176</v>
      </c>
      <c r="U317" s="20">
        <f>'Zero Turbulence Curve'!F316</f>
        <v>2000.0000008831432</v>
      </c>
    </row>
    <row r="318" spans="6:21" x14ac:dyDescent="0.2">
      <c r="F318" s="34"/>
      <c r="G318" s="34"/>
      <c r="H318" s="34"/>
      <c r="I318" s="34"/>
      <c r="K318" s="34"/>
      <c r="L318" s="34"/>
      <c r="T318" s="20">
        <f>'Zero Turbulence Curve'!E317</f>
        <v>31.500000000000178</v>
      </c>
      <c r="U318" s="20">
        <f>'Zero Turbulence Curve'!F317</f>
        <v>2000.0000008831432</v>
      </c>
    </row>
    <row r="319" spans="6:21" x14ac:dyDescent="0.2">
      <c r="F319" s="34"/>
      <c r="G319" s="34"/>
      <c r="H319" s="34"/>
      <c r="I319" s="34"/>
      <c r="K319" s="34"/>
      <c r="L319" s="34"/>
      <c r="T319" s="20">
        <f>'Zero Turbulence Curve'!E318</f>
        <v>31.600000000000179</v>
      </c>
      <c r="U319" s="20">
        <f>'Zero Turbulence Curve'!F318</f>
        <v>2000.0000008831432</v>
      </c>
    </row>
    <row r="320" spans="6:21" x14ac:dyDescent="0.2">
      <c r="F320" s="34"/>
      <c r="G320" s="34"/>
      <c r="H320" s="34"/>
      <c r="I320" s="34"/>
      <c r="K320" s="34"/>
      <c r="L320" s="34"/>
      <c r="T320" s="20">
        <f>'Zero Turbulence Curve'!E319</f>
        <v>31.70000000000018</v>
      </c>
      <c r="U320" s="20">
        <f>'Zero Turbulence Curve'!F319</f>
        <v>2000.0000008831432</v>
      </c>
    </row>
    <row r="321" spans="6:21" x14ac:dyDescent="0.2">
      <c r="F321" s="34"/>
      <c r="G321" s="34"/>
      <c r="H321" s="34"/>
      <c r="I321" s="34"/>
      <c r="K321" s="34"/>
      <c r="L321" s="34"/>
      <c r="T321" s="20">
        <f>'Zero Turbulence Curve'!E320</f>
        <v>31.800000000000182</v>
      </c>
      <c r="U321" s="20">
        <f>'Zero Turbulence Curve'!F320</f>
        <v>2000.0000008831432</v>
      </c>
    </row>
    <row r="322" spans="6:21" x14ac:dyDescent="0.2">
      <c r="F322" s="34"/>
      <c r="G322" s="34"/>
      <c r="H322" s="34"/>
      <c r="I322" s="34"/>
      <c r="K322" s="34"/>
      <c r="L322" s="34"/>
      <c r="T322" s="20">
        <f>'Zero Turbulence Curve'!E321</f>
        <v>31.900000000000183</v>
      </c>
      <c r="U322" s="20">
        <f>'Zero Turbulence Curve'!F321</f>
        <v>2000.0000008831432</v>
      </c>
    </row>
    <row r="323" spans="6:21" x14ac:dyDescent="0.2">
      <c r="F323" s="34"/>
      <c r="G323" s="34"/>
      <c r="H323" s="34"/>
      <c r="I323" s="34"/>
      <c r="K323" s="34"/>
      <c r="L323" s="34"/>
      <c r="T323" s="20">
        <f>'Zero Turbulence Curve'!E322</f>
        <v>32.000000000000185</v>
      </c>
      <c r="U323" s="20">
        <f>'Zero Turbulence Curve'!F322</f>
        <v>2000.0000008831432</v>
      </c>
    </row>
    <row r="324" spans="6:21" x14ac:dyDescent="0.2">
      <c r="F324" s="34"/>
      <c r="G324" s="34"/>
      <c r="H324" s="34"/>
      <c r="I324" s="34"/>
      <c r="K324" s="34"/>
      <c r="L324" s="34"/>
      <c r="T324" s="20">
        <f>'Zero Turbulence Curve'!E323</f>
        <v>32.100000000000186</v>
      </c>
      <c r="U324" s="20">
        <f>'Zero Turbulence Curve'!F323</f>
        <v>2000.0000008831432</v>
      </c>
    </row>
    <row r="325" spans="6:21" x14ac:dyDescent="0.2">
      <c r="F325" s="34"/>
      <c r="G325" s="34"/>
      <c r="H325" s="34"/>
      <c r="I325" s="34"/>
      <c r="K325" s="34"/>
      <c r="L325" s="34"/>
      <c r="T325" s="20">
        <f>'Zero Turbulence Curve'!E324</f>
        <v>32.200000000000188</v>
      </c>
      <c r="U325" s="20">
        <f>'Zero Turbulence Curve'!F324</f>
        <v>2000.0000008831432</v>
      </c>
    </row>
    <row r="326" spans="6:21" x14ac:dyDescent="0.2">
      <c r="F326" s="34"/>
      <c r="G326" s="34"/>
      <c r="H326" s="34"/>
      <c r="I326" s="34"/>
      <c r="K326" s="34"/>
      <c r="L326" s="34"/>
      <c r="T326" s="20">
        <f>'Zero Turbulence Curve'!E325</f>
        <v>32.300000000000189</v>
      </c>
      <c r="U326" s="20">
        <f>'Zero Turbulence Curve'!F325</f>
        <v>2000.0000008831432</v>
      </c>
    </row>
    <row r="327" spans="6:21" x14ac:dyDescent="0.2">
      <c r="F327" s="34"/>
      <c r="G327" s="34"/>
      <c r="H327" s="34"/>
      <c r="I327" s="34"/>
      <c r="K327" s="34"/>
      <c r="L327" s="34"/>
      <c r="T327" s="20">
        <f>'Zero Turbulence Curve'!E326</f>
        <v>32.40000000000019</v>
      </c>
      <c r="U327" s="20">
        <f>'Zero Turbulence Curve'!F326</f>
        <v>2000.0000008831432</v>
      </c>
    </row>
    <row r="328" spans="6:21" x14ac:dyDescent="0.2">
      <c r="F328" s="34"/>
      <c r="G328" s="34"/>
      <c r="H328" s="34"/>
      <c r="I328" s="34"/>
      <c r="K328" s="34"/>
      <c r="L328" s="34"/>
      <c r="T328" s="20">
        <f>'Zero Turbulence Curve'!E327</f>
        <v>32.500000000000192</v>
      </c>
      <c r="U328" s="20">
        <f>'Zero Turbulence Curve'!F327</f>
        <v>2000.0000008831432</v>
      </c>
    </row>
    <row r="329" spans="6:21" x14ac:dyDescent="0.2">
      <c r="F329" s="34"/>
      <c r="G329" s="34"/>
      <c r="H329" s="34"/>
      <c r="I329" s="34"/>
      <c r="K329" s="34"/>
      <c r="L329" s="34"/>
      <c r="T329" s="20">
        <f>'Zero Turbulence Curve'!E328</f>
        <v>32.600000000000193</v>
      </c>
      <c r="U329" s="20">
        <f>'Zero Turbulence Curve'!F328</f>
        <v>2000.0000008831432</v>
      </c>
    </row>
    <row r="330" spans="6:21" x14ac:dyDescent="0.2">
      <c r="F330" s="34"/>
      <c r="G330" s="34"/>
      <c r="H330" s="34"/>
      <c r="I330" s="34"/>
      <c r="K330" s="34"/>
      <c r="L330" s="34"/>
      <c r="T330" s="20">
        <f>'Zero Turbulence Curve'!E329</f>
        <v>32.700000000000195</v>
      </c>
      <c r="U330" s="20">
        <f>'Zero Turbulence Curve'!F329</f>
        <v>2000.0000008831432</v>
      </c>
    </row>
    <row r="331" spans="6:21" x14ac:dyDescent="0.2">
      <c r="F331" s="34"/>
      <c r="G331" s="34"/>
      <c r="H331" s="34"/>
      <c r="I331" s="34"/>
      <c r="K331" s="34"/>
      <c r="L331" s="34"/>
      <c r="T331" s="20">
        <f>'Zero Turbulence Curve'!E330</f>
        <v>32.800000000000196</v>
      </c>
      <c r="U331" s="20">
        <f>'Zero Turbulence Curve'!F330</f>
        <v>2000.0000008831432</v>
      </c>
    </row>
    <row r="332" spans="6:21" x14ac:dyDescent="0.2">
      <c r="F332" s="34"/>
      <c r="G332" s="34"/>
      <c r="H332" s="34"/>
      <c r="I332" s="34"/>
      <c r="K332" s="34"/>
      <c r="L332" s="34"/>
      <c r="T332" s="20">
        <f>'Zero Turbulence Curve'!E331</f>
        <v>32.900000000000198</v>
      </c>
      <c r="U332" s="20">
        <f>'Zero Turbulence Curve'!F331</f>
        <v>2000.0000008831432</v>
      </c>
    </row>
    <row r="333" spans="6:21" x14ac:dyDescent="0.2">
      <c r="F333" s="34"/>
      <c r="G333" s="34"/>
      <c r="H333" s="34"/>
      <c r="I333" s="34"/>
      <c r="K333" s="34"/>
      <c r="L333" s="34"/>
      <c r="T333" s="20">
        <f>'Zero Turbulence Curve'!E332</f>
        <v>33.000000000000199</v>
      </c>
      <c r="U333" s="20">
        <f>'Zero Turbulence Curve'!F332</f>
        <v>2000.0000008831432</v>
      </c>
    </row>
    <row r="334" spans="6:21" x14ac:dyDescent="0.2">
      <c r="F334" s="34"/>
      <c r="G334" s="34"/>
      <c r="H334" s="34"/>
      <c r="I334" s="34"/>
      <c r="K334" s="34"/>
      <c r="L334" s="34"/>
      <c r="T334" s="20">
        <f>'Zero Turbulence Curve'!E333</f>
        <v>33.1000000000002</v>
      </c>
      <c r="U334" s="20">
        <f>'Zero Turbulence Curve'!F333</f>
        <v>2000.0000008831432</v>
      </c>
    </row>
    <row r="335" spans="6:21" x14ac:dyDescent="0.2">
      <c r="F335" s="34"/>
      <c r="G335" s="34"/>
      <c r="H335" s="34"/>
      <c r="I335" s="34"/>
      <c r="K335" s="34"/>
      <c r="L335" s="34"/>
      <c r="T335" s="20">
        <f>'Zero Turbulence Curve'!E334</f>
        <v>33.200000000000202</v>
      </c>
      <c r="U335" s="20">
        <f>'Zero Turbulence Curve'!F334</f>
        <v>2000.0000008831432</v>
      </c>
    </row>
    <row r="336" spans="6:21" x14ac:dyDescent="0.2">
      <c r="F336" s="34"/>
      <c r="G336" s="34"/>
      <c r="H336" s="34"/>
      <c r="I336" s="34"/>
      <c r="K336" s="34"/>
      <c r="L336" s="34"/>
      <c r="T336" s="20">
        <f>'Zero Turbulence Curve'!E335</f>
        <v>33.300000000000203</v>
      </c>
      <c r="U336" s="20">
        <f>'Zero Turbulence Curve'!F335</f>
        <v>2000.0000008831432</v>
      </c>
    </row>
    <row r="337" spans="6:21" x14ac:dyDescent="0.2">
      <c r="F337" s="34"/>
      <c r="G337" s="34"/>
      <c r="H337" s="34"/>
      <c r="I337" s="34"/>
      <c r="K337" s="34"/>
      <c r="L337" s="34"/>
      <c r="T337" s="20">
        <f>'Zero Turbulence Curve'!E336</f>
        <v>33.400000000000205</v>
      </c>
      <c r="U337" s="20">
        <f>'Zero Turbulence Curve'!F336</f>
        <v>2000.0000008831432</v>
      </c>
    </row>
    <row r="338" spans="6:21" x14ac:dyDescent="0.2">
      <c r="F338" s="34"/>
      <c r="G338" s="34"/>
      <c r="H338" s="34"/>
      <c r="I338" s="34"/>
      <c r="K338" s="34"/>
      <c r="L338" s="34"/>
      <c r="T338" s="20">
        <f>'Zero Turbulence Curve'!E337</f>
        <v>33.500000000000206</v>
      </c>
      <c r="U338" s="20">
        <f>'Zero Turbulence Curve'!F337</f>
        <v>2000.0000008831432</v>
      </c>
    </row>
    <row r="339" spans="6:21" x14ac:dyDescent="0.2">
      <c r="F339" s="34"/>
      <c r="G339" s="34"/>
      <c r="H339" s="34"/>
      <c r="I339" s="34"/>
      <c r="K339" s="34"/>
      <c r="L339" s="34"/>
      <c r="T339" s="20">
        <f>'Zero Turbulence Curve'!E338</f>
        <v>33.600000000000207</v>
      </c>
      <c r="U339" s="20">
        <f>'Zero Turbulence Curve'!F338</f>
        <v>2000.0000008831432</v>
      </c>
    </row>
    <row r="340" spans="6:21" x14ac:dyDescent="0.2">
      <c r="F340" s="34"/>
      <c r="G340" s="34"/>
      <c r="H340" s="34"/>
      <c r="I340" s="34"/>
      <c r="K340" s="34"/>
      <c r="L340" s="34"/>
      <c r="T340" s="20">
        <f>'Zero Turbulence Curve'!E339</f>
        <v>33.700000000000209</v>
      </c>
      <c r="U340" s="20">
        <f>'Zero Turbulence Curve'!F339</f>
        <v>2000.0000008831432</v>
      </c>
    </row>
    <row r="341" spans="6:21" x14ac:dyDescent="0.2">
      <c r="F341" s="34"/>
      <c r="G341" s="34"/>
      <c r="H341" s="34"/>
      <c r="I341" s="34"/>
      <c r="K341" s="34"/>
      <c r="L341" s="34"/>
      <c r="T341" s="20">
        <f>'Zero Turbulence Curve'!E340</f>
        <v>33.80000000000021</v>
      </c>
      <c r="U341" s="20">
        <f>'Zero Turbulence Curve'!F340</f>
        <v>2000.0000008831432</v>
      </c>
    </row>
    <row r="342" spans="6:21" x14ac:dyDescent="0.2">
      <c r="F342" s="34"/>
      <c r="G342" s="34"/>
      <c r="H342" s="34"/>
      <c r="I342" s="34"/>
      <c r="K342" s="34"/>
      <c r="L342" s="34"/>
      <c r="T342" s="20">
        <f>'Zero Turbulence Curve'!E341</f>
        <v>33.900000000000212</v>
      </c>
      <c r="U342" s="20">
        <f>'Zero Turbulence Curve'!F341</f>
        <v>2000.0000008831432</v>
      </c>
    </row>
    <row r="343" spans="6:21" x14ac:dyDescent="0.2">
      <c r="F343" s="34"/>
      <c r="G343" s="34"/>
      <c r="H343" s="34"/>
      <c r="I343" s="34"/>
      <c r="K343" s="34"/>
      <c r="L343" s="34"/>
      <c r="T343" s="20">
        <f>'Zero Turbulence Curve'!E342</f>
        <v>34.000000000000213</v>
      </c>
      <c r="U343" s="20">
        <f>'Zero Turbulence Curve'!F342</f>
        <v>2000.0000008831432</v>
      </c>
    </row>
    <row r="344" spans="6:21" x14ac:dyDescent="0.2">
      <c r="F344" s="34"/>
      <c r="G344" s="34"/>
      <c r="H344" s="34"/>
      <c r="I344" s="34"/>
      <c r="K344" s="34"/>
      <c r="L344" s="34"/>
      <c r="T344" s="20">
        <f>'Zero Turbulence Curve'!E343</f>
        <v>34.100000000000215</v>
      </c>
      <c r="U344" s="20">
        <f>'Zero Turbulence Curve'!F343</f>
        <v>2000.0000008831432</v>
      </c>
    </row>
    <row r="345" spans="6:21" x14ac:dyDescent="0.2">
      <c r="F345" s="34"/>
      <c r="G345" s="34"/>
      <c r="H345" s="34"/>
      <c r="I345" s="34"/>
      <c r="K345" s="34"/>
      <c r="L345" s="34"/>
      <c r="T345" s="20">
        <f>'Zero Turbulence Curve'!E344</f>
        <v>34.200000000000216</v>
      </c>
      <c r="U345" s="20">
        <f>'Zero Turbulence Curve'!F344</f>
        <v>2000.0000008831432</v>
      </c>
    </row>
    <row r="346" spans="6:21" x14ac:dyDescent="0.2">
      <c r="F346" s="34"/>
      <c r="G346" s="34"/>
      <c r="H346" s="34"/>
      <c r="I346" s="34"/>
      <c r="K346" s="34"/>
      <c r="L346" s="34"/>
      <c r="T346" s="20">
        <f>'Zero Turbulence Curve'!E345</f>
        <v>34.300000000000217</v>
      </c>
      <c r="U346" s="20">
        <f>'Zero Turbulence Curve'!F345</f>
        <v>2000.0000008831432</v>
      </c>
    </row>
    <row r="347" spans="6:21" x14ac:dyDescent="0.2">
      <c r="F347" s="34"/>
      <c r="G347" s="34"/>
      <c r="H347" s="34"/>
      <c r="I347" s="34"/>
      <c r="K347" s="34"/>
      <c r="L347" s="34"/>
      <c r="T347" s="20">
        <f>'Zero Turbulence Curve'!E346</f>
        <v>34.400000000000219</v>
      </c>
      <c r="U347" s="20">
        <f>'Zero Turbulence Curve'!F346</f>
        <v>2000.0000008831432</v>
      </c>
    </row>
    <row r="348" spans="6:21" x14ac:dyDescent="0.2">
      <c r="F348" s="34"/>
      <c r="G348" s="34"/>
      <c r="H348" s="34"/>
      <c r="I348" s="34"/>
      <c r="K348" s="34"/>
      <c r="L348" s="34"/>
      <c r="T348" s="20">
        <f>'Zero Turbulence Curve'!E347</f>
        <v>34.50000000000022</v>
      </c>
      <c r="U348" s="20">
        <f>'Zero Turbulence Curve'!F347</f>
        <v>2000.0000008831432</v>
      </c>
    </row>
    <row r="349" spans="6:21" x14ac:dyDescent="0.2">
      <c r="F349" s="34"/>
      <c r="G349" s="34"/>
      <c r="H349" s="34"/>
      <c r="I349" s="34"/>
      <c r="K349" s="34"/>
      <c r="L349" s="34"/>
      <c r="T349" s="20">
        <f>'Zero Turbulence Curve'!E348</f>
        <v>34.600000000000222</v>
      </c>
      <c r="U349" s="20">
        <f>'Zero Turbulence Curve'!F348</f>
        <v>2000.0000008831432</v>
      </c>
    </row>
    <row r="350" spans="6:21" x14ac:dyDescent="0.2">
      <c r="F350" s="34"/>
      <c r="G350" s="34"/>
      <c r="H350" s="34"/>
      <c r="I350" s="34"/>
      <c r="K350" s="34"/>
      <c r="L350" s="34"/>
      <c r="T350" s="20">
        <f>'Zero Turbulence Curve'!E349</f>
        <v>34.700000000000223</v>
      </c>
      <c r="U350" s="20">
        <f>'Zero Turbulence Curve'!F349</f>
        <v>2000.0000008831432</v>
      </c>
    </row>
    <row r="351" spans="6:21" x14ac:dyDescent="0.2">
      <c r="F351" s="34"/>
      <c r="G351" s="34"/>
      <c r="H351" s="34"/>
      <c r="I351" s="34"/>
      <c r="K351" s="34"/>
      <c r="L351" s="34"/>
      <c r="T351" s="20">
        <f>'Zero Turbulence Curve'!E350</f>
        <v>34.800000000000225</v>
      </c>
      <c r="U351" s="20">
        <f>'Zero Turbulence Curve'!F350</f>
        <v>2000.0000008831432</v>
      </c>
    </row>
    <row r="352" spans="6:21" x14ac:dyDescent="0.2">
      <c r="F352" s="34"/>
      <c r="G352" s="34"/>
      <c r="H352" s="34"/>
      <c r="I352" s="34"/>
      <c r="K352" s="34"/>
      <c r="L352" s="34"/>
      <c r="T352" s="20">
        <f>'Zero Turbulence Curve'!E351</f>
        <v>34.900000000000226</v>
      </c>
      <c r="U352" s="20">
        <f>'Zero Turbulence Curve'!F351</f>
        <v>2000.0000008831432</v>
      </c>
    </row>
    <row r="353" spans="6:21" x14ac:dyDescent="0.2">
      <c r="F353" s="34"/>
      <c r="G353" s="34"/>
      <c r="H353" s="34"/>
      <c r="I353" s="34"/>
      <c r="K353" s="34"/>
      <c r="L353" s="34"/>
      <c r="T353" s="20">
        <f>'Zero Turbulence Curve'!E352</f>
        <v>35.000000000000227</v>
      </c>
      <c r="U353" s="20">
        <f>'Zero Turbulence Curve'!F352</f>
        <v>2000.0000008831432</v>
      </c>
    </row>
    <row r="354" spans="6:21" x14ac:dyDescent="0.2">
      <c r="F354" s="34"/>
      <c r="G354" s="34"/>
      <c r="H354" s="34"/>
      <c r="I354" s="34"/>
      <c r="K354" s="34"/>
      <c r="L354" s="34"/>
      <c r="T354" s="20">
        <f>'Zero Turbulence Curve'!E353</f>
        <v>35.100000000000229</v>
      </c>
      <c r="U354" s="20">
        <f>'Zero Turbulence Curve'!F353</f>
        <v>2000.0000008831432</v>
      </c>
    </row>
    <row r="355" spans="6:21" x14ac:dyDescent="0.2">
      <c r="F355" s="34"/>
      <c r="G355" s="34"/>
      <c r="H355" s="34"/>
      <c r="I355" s="34"/>
      <c r="K355" s="34"/>
      <c r="L355" s="34"/>
      <c r="T355" s="20">
        <f>'Zero Turbulence Curve'!E354</f>
        <v>35.20000000000023</v>
      </c>
      <c r="U355" s="20">
        <f>'Zero Turbulence Curve'!F354</f>
        <v>2000.0000008831432</v>
      </c>
    </row>
    <row r="356" spans="6:21" x14ac:dyDescent="0.2">
      <c r="F356" s="34"/>
      <c r="G356" s="34"/>
      <c r="H356" s="34"/>
      <c r="I356" s="34"/>
      <c r="K356" s="34"/>
      <c r="L356" s="34"/>
      <c r="T356" s="20">
        <f>'Zero Turbulence Curve'!E355</f>
        <v>35.300000000000232</v>
      </c>
      <c r="U356" s="20">
        <f>'Zero Turbulence Curve'!F355</f>
        <v>2000.0000008831432</v>
      </c>
    </row>
    <row r="357" spans="6:21" x14ac:dyDescent="0.2">
      <c r="F357" s="34"/>
      <c r="G357" s="34"/>
      <c r="H357" s="34"/>
      <c r="I357" s="34"/>
      <c r="K357" s="34"/>
      <c r="L357" s="34"/>
      <c r="T357" s="20">
        <f>'Zero Turbulence Curve'!E356</f>
        <v>35.400000000000233</v>
      </c>
      <c r="U357" s="20">
        <f>'Zero Turbulence Curve'!F356</f>
        <v>2000.0000008831432</v>
      </c>
    </row>
    <row r="358" spans="6:21" x14ac:dyDescent="0.2">
      <c r="F358" s="34"/>
      <c r="G358" s="34"/>
      <c r="H358" s="34"/>
      <c r="I358" s="34"/>
      <c r="K358" s="34"/>
      <c r="L358" s="34"/>
      <c r="T358" s="20">
        <f>'Zero Turbulence Curve'!E357</f>
        <v>35.500000000000234</v>
      </c>
      <c r="U358" s="20">
        <f>'Zero Turbulence Curve'!F357</f>
        <v>2000.0000008831432</v>
      </c>
    </row>
    <row r="359" spans="6:21" x14ac:dyDescent="0.2">
      <c r="F359" s="34"/>
      <c r="G359" s="34"/>
      <c r="H359" s="34"/>
      <c r="I359" s="34"/>
      <c r="K359" s="34"/>
      <c r="L359" s="34"/>
      <c r="T359" s="20">
        <f>'Zero Turbulence Curve'!E358</f>
        <v>35.600000000000236</v>
      </c>
      <c r="U359" s="20">
        <f>'Zero Turbulence Curve'!F358</f>
        <v>2000.0000008831432</v>
      </c>
    </row>
    <row r="360" spans="6:21" x14ac:dyDescent="0.2">
      <c r="F360" s="34"/>
      <c r="G360" s="34"/>
      <c r="H360" s="34"/>
      <c r="I360" s="34"/>
      <c r="K360" s="34"/>
      <c r="L360" s="34"/>
      <c r="T360" s="20">
        <f>'Zero Turbulence Curve'!E359</f>
        <v>35.700000000000237</v>
      </c>
      <c r="U360" s="20">
        <f>'Zero Turbulence Curve'!F359</f>
        <v>2000.0000008831432</v>
      </c>
    </row>
    <row r="361" spans="6:21" x14ac:dyDescent="0.2">
      <c r="F361" s="34"/>
      <c r="G361" s="34"/>
      <c r="H361" s="34"/>
      <c r="I361" s="34"/>
      <c r="K361" s="34"/>
      <c r="L361" s="34"/>
      <c r="T361" s="20">
        <f>'Zero Turbulence Curve'!E360</f>
        <v>35.800000000000239</v>
      </c>
      <c r="U361" s="20">
        <f>'Zero Turbulence Curve'!F360</f>
        <v>2000.0000008831432</v>
      </c>
    </row>
    <row r="362" spans="6:21" x14ac:dyDescent="0.2">
      <c r="F362" s="34"/>
      <c r="G362" s="34"/>
      <c r="H362" s="34"/>
      <c r="I362" s="34"/>
      <c r="K362" s="34"/>
      <c r="L362" s="34"/>
      <c r="T362" s="20">
        <f>'Zero Turbulence Curve'!E361</f>
        <v>35.90000000000024</v>
      </c>
      <c r="U362" s="20">
        <f>'Zero Turbulence Curve'!F361</f>
        <v>2000.0000008831432</v>
      </c>
    </row>
    <row r="363" spans="6:21" x14ac:dyDescent="0.2">
      <c r="F363" s="34"/>
      <c r="G363" s="34"/>
      <c r="H363" s="34"/>
      <c r="I363" s="34"/>
      <c r="K363" s="34"/>
      <c r="L363" s="34"/>
      <c r="T363" s="20">
        <f>'Zero Turbulence Curve'!E362</f>
        <v>36.000000000000242</v>
      </c>
      <c r="U363" s="20">
        <f>'Zero Turbulence Curve'!F362</f>
        <v>2000.0000008831432</v>
      </c>
    </row>
    <row r="364" spans="6:21" x14ac:dyDescent="0.2">
      <c r="F364" s="34"/>
      <c r="G364" s="34"/>
      <c r="H364" s="34"/>
      <c r="I364" s="34"/>
      <c r="K364" s="34"/>
      <c r="L364" s="34"/>
      <c r="T364" s="20">
        <f>'Zero Turbulence Curve'!E363</f>
        <v>36.100000000000243</v>
      </c>
      <c r="U364" s="20">
        <f>'Zero Turbulence Curve'!F363</f>
        <v>2000.0000008831432</v>
      </c>
    </row>
    <row r="365" spans="6:21" x14ac:dyDescent="0.2">
      <c r="F365" s="34"/>
      <c r="G365" s="34"/>
      <c r="H365" s="34"/>
      <c r="I365" s="34"/>
      <c r="K365" s="34"/>
      <c r="L365" s="34"/>
      <c r="T365" s="20">
        <f>'Zero Turbulence Curve'!E364</f>
        <v>36.200000000000244</v>
      </c>
      <c r="U365" s="20">
        <f>'Zero Turbulence Curve'!F364</f>
        <v>2000.0000008831432</v>
      </c>
    </row>
    <row r="366" spans="6:21" x14ac:dyDescent="0.2">
      <c r="F366" s="34"/>
      <c r="G366" s="34"/>
      <c r="H366" s="34"/>
      <c r="I366" s="34"/>
      <c r="K366" s="34"/>
      <c r="L366" s="34"/>
      <c r="T366" s="20">
        <f>'Zero Turbulence Curve'!E365</f>
        <v>36.300000000000246</v>
      </c>
      <c r="U366" s="20">
        <f>'Zero Turbulence Curve'!F365</f>
        <v>2000.0000008831432</v>
      </c>
    </row>
    <row r="367" spans="6:21" x14ac:dyDescent="0.2">
      <c r="F367" s="34"/>
      <c r="G367" s="34"/>
      <c r="H367" s="34"/>
      <c r="I367" s="34"/>
      <c r="K367" s="34"/>
      <c r="L367" s="34"/>
      <c r="T367" s="20">
        <f>'Zero Turbulence Curve'!E366</f>
        <v>36.400000000000247</v>
      </c>
      <c r="U367" s="20">
        <f>'Zero Turbulence Curve'!F366</f>
        <v>2000.0000008831432</v>
      </c>
    </row>
    <row r="368" spans="6:21" x14ac:dyDescent="0.2">
      <c r="F368" s="34"/>
      <c r="G368" s="34"/>
      <c r="H368" s="34"/>
      <c r="I368" s="34"/>
      <c r="K368" s="34"/>
      <c r="L368" s="34"/>
      <c r="T368" s="20">
        <f>'Zero Turbulence Curve'!E367</f>
        <v>36.500000000000249</v>
      </c>
      <c r="U368" s="20">
        <f>'Zero Turbulence Curve'!F367</f>
        <v>2000.0000008831432</v>
      </c>
    </row>
    <row r="369" spans="6:21" x14ac:dyDescent="0.2">
      <c r="F369" s="34"/>
      <c r="G369" s="34"/>
      <c r="H369" s="34"/>
      <c r="I369" s="34"/>
      <c r="K369" s="34"/>
      <c r="L369" s="34"/>
      <c r="T369" s="20">
        <f>'Zero Turbulence Curve'!E368</f>
        <v>36.60000000000025</v>
      </c>
      <c r="U369" s="20">
        <f>'Zero Turbulence Curve'!F368</f>
        <v>2000.0000008831432</v>
      </c>
    </row>
    <row r="370" spans="6:21" x14ac:dyDescent="0.2">
      <c r="F370" s="34"/>
      <c r="G370" s="34"/>
      <c r="H370" s="34"/>
      <c r="I370" s="34"/>
      <c r="K370" s="34"/>
      <c r="L370" s="34"/>
      <c r="T370" s="20">
        <f>'Zero Turbulence Curve'!E369</f>
        <v>36.700000000000252</v>
      </c>
      <c r="U370" s="20">
        <f>'Zero Turbulence Curve'!F369</f>
        <v>2000.0000008831432</v>
      </c>
    </row>
    <row r="371" spans="6:21" x14ac:dyDescent="0.2">
      <c r="F371" s="34"/>
      <c r="G371" s="34"/>
      <c r="H371" s="34"/>
      <c r="I371" s="34"/>
      <c r="K371" s="34"/>
      <c r="L371" s="34"/>
      <c r="T371" s="20">
        <f>'Zero Turbulence Curve'!E370</f>
        <v>36.800000000000253</v>
      </c>
      <c r="U371" s="20">
        <f>'Zero Turbulence Curve'!F370</f>
        <v>2000.0000008831432</v>
      </c>
    </row>
    <row r="372" spans="6:21" x14ac:dyDescent="0.2">
      <c r="F372" s="34"/>
      <c r="G372" s="34"/>
      <c r="H372" s="34"/>
      <c r="I372" s="34"/>
      <c r="K372" s="34"/>
      <c r="L372" s="34"/>
      <c r="T372" s="20">
        <f>'Zero Turbulence Curve'!E371</f>
        <v>36.900000000000254</v>
      </c>
      <c r="U372" s="20">
        <f>'Zero Turbulence Curve'!F371</f>
        <v>2000.0000008831432</v>
      </c>
    </row>
    <row r="373" spans="6:21" x14ac:dyDescent="0.2">
      <c r="F373" s="34"/>
      <c r="G373" s="34"/>
      <c r="H373" s="34"/>
      <c r="I373" s="34"/>
      <c r="K373" s="34"/>
      <c r="L373" s="34"/>
      <c r="T373" s="20">
        <f>'Zero Turbulence Curve'!E372</f>
        <v>37.000000000000256</v>
      </c>
      <c r="U373" s="20">
        <f>'Zero Turbulence Curve'!F372</f>
        <v>2000.0000008831432</v>
      </c>
    </row>
    <row r="374" spans="6:21" x14ac:dyDescent="0.2">
      <c r="F374" s="34"/>
      <c r="G374" s="34"/>
      <c r="H374" s="34"/>
      <c r="I374" s="34"/>
      <c r="K374" s="34"/>
      <c r="L374" s="34"/>
      <c r="T374" s="20">
        <f>'Zero Turbulence Curve'!E373</f>
        <v>37.100000000000257</v>
      </c>
      <c r="U374" s="20">
        <f>'Zero Turbulence Curve'!F373</f>
        <v>2000.0000008831432</v>
      </c>
    </row>
    <row r="375" spans="6:21" x14ac:dyDescent="0.2">
      <c r="F375" s="34"/>
      <c r="G375" s="34"/>
      <c r="H375" s="34"/>
      <c r="I375" s="34"/>
      <c r="K375" s="34"/>
      <c r="L375" s="34"/>
      <c r="T375" s="20">
        <f>'Zero Turbulence Curve'!E374</f>
        <v>37.200000000000259</v>
      </c>
      <c r="U375" s="20">
        <f>'Zero Turbulence Curve'!F374</f>
        <v>2000.0000008831432</v>
      </c>
    </row>
    <row r="376" spans="6:21" x14ac:dyDescent="0.2">
      <c r="F376" s="34"/>
      <c r="G376" s="34"/>
      <c r="H376" s="34"/>
      <c r="I376" s="34"/>
      <c r="K376" s="34"/>
      <c r="L376" s="34"/>
      <c r="T376" s="20">
        <f>'Zero Turbulence Curve'!E375</f>
        <v>37.30000000000026</v>
      </c>
      <c r="U376" s="20">
        <f>'Zero Turbulence Curve'!F375</f>
        <v>2000.0000008831432</v>
      </c>
    </row>
    <row r="377" spans="6:21" x14ac:dyDescent="0.2">
      <c r="F377" s="34"/>
      <c r="G377" s="34"/>
      <c r="H377" s="34"/>
      <c r="I377" s="34"/>
      <c r="K377" s="34"/>
      <c r="L377" s="34"/>
      <c r="T377" s="20">
        <f>'Zero Turbulence Curve'!E376</f>
        <v>37.400000000000261</v>
      </c>
      <c r="U377" s="20">
        <f>'Zero Turbulence Curve'!F376</f>
        <v>2000.0000008831432</v>
      </c>
    </row>
    <row r="378" spans="6:21" x14ac:dyDescent="0.2">
      <c r="F378" s="34"/>
      <c r="G378" s="34"/>
      <c r="H378" s="34"/>
      <c r="I378" s="34"/>
      <c r="K378" s="34"/>
      <c r="L378" s="34"/>
      <c r="T378" s="20">
        <f>'Zero Turbulence Curve'!E377</f>
        <v>37.500000000000263</v>
      </c>
      <c r="U378" s="20">
        <f>'Zero Turbulence Curve'!F377</f>
        <v>2000.0000008831432</v>
      </c>
    </row>
    <row r="379" spans="6:21" x14ac:dyDescent="0.2">
      <c r="F379" s="34"/>
      <c r="G379" s="34"/>
      <c r="H379" s="34"/>
      <c r="I379" s="34"/>
      <c r="K379" s="34"/>
      <c r="L379" s="34"/>
      <c r="T379" s="20">
        <f>'Zero Turbulence Curve'!E378</f>
        <v>37.600000000000264</v>
      </c>
      <c r="U379" s="20">
        <f>'Zero Turbulence Curve'!F378</f>
        <v>2000.0000008831432</v>
      </c>
    </row>
    <row r="380" spans="6:21" x14ac:dyDescent="0.2">
      <c r="F380" s="34"/>
      <c r="G380" s="34"/>
      <c r="H380" s="34"/>
      <c r="I380" s="34"/>
      <c r="K380" s="34"/>
      <c r="L380" s="34"/>
      <c r="T380" s="20">
        <f>'Zero Turbulence Curve'!E379</f>
        <v>37.700000000000266</v>
      </c>
      <c r="U380" s="20">
        <f>'Zero Turbulence Curve'!F379</f>
        <v>2000.0000008831432</v>
      </c>
    </row>
    <row r="381" spans="6:21" x14ac:dyDescent="0.2">
      <c r="F381" s="34"/>
      <c r="G381" s="34"/>
      <c r="H381" s="34"/>
      <c r="I381" s="34"/>
      <c r="K381" s="34"/>
      <c r="L381" s="34"/>
      <c r="T381" s="20">
        <f>'Zero Turbulence Curve'!E380</f>
        <v>37.800000000000267</v>
      </c>
      <c r="U381" s="20">
        <f>'Zero Turbulence Curve'!F380</f>
        <v>2000.0000008831432</v>
      </c>
    </row>
    <row r="382" spans="6:21" x14ac:dyDescent="0.2">
      <c r="F382" s="34"/>
      <c r="G382" s="34"/>
      <c r="H382" s="34"/>
      <c r="I382" s="34"/>
      <c r="K382" s="34"/>
      <c r="L382" s="34"/>
      <c r="T382" s="20">
        <f>'Zero Turbulence Curve'!E381</f>
        <v>37.900000000000269</v>
      </c>
      <c r="U382" s="20">
        <f>'Zero Turbulence Curve'!F381</f>
        <v>2000.0000008831432</v>
      </c>
    </row>
    <row r="383" spans="6:21" x14ac:dyDescent="0.2">
      <c r="F383" s="34"/>
      <c r="G383" s="34"/>
      <c r="H383" s="34"/>
      <c r="I383" s="34"/>
      <c r="K383" s="34"/>
      <c r="L383" s="34"/>
      <c r="T383" s="20">
        <f>'Zero Turbulence Curve'!E382</f>
        <v>38.00000000000027</v>
      </c>
      <c r="U383" s="20">
        <f>'Zero Turbulence Curve'!F382</f>
        <v>2000.0000008831432</v>
      </c>
    </row>
    <row r="384" spans="6:21" x14ac:dyDescent="0.2">
      <c r="F384" s="34"/>
      <c r="G384" s="34"/>
      <c r="H384" s="34"/>
      <c r="I384" s="34"/>
      <c r="K384" s="34"/>
      <c r="L384" s="34"/>
      <c r="T384" s="20">
        <f>'Zero Turbulence Curve'!E383</f>
        <v>38.100000000000271</v>
      </c>
      <c r="U384" s="20">
        <f>'Zero Turbulence Curve'!F383</f>
        <v>2000.0000008831432</v>
      </c>
    </row>
    <row r="385" spans="6:21" x14ac:dyDescent="0.2">
      <c r="F385" s="34"/>
      <c r="G385" s="34"/>
      <c r="H385" s="34"/>
      <c r="I385" s="34"/>
      <c r="K385" s="34"/>
      <c r="L385" s="34"/>
      <c r="T385" s="20">
        <f>'Zero Turbulence Curve'!E384</f>
        <v>38.200000000000273</v>
      </c>
      <c r="U385" s="20">
        <f>'Zero Turbulence Curve'!F384</f>
        <v>2000.0000008831432</v>
      </c>
    </row>
    <row r="386" spans="6:21" x14ac:dyDescent="0.2">
      <c r="F386" s="34"/>
      <c r="G386" s="34"/>
      <c r="H386" s="34"/>
      <c r="I386" s="34"/>
      <c r="K386" s="34"/>
      <c r="L386" s="34"/>
      <c r="T386" s="20">
        <f>'Zero Turbulence Curve'!E385</f>
        <v>38.300000000000274</v>
      </c>
      <c r="U386" s="20">
        <f>'Zero Turbulence Curve'!F385</f>
        <v>2000.0000008831432</v>
      </c>
    </row>
    <row r="387" spans="6:21" x14ac:dyDescent="0.2">
      <c r="F387" s="34"/>
      <c r="G387" s="34"/>
      <c r="H387" s="34"/>
      <c r="I387" s="34"/>
      <c r="K387" s="34"/>
      <c r="L387" s="34"/>
      <c r="T387" s="20">
        <f>'Zero Turbulence Curve'!E386</f>
        <v>38.400000000000276</v>
      </c>
      <c r="U387" s="20">
        <f>'Zero Turbulence Curve'!F386</f>
        <v>2000.0000008831432</v>
      </c>
    </row>
    <row r="388" spans="6:21" x14ac:dyDescent="0.2">
      <c r="F388" s="34"/>
      <c r="G388" s="34"/>
      <c r="H388" s="34"/>
      <c r="I388" s="34"/>
      <c r="K388" s="34"/>
      <c r="L388" s="34"/>
      <c r="T388" s="20">
        <f>'Zero Turbulence Curve'!E387</f>
        <v>38.500000000000277</v>
      </c>
      <c r="U388" s="20">
        <f>'Zero Turbulence Curve'!F387</f>
        <v>2000.0000008831432</v>
      </c>
    </row>
    <row r="389" spans="6:21" x14ac:dyDescent="0.2">
      <c r="F389" s="34"/>
      <c r="G389" s="34"/>
      <c r="H389" s="34"/>
      <c r="I389" s="34"/>
      <c r="K389" s="34"/>
      <c r="L389" s="34"/>
      <c r="T389" s="20">
        <f>'Zero Turbulence Curve'!E388</f>
        <v>38.600000000000279</v>
      </c>
      <c r="U389" s="20">
        <f>'Zero Turbulence Curve'!F388</f>
        <v>2000.0000008831432</v>
      </c>
    </row>
    <row r="390" spans="6:21" x14ac:dyDescent="0.2">
      <c r="F390" s="34"/>
      <c r="G390" s="34"/>
      <c r="H390" s="34"/>
      <c r="I390" s="34"/>
      <c r="K390" s="34"/>
      <c r="L390" s="34"/>
      <c r="T390" s="20">
        <f>'Zero Turbulence Curve'!E389</f>
        <v>38.70000000000028</v>
      </c>
      <c r="U390" s="20">
        <f>'Zero Turbulence Curve'!F389</f>
        <v>2000.0000008831432</v>
      </c>
    </row>
    <row r="391" spans="6:21" x14ac:dyDescent="0.2">
      <c r="F391" s="34"/>
      <c r="G391" s="34"/>
      <c r="H391" s="34"/>
      <c r="I391" s="34"/>
      <c r="K391" s="34"/>
      <c r="L391" s="34"/>
      <c r="T391" s="20">
        <f>'Zero Turbulence Curve'!E390</f>
        <v>38.800000000000281</v>
      </c>
      <c r="U391" s="20">
        <f>'Zero Turbulence Curve'!F390</f>
        <v>2000.0000008831432</v>
      </c>
    </row>
    <row r="392" spans="6:21" x14ac:dyDescent="0.2">
      <c r="F392" s="34"/>
      <c r="G392" s="34"/>
      <c r="H392" s="34"/>
      <c r="I392" s="34"/>
      <c r="K392" s="34"/>
      <c r="L392" s="34"/>
      <c r="T392" s="20">
        <f>'Zero Turbulence Curve'!E391</f>
        <v>38.900000000000283</v>
      </c>
      <c r="U392" s="20">
        <f>'Zero Turbulence Curve'!F391</f>
        <v>2000.0000008831432</v>
      </c>
    </row>
    <row r="393" spans="6:21" x14ac:dyDescent="0.2">
      <c r="F393" s="34"/>
      <c r="G393" s="34"/>
      <c r="H393" s="34"/>
      <c r="I393" s="34"/>
      <c r="K393" s="34"/>
      <c r="L393" s="34"/>
      <c r="T393" s="20">
        <f>'Zero Turbulence Curve'!E392</f>
        <v>39.000000000000284</v>
      </c>
      <c r="U393" s="20">
        <f>'Zero Turbulence Curve'!F392</f>
        <v>2000.0000008831432</v>
      </c>
    </row>
    <row r="394" spans="6:21" x14ac:dyDescent="0.2">
      <c r="F394" s="34"/>
      <c r="G394" s="34"/>
      <c r="H394" s="34"/>
      <c r="I394" s="34"/>
      <c r="K394" s="34"/>
      <c r="L394" s="34"/>
      <c r="T394" s="20">
        <f>'Zero Turbulence Curve'!E393</f>
        <v>39.100000000000286</v>
      </c>
      <c r="U394" s="20">
        <f>'Zero Turbulence Curve'!F393</f>
        <v>2000.0000008831432</v>
      </c>
    </row>
    <row r="395" spans="6:21" x14ac:dyDescent="0.2">
      <c r="F395" s="34"/>
      <c r="G395" s="34"/>
      <c r="H395" s="34"/>
      <c r="I395" s="34"/>
      <c r="K395" s="34"/>
      <c r="L395" s="34"/>
      <c r="T395" s="20">
        <f>'Zero Turbulence Curve'!E394</f>
        <v>39.200000000000287</v>
      </c>
      <c r="U395" s="20">
        <f>'Zero Turbulence Curve'!F394</f>
        <v>2000.0000008831432</v>
      </c>
    </row>
    <row r="396" spans="6:21" x14ac:dyDescent="0.2">
      <c r="F396" s="34"/>
      <c r="G396" s="34"/>
      <c r="H396" s="34"/>
      <c r="I396" s="34"/>
      <c r="K396" s="34"/>
      <c r="L396" s="34"/>
      <c r="T396" s="20">
        <f>'Zero Turbulence Curve'!E395</f>
        <v>39.300000000000288</v>
      </c>
      <c r="U396" s="20">
        <f>'Zero Turbulence Curve'!F395</f>
        <v>2000.0000008831432</v>
      </c>
    </row>
    <row r="397" spans="6:21" x14ac:dyDescent="0.2">
      <c r="F397" s="34"/>
      <c r="G397" s="34"/>
      <c r="H397" s="34"/>
      <c r="I397" s="34"/>
      <c r="K397" s="34"/>
      <c r="L397" s="34"/>
      <c r="T397" s="20">
        <f>'Zero Turbulence Curve'!E396</f>
        <v>39.40000000000029</v>
      </c>
      <c r="U397" s="20">
        <f>'Zero Turbulence Curve'!F396</f>
        <v>2000.0000008831432</v>
      </c>
    </row>
    <row r="398" spans="6:21" x14ac:dyDescent="0.2">
      <c r="F398" s="34"/>
      <c r="G398" s="34"/>
      <c r="H398" s="34"/>
      <c r="I398" s="34"/>
      <c r="K398" s="34"/>
      <c r="L398" s="34"/>
      <c r="T398" s="20">
        <f>'Zero Turbulence Curve'!E397</f>
        <v>39.500000000000291</v>
      </c>
      <c r="U398" s="20">
        <f>'Zero Turbulence Curve'!F397</f>
        <v>2000.0000008831432</v>
      </c>
    </row>
    <row r="399" spans="6:21" x14ac:dyDescent="0.2">
      <c r="F399" s="34"/>
      <c r="G399" s="34"/>
      <c r="H399" s="34"/>
      <c r="I399" s="34"/>
      <c r="K399" s="34"/>
      <c r="L399" s="34"/>
      <c r="T399" s="20">
        <f>'Zero Turbulence Curve'!E398</f>
        <v>39.600000000000293</v>
      </c>
      <c r="U399" s="20">
        <f>'Zero Turbulence Curve'!F398</f>
        <v>2000.0000008831432</v>
      </c>
    </row>
    <row r="400" spans="6:21" x14ac:dyDescent="0.2">
      <c r="F400" s="34"/>
      <c r="G400" s="34"/>
      <c r="H400" s="34"/>
      <c r="I400" s="34"/>
      <c r="K400" s="34"/>
      <c r="L400" s="34"/>
      <c r="T400" s="20">
        <f>'Zero Turbulence Curve'!E399</f>
        <v>39.700000000000294</v>
      </c>
      <c r="U400" s="20">
        <f>'Zero Turbulence Curve'!F399</f>
        <v>2000.0000008831432</v>
      </c>
    </row>
    <row r="401" spans="6:21" x14ac:dyDescent="0.2">
      <c r="F401" s="34"/>
      <c r="G401" s="34"/>
      <c r="H401" s="34"/>
      <c r="I401" s="34"/>
      <c r="K401" s="34"/>
      <c r="L401" s="34"/>
      <c r="T401" s="20">
        <f>'Zero Turbulence Curve'!E400</f>
        <v>39.800000000000296</v>
      </c>
      <c r="U401" s="20">
        <f>'Zero Turbulence Curve'!F400</f>
        <v>2000.0000008831432</v>
      </c>
    </row>
    <row r="402" spans="6:21" x14ac:dyDescent="0.2">
      <c r="F402" s="34"/>
      <c r="G402" s="34"/>
      <c r="H402" s="34"/>
      <c r="I402" s="34"/>
      <c r="K402" s="34"/>
      <c r="L402" s="34"/>
      <c r="T402" s="20">
        <f>'Zero Turbulence Curve'!E401</f>
        <v>39.900000000000297</v>
      </c>
      <c r="U402" s="20">
        <f>'Zero Turbulence Curve'!F401</f>
        <v>2000.0000008831432</v>
      </c>
    </row>
    <row r="403" spans="6:21" x14ac:dyDescent="0.2">
      <c r="F403" s="34"/>
      <c r="G403" s="34"/>
      <c r="H403" s="34"/>
      <c r="I403" s="34"/>
      <c r="K403" s="34"/>
      <c r="L403" s="34"/>
      <c r="T403" s="20">
        <f>'Zero Turbulence Curve'!E402</f>
        <v>40.000000000000298</v>
      </c>
      <c r="U403" s="20">
        <f>'Zero Turbulence Curve'!F402</f>
        <v>2000.0000008831432</v>
      </c>
    </row>
    <row r="404" spans="6:21" x14ac:dyDescent="0.2">
      <c r="F404" s="34"/>
      <c r="G404" s="34"/>
      <c r="H404" s="34"/>
      <c r="I404" s="34"/>
      <c r="K404" s="34"/>
      <c r="L404" s="34"/>
      <c r="T404" s="20">
        <f>'Zero Turbulence Curve'!E403</f>
        <v>40.1000000000003</v>
      </c>
      <c r="U404" s="20">
        <f>'Zero Turbulence Curve'!F403</f>
        <v>2000.0000008831432</v>
      </c>
    </row>
    <row r="405" spans="6:21" x14ac:dyDescent="0.2">
      <c r="F405" s="34"/>
      <c r="G405" s="34"/>
      <c r="H405" s="34"/>
      <c r="I405" s="34"/>
      <c r="K405" s="34"/>
      <c r="L405" s="34"/>
      <c r="T405" s="20">
        <f>'Zero Turbulence Curve'!E404</f>
        <v>40.200000000000301</v>
      </c>
      <c r="U405" s="20">
        <f>'Zero Turbulence Curve'!F404</f>
        <v>2000.0000008831432</v>
      </c>
    </row>
    <row r="406" spans="6:21" x14ac:dyDescent="0.2">
      <c r="F406" s="34"/>
      <c r="G406" s="34"/>
      <c r="H406" s="34"/>
      <c r="I406" s="34"/>
      <c r="K406" s="34"/>
      <c r="L406" s="34"/>
      <c r="T406" s="20">
        <f>'Zero Turbulence Curve'!E405</f>
        <v>40.300000000000303</v>
      </c>
      <c r="U406" s="20">
        <f>'Zero Turbulence Curve'!F405</f>
        <v>2000.0000008831432</v>
      </c>
    </row>
    <row r="407" spans="6:21" x14ac:dyDescent="0.2">
      <c r="F407" s="34"/>
      <c r="G407" s="34"/>
      <c r="H407" s="34"/>
      <c r="I407" s="34"/>
      <c r="K407" s="34"/>
      <c r="L407" s="34"/>
      <c r="T407" s="20">
        <f>'Zero Turbulence Curve'!E406</f>
        <v>40.400000000000304</v>
      </c>
      <c r="U407" s="20">
        <f>'Zero Turbulence Curve'!F406</f>
        <v>2000.0000008831432</v>
      </c>
    </row>
    <row r="408" spans="6:21" x14ac:dyDescent="0.2">
      <c r="F408" s="34"/>
      <c r="G408" s="34"/>
      <c r="H408" s="34"/>
      <c r="I408" s="34"/>
      <c r="K408" s="34"/>
      <c r="L408" s="34"/>
      <c r="T408" s="20">
        <f>'Zero Turbulence Curve'!E407</f>
        <v>40.500000000000306</v>
      </c>
      <c r="U408" s="20">
        <f>'Zero Turbulence Curve'!F407</f>
        <v>2000.0000008831432</v>
      </c>
    </row>
    <row r="409" spans="6:21" x14ac:dyDescent="0.2">
      <c r="F409" s="34"/>
      <c r="G409" s="34"/>
      <c r="H409" s="34"/>
      <c r="I409" s="34"/>
      <c r="K409" s="34"/>
      <c r="L409" s="34"/>
      <c r="T409" s="20">
        <f>'Zero Turbulence Curve'!E408</f>
        <v>40.600000000000307</v>
      </c>
      <c r="U409" s="20">
        <f>'Zero Turbulence Curve'!F408</f>
        <v>2000.0000008831432</v>
      </c>
    </row>
    <row r="410" spans="6:21" x14ac:dyDescent="0.2">
      <c r="F410" s="34"/>
      <c r="G410" s="34"/>
      <c r="H410" s="34"/>
      <c r="I410" s="34"/>
      <c r="K410" s="34"/>
      <c r="L410" s="34"/>
      <c r="T410" s="20">
        <f>'Zero Turbulence Curve'!E409</f>
        <v>40.700000000000308</v>
      </c>
      <c r="U410" s="20">
        <f>'Zero Turbulence Curve'!F409</f>
        <v>2000.0000008831432</v>
      </c>
    </row>
    <row r="411" spans="6:21" x14ac:dyDescent="0.2">
      <c r="F411" s="34"/>
      <c r="G411" s="34"/>
      <c r="H411" s="34"/>
      <c r="I411" s="34"/>
      <c r="K411" s="34"/>
      <c r="L411" s="34"/>
      <c r="T411" s="20">
        <f>'Zero Turbulence Curve'!E410</f>
        <v>40.80000000000031</v>
      </c>
      <c r="U411" s="20">
        <f>'Zero Turbulence Curve'!F410</f>
        <v>2000.0000008831432</v>
      </c>
    </row>
    <row r="412" spans="6:21" x14ac:dyDescent="0.2">
      <c r="F412" s="34"/>
      <c r="G412" s="34"/>
      <c r="H412" s="34"/>
      <c r="I412" s="34"/>
      <c r="K412" s="34"/>
      <c r="L412" s="34"/>
      <c r="T412" s="20">
        <f>'Zero Turbulence Curve'!E411</f>
        <v>40.900000000000311</v>
      </c>
      <c r="U412" s="20">
        <f>'Zero Turbulence Curve'!F411</f>
        <v>2000.0000008831432</v>
      </c>
    </row>
    <row r="413" spans="6:21" x14ac:dyDescent="0.2">
      <c r="F413" s="34"/>
      <c r="G413" s="34"/>
      <c r="H413" s="34"/>
      <c r="I413" s="34"/>
      <c r="K413" s="34"/>
      <c r="L413" s="34"/>
      <c r="T413" s="20">
        <f>'Zero Turbulence Curve'!E412</f>
        <v>41.000000000000313</v>
      </c>
      <c r="U413" s="20">
        <f>'Zero Turbulence Curve'!F412</f>
        <v>2000.0000008831432</v>
      </c>
    </row>
    <row r="414" spans="6:21" x14ac:dyDescent="0.2">
      <c r="F414" s="34"/>
      <c r="G414" s="34"/>
      <c r="H414" s="34"/>
      <c r="I414" s="34"/>
      <c r="K414" s="34"/>
      <c r="L414" s="34"/>
      <c r="T414" s="20">
        <f>'Zero Turbulence Curve'!E413</f>
        <v>41.100000000000314</v>
      </c>
      <c r="U414" s="20">
        <f>'Zero Turbulence Curve'!F413</f>
        <v>2000.0000008831432</v>
      </c>
    </row>
    <row r="415" spans="6:21" x14ac:dyDescent="0.2">
      <c r="F415" s="34"/>
      <c r="G415" s="34"/>
      <c r="H415" s="34"/>
      <c r="I415" s="34"/>
      <c r="K415" s="34"/>
      <c r="L415" s="34"/>
      <c r="T415" s="20">
        <f>'Zero Turbulence Curve'!E414</f>
        <v>41.200000000000315</v>
      </c>
      <c r="U415" s="20">
        <f>'Zero Turbulence Curve'!F414</f>
        <v>2000.0000008831432</v>
      </c>
    </row>
    <row r="416" spans="6:21" x14ac:dyDescent="0.2">
      <c r="F416" s="34"/>
      <c r="G416" s="34"/>
      <c r="H416" s="34"/>
      <c r="I416" s="34"/>
      <c r="K416" s="34"/>
      <c r="L416" s="34"/>
      <c r="T416" s="20">
        <f>'Zero Turbulence Curve'!E415</f>
        <v>41.300000000000317</v>
      </c>
      <c r="U416" s="20">
        <f>'Zero Turbulence Curve'!F415</f>
        <v>2000.0000008831432</v>
      </c>
    </row>
    <row r="417" spans="6:21" x14ac:dyDescent="0.2">
      <c r="F417" s="34"/>
      <c r="G417" s="34"/>
      <c r="H417" s="34"/>
      <c r="I417" s="34"/>
      <c r="K417" s="34"/>
      <c r="L417" s="34"/>
      <c r="T417" s="20">
        <f>'Zero Turbulence Curve'!E416</f>
        <v>41.400000000000318</v>
      </c>
      <c r="U417" s="20">
        <f>'Zero Turbulence Curve'!F416</f>
        <v>2000.0000008831432</v>
      </c>
    </row>
    <row r="418" spans="6:21" x14ac:dyDescent="0.2">
      <c r="F418" s="34"/>
      <c r="G418" s="34"/>
      <c r="H418" s="34"/>
      <c r="I418" s="34"/>
      <c r="K418" s="34"/>
      <c r="L418" s="34"/>
      <c r="T418" s="20">
        <f>'Zero Turbulence Curve'!E417</f>
        <v>41.50000000000032</v>
      </c>
      <c r="U418" s="20">
        <f>'Zero Turbulence Curve'!F417</f>
        <v>2000.0000008831432</v>
      </c>
    </row>
    <row r="419" spans="6:21" x14ac:dyDescent="0.2">
      <c r="F419" s="34"/>
      <c r="G419" s="34"/>
      <c r="H419" s="34"/>
      <c r="I419" s="34"/>
      <c r="K419" s="34"/>
      <c r="L419" s="34"/>
      <c r="T419" s="20">
        <f>'Zero Turbulence Curve'!E418</f>
        <v>41.600000000000321</v>
      </c>
      <c r="U419" s="20">
        <f>'Zero Turbulence Curve'!F418</f>
        <v>2000.0000008831432</v>
      </c>
    </row>
    <row r="420" spans="6:21" x14ac:dyDescent="0.2">
      <c r="F420" s="34"/>
      <c r="G420" s="34"/>
      <c r="H420" s="34"/>
      <c r="I420" s="34"/>
      <c r="K420" s="34"/>
      <c r="L420" s="34"/>
      <c r="T420" s="20">
        <f>'Zero Turbulence Curve'!E419</f>
        <v>41.700000000000323</v>
      </c>
      <c r="U420" s="20">
        <f>'Zero Turbulence Curve'!F419</f>
        <v>2000.0000008831432</v>
      </c>
    </row>
    <row r="421" spans="6:21" x14ac:dyDescent="0.2">
      <c r="F421" s="34"/>
      <c r="G421" s="34"/>
      <c r="H421" s="34"/>
      <c r="I421" s="34"/>
      <c r="K421" s="34"/>
      <c r="L421" s="34"/>
      <c r="T421" s="20">
        <f>'Zero Turbulence Curve'!E420</f>
        <v>41.800000000000324</v>
      </c>
      <c r="U421" s="20">
        <f>'Zero Turbulence Curve'!F420</f>
        <v>2000.0000008831432</v>
      </c>
    </row>
    <row r="422" spans="6:21" x14ac:dyDescent="0.2">
      <c r="F422" s="34"/>
      <c r="G422" s="34"/>
      <c r="H422" s="34"/>
      <c r="I422" s="34"/>
      <c r="K422" s="34"/>
      <c r="L422" s="34"/>
      <c r="T422" s="20">
        <f>'Zero Turbulence Curve'!E421</f>
        <v>41.900000000000325</v>
      </c>
      <c r="U422" s="20">
        <f>'Zero Turbulence Curve'!F421</f>
        <v>2000.0000008831432</v>
      </c>
    </row>
    <row r="423" spans="6:21" x14ac:dyDescent="0.2">
      <c r="F423" s="34"/>
      <c r="G423" s="34"/>
      <c r="H423" s="34"/>
      <c r="I423" s="34"/>
      <c r="K423" s="34"/>
      <c r="L423" s="34"/>
      <c r="T423" s="20">
        <f>'Zero Turbulence Curve'!E422</f>
        <v>42.000000000000327</v>
      </c>
      <c r="U423" s="20">
        <f>'Zero Turbulence Curve'!F422</f>
        <v>2000.0000008831432</v>
      </c>
    </row>
    <row r="424" spans="6:21" x14ac:dyDescent="0.2">
      <c r="F424" s="34"/>
      <c r="G424" s="34"/>
      <c r="H424" s="34"/>
      <c r="I424" s="34"/>
      <c r="K424" s="34"/>
      <c r="L424" s="34"/>
      <c r="T424" s="20">
        <f>'Zero Turbulence Curve'!E423</f>
        <v>42.100000000000328</v>
      </c>
      <c r="U424" s="20">
        <f>'Zero Turbulence Curve'!F423</f>
        <v>2000.0000008831432</v>
      </c>
    </row>
    <row r="425" spans="6:21" x14ac:dyDescent="0.2">
      <c r="F425" s="34"/>
      <c r="G425" s="34"/>
      <c r="H425" s="34"/>
      <c r="I425" s="34"/>
      <c r="K425" s="34"/>
      <c r="L425" s="34"/>
      <c r="T425" s="20">
        <f>'Zero Turbulence Curve'!E424</f>
        <v>42.20000000000033</v>
      </c>
      <c r="U425" s="20">
        <f>'Zero Turbulence Curve'!F424</f>
        <v>2000.0000008831432</v>
      </c>
    </row>
    <row r="426" spans="6:21" x14ac:dyDescent="0.2">
      <c r="F426" s="34"/>
      <c r="G426" s="34"/>
      <c r="H426" s="34"/>
      <c r="I426" s="34"/>
      <c r="K426" s="34"/>
      <c r="L426" s="34"/>
      <c r="T426" s="20">
        <f>'Zero Turbulence Curve'!E425</f>
        <v>42.300000000000331</v>
      </c>
      <c r="U426" s="20">
        <f>'Zero Turbulence Curve'!F425</f>
        <v>2000.0000008831432</v>
      </c>
    </row>
    <row r="427" spans="6:21" x14ac:dyDescent="0.2">
      <c r="F427" s="34"/>
      <c r="G427" s="34"/>
      <c r="H427" s="34"/>
      <c r="I427" s="34"/>
      <c r="K427" s="34"/>
      <c r="L427" s="34"/>
      <c r="T427" s="20">
        <f>'Zero Turbulence Curve'!E426</f>
        <v>42.400000000000333</v>
      </c>
      <c r="U427" s="20">
        <f>'Zero Turbulence Curve'!F426</f>
        <v>2000.0000008831432</v>
      </c>
    </row>
    <row r="428" spans="6:21" x14ac:dyDescent="0.2">
      <c r="F428" s="34"/>
      <c r="G428" s="34"/>
      <c r="H428" s="34"/>
      <c r="I428" s="34"/>
      <c r="K428" s="34"/>
      <c r="L428" s="34"/>
      <c r="T428" s="20">
        <f>'Zero Turbulence Curve'!E427</f>
        <v>42.500000000000334</v>
      </c>
      <c r="U428" s="20">
        <f>'Zero Turbulence Curve'!F427</f>
        <v>2000.0000008831432</v>
      </c>
    </row>
    <row r="429" spans="6:21" x14ac:dyDescent="0.2">
      <c r="F429" s="34"/>
      <c r="G429" s="34"/>
      <c r="H429" s="34"/>
      <c r="I429" s="34"/>
      <c r="K429" s="34"/>
      <c r="L429" s="34"/>
      <c r="T429" s="20">
        <f>'Zero Turbulence Curve'!E428</f>
        <v>42.600000000000335</v>
      </c>
      <c r="U429" s="20">
        <f>'Zero Turbulence Curve'!F428</f>
        <v>2000.0000008831432</v>
      </c>
    </row>
    <row r="430" spans="6:21" x14ac:dyDescent="0.2">
      <c r="F430" s="34"/>
      <c r="G430" s="34"/>
      <c r="H430" s="34"/>
      <c r="I430" s="34"/>
      <c r="K430" s="34"/>
      <c r="L430" s="34"/>
      <c r="T430" s="20">
        <f>'Zero Turbulence Curve'!E429</f>
        <v>42.700000000000337</v>
      </c>
      <c r="U430" s="20">
        <f>'Zero Turbulence Curve'!F429</f>
        <v>2000.0000008831432</v>
      </c>
    </row>
    <row r="431" spans="6:21" x14ac:dyDescent="0.2">
      <c r="F431" s="34"/>
      <c r="G431" s="34"/>
      <c r="H431" s="34"/>
      <c r="I431" s="34"/>
      <c r="K431" s="34"/>
      <c r="L431" s="34"/>
      <c r="T431" s="20">
        <f>'Zero Turbulence Curve'!E430</f>
        <v>42.800000000000338</v>
      </c>
      <c r="U431" s="20">
        <f>'Zero Turbulence Curve'!F430</f>
        <v>2000.0000008831432</v>
      </c>
    </row>
    <row r="432" spans="6:21" x14ac:dyDescent="0.2">
      <c r="F432" s="34"/>
      <c r="G432" s="34"/>
      <c r="H432" s="34"/>
      <c r="I432" s="34"/>
      <c r="K432" s="34"/>
      <c r="L432" s="34"/>
      <c r="T432" s="20">
        <f>'Zero Turbulence Curve'!E431</f>
        <v>42.90000000000034</v>
      </c>
      <c r="U432" s="20">
        <f>'Zero Turbulence Curve'!F431</f>
        <v>2000.0000008831432</v>
      </c>
    </row>
    <row r="433" spans="6:21" x14ac:dyDescent="0.2">
      <c r="F433" s="34"/>
      <c r="G433" s="34"/>
      <c r="H433" s="34"/>
      <c r="I433" s="34"/>
      <c r="K433" s="34"/>
      <c r="L433" s="34"/>
      <c r="T433" s="20">
        <f>'Zero Turbulence Curve'!E432</f>
        <v>43.000000000000341</v>
      </c>
      <c r="U433" s="20">
        <f>'Zero Turbulence Curve'!F432</f>
        <v>2000.0000008831432</v>
      </c>
    </row>
    <row r="434" spans="6:21" x14ac:dyDescent="0.2">
      <c r="F434" s="34"/>
      <c r="G434" s="34"/>
      <c r="H434" s="34"/>
      <c r="I434" s="34"/>
      <c r="K434" s="34"/>
      <c r="L434" s="34"/>
      <c r="T434" s="20">
        <f>'Zero Turbulence Curve'!E433</f>
        <v>43.100000000000342</v>
      </c>
      <c r="U434" s="20">
        <f>'Zero Turbulence Curve'!F433</f>
        <v>2000.0000008831432</v>
      </c>
    </row>
    <row r="435" spans="6:21" x14ac:dyDescent="0.2">
      <c r="F435" s="34"/>
      <c r="G435" s="34"/>
      <c r="H435" s="34"/>
      <c r="I435" s="34"/>
      <c r="K435" s="34"/>
      <c r="L435" s="34"/>
      <c r="T435" s="20">
        <f>'Zero Turbulence Curve'!E434</f>
        <v>43.200000000000344</v>
      </c>
      <c r="U435" s="20">
        <f>'Zero Turbulence Curve'!F434</f>
        <v>2000.0000008831432</v>
      </c>
    </row>
    <row r="436" spans="6:21" x14ac:dyDescent="0.2">
      <c r="F436" s="34"/>
      <c r="G436" s="34"/>
      <c r="H436" s="34"/>
      <c r="I436" s="34"/>
      <c r="K436" s="34"/>
      <c r="L436" s="34"/>
      <c r="T436" s="20">
        <f>'Zero Turbulence Curve'!E435</f>
        <v>43.300000000000345</v>
      </c>
      <c r="U436" s="20">
        <f>'Zero Turbulence Curve'!F435</f>
        <v>2000.0000008831432</v>
      </c>
    </row>
    <row r="437" spans="6:21" x14ac:dyDescent="0.2">
      <c r="F437" s="34"/>
      <c r="G437" s="34"/>
      <c r="H437" s="34"/>
      <c r="I437" s="34"/>
      <c r="K437" s="34"/>
      <c r="L437" s="34"/>
      <c r="T437" s="20">
        <f>'Zero Turbulence Curve'!E436</f>
        <v>43.400000000000347</v>
      </c>
      <c r="U437" s="20">
        <f>'Zero Turbulence Curve'!F436</f>
        <v>2000.0000008831432</v>
      </c>
    </row>
    <row r="438" spans="6:21" x14ac:dyDescent="0.2">
      <c r="F438" s="34"/>
      <c r="G438" s="34"/>
      <c r="H438" s="34"/>
      <c r="I438" s="34"/>
      <c r="K438" s="34"/>
      <c r="L438" s="34"/>
      <c r="T438" s="20">
        <f>'Zero Turbulence Curve'!E437</f>
        <v>43.500000000000348</v>
      </c>
      <c r="U438" s="20">
        <f>'Zero Turbulence Curve'!F437</f>
        <v>2000.0000008831432</v>
      </c>
    </row>
    <row r="439" spans="6:21" x14ac:dyDescent="0.2">
      <c r="F439" s="34"/>
      <c r="G439" s="34"/>
      <c r="H439" s="34"/>
      <c r="I439" s="34"/>
      <c r="K439" s="34"/>
      <c r="L439" s="34"/>
      <c r="T439" s="20">
        <f>'Zero Turbulence Curve'!E438</f>
        <v>43.60000000000035</v>
      </c>
      <c r="U439" s="20">
        <f>'Zero Turbulence Curve'!F438</f>
        <v>2000.0000008831432</v>
      </c>
    </row>
    <row r="440" spans="6:21" x14ac:dyDescent="0.2">
      <c r="F440" s="34"/>
      <c r="G440" s="34"/>
      <c r="H440" s="34"/>
      <c r="I440" s="34"/>
      <c r="K440" s="34"/>
      <c r="L440" s="34"/>
      <c r="T440" s="20">
        <f>'Zero Turbulence Curve'!E439</f>
        <v>43.700000000000351</v>
      </c>
      <c r="U440" s="20">
        <f>'Zero Turbulence Curve'!F439</f>
        <v>2000.0000008831432</v>
      </c>
    </row>
    <row r="441" spans="6:21" x14ac:dyDescent="0.2">
      <c r="F441" s="34"/>
      <c r="G441" s="34"/>
      <c r="H441" s="34"/>
      <c r="I441" s="34"/>
      <c r="K441" s="34"/>
      <c r="L441" s="34"/>
      <c r="T441" s="20">
        <f>'Zero Turbulence Curve'!E440</f>
        <v>43.800000000000352</v>
      </c>
      <c r="U441" s="20">
        <f>'Zero Turbulence Curve'!F440</f>
        <v>2000.0000008831432</v>
      </c>
    </row>
    <row r="442" spans="6:21" x14ac:dyDescent="0.2">
      <c r="F442" s="34"/>
      <c r="G442" s="34"/>
      <c r="H442" s="34"/>
      <c r="I442" s="34"/>
      <c r="K442" s="34"/>
      <c r="L442" s="34"/>
      <c r="T442" s="20">
        <f>'Zero Turbulence Curve'!E441</f>
        <v>43.900000000000354</v>
      </c>
      <c r="U442" s="20">
        <f>'Zero Turbulence Curve'!F441</f>
        <v>2000.0000008831432</v>
      </c>
    </row>
    <row r="443" spans="6:21" x14ac:dyDescent="0.2">
      <c r="F443" s="34"/>
      <c r="G443" s="34"/>
      <c r="H443" s="34"/>
      <c r="I443" s="34"/>
      <c r="K443" s="34"/>
      <c r="L443" s="34"/>
      <c r="T443" s="20">
        <f>'Zero Turbulence Curve'!E442</f>
        <v>44.000000000000355</v>
      </c>
      <c r="U443" s="20">
        <f>'Zero Turbulence Curve'!F442</f>
        <v>2000.0000008831432</v>
      </c>
    </row>
    <row r="444" spans="6:21" x14ac:dyDescent="0.2">
      <c r="F444" s="34"/>
      <c r="G444" s="34"/>
      <c r="H444" s="34"/>
      <c r="I444" s="34"/>
      <c r="K444" s="34"/>
      <c r="L444" s="34"/>
      <c r="T444" s="20">
        <f>'Zero Turbulence Curve'!E443</f>
        <v>44.100000000000357</v>
      </c>
      <c r="U444" s="20">
        <f>'Zero Turbulence Curve'!F443</f>
        <v>2000.0000008831432</v>
      </c>
    </row>
    <row r="445" spans="6:21" x14ac:dyDescent="0.2">
      <c r="F445" s="34"/>
      <c r="G445" s="34"/>
      <c r="H445" s="34"/>
      <c r="I445" s="34"/>
      <c r="K445" s="34"/>
      <c r="L445" s="34"/>
      <c r="T445" s="20">
        <f>'Zero Turbulence Curve'!E444</f>
        <v>44.200000000000358</v>
      </c>
      <c r="U445" s="20">
        <f>'Zero Turbulence Curve'!F444</f>
        <v>2000.0000008831432</v>
      </c>
    </row>
    <row r="446" spans="6:21" x14ac:dyDescent="0.2">
      <c r="F446" s="34"/>
      <c r="G446" s="34"/>
      <c r="H446" s="34"/>
      <c r="I446" s="34"/>
      <c r="K446" s="34"/>
      <c r="L446" s="34"/>
      <c r="T446" s="20">
        <f>'Zero Turbulence Curve'!E445</f>
        <v>44.30000000000036</v>
      </c>
      <c r="U446" s="20">
        <f>'Zero Turbulence Curve'!F445</f>
        <v>2000.0000008831432</v>
      </c>
    </row>
    <row r="447" spans="6:21" x14ac:dyDescent="0.2">
      <c r="F447" s="34"/>
      <c r="G447" s="34"/>
      <c r="H447" s="34"/>
      <c r="I447" s="34"/>
      <c r="K447" s="34"/>
      <c r="L447" s="34"/>
      <c r="T447" s="20">
        <f>'Zero Turbulence Curve'!E446</f>
        <v>44.400000000000361</v>
      </c>
      <c r="U447" s="20">
        <f>'Zero Turbulence Curve'!F446</f>
        <v>2000.0000008831432</v>
      </c>
    </row>
    <row r="448" spans="6:21" x14ac:dyDescent="0.2">
      <c r="F448" s="34"/>
      <c r="G448" s="34"/>
      <c r="H448" s="34"/>
      <c r="I448" s="34"/>
      <c r="K448" s="34"/>
      <c r="L448" s="34"/>
      <c r="T448" s="20">
        <f>'Zero Turbulence Curve'!E447</f>
        <v>44.500000000000362</v>
      </c>
      <c r="U448" s="20">
        <f>'Zero Turbulence Curve'!F447</f>
        <v>2000.0000008831432</v>
      </c>
    </row>
    <row r="449" spans="6:21" x14ac:dyDescent="0.2">
      <c r="F449" s="34"/>
      <c r="G449" s="34"/>
      <c r="H449" s="34"/>
      <c r="I449" s="34"/>
      <c r="K449" s="34"/>
      <c r="L449" s="34"/>
      <c r="T449" s="20">
        <f>'Zero Turbulence Curve'!E448</f>
        <v>44.600000000000364</v>
      </c>
      <c r="U449" s="20">
        <f>'Zero Turbulence Curve'!F448</f>
        <v>2000.0000008831432</v>
      </c>
    </row>
    <row r="450" spans="6:21" x14ac:dyDescent="0.2">
      <c r="F450" s="34"/>
      <c r="G450" s="34"/>
      <c r="H450" s="34"/>
      <c r="I450" s="34"/>
      <c r="K450" s="34"/>
      <c r="L450" s="34"/>
      <c r="T450" s="20">
        <f>'Zero Turbulence Curve'!E449</f>
        <v>44.700000000000365</v>
      </c>
      <c r="U450" s="20">
        <f>'Zero Turbulence Curve'!F449</f>
        <v>2000.0000008831432</v>
      </c>
    </row>
    <row r="451" spans="6:21" x14ac:dyDescent="0.2">
      <c r="F451" s="34"/>
      <c r="G451" s="34"/>
      <c r="H451" s="34"/>
      <c r="I451" s="34"/>
      <c r="K451" s="34"/>
      <c r="L451" s="34"/>
      <c r="T451" s="20">
        <f>'Zero Turbulence Curve'!E450</f>
        <v>44.800000000000367</v>
      </c>
      <c r="U451" s="20">
        <f>'Zero Turbulence Curve'!F450</f>
        <v>2000.0000008831432</v>
      </c>
    </row>
    <row r="452" spans="6:21" x14ac:dyDescent="0.2">
      <c r="F452" s="34"/>
      <c r="G452" s="34"/>
      <c r="H452" s="34"/>
      <c r="I452" s="34"/>
      <c r="K452" s="34"/>
      <c r="L452" s="34"/>
      <c r="T452" s="20">
        <f>'Zero Turbulence Curve'!E451</f>
        <v>44.900000000000368</v>
      </c>
      <c r="U452" s="20">
        <f>'Zero Turbulence Curve'!F451</f>
        <v>2000.0000008831432</v>
      </c>
    </row>
    <row r="453" spans="6:21" x14ac:dyDescent="0.2">
      <c r="F453" s="34"/>
      <c r="G453" s="34"/>
      <c r="H453" s="34"/>
      <c r="I453" s="34"/>
      <c r="K453" s="34"/>
      <c r="L453" s="34"/>
      <c r="T453" s="20">
        <f>'Zero Turbulence Curve'!E452</f>
        <v>45.000000000000369</v>
      </c>
      <c r="U453" s="20">
        <f>'Zero Turbulence Curve'!F452</f>
        <v>2000.0000008831432</v>
      </c>
    </row>
    <row r="454" spans="6:21" x14ac:dyDescent="0.2">
      <c r="F454" s="34"/>
      <c r="G454" s="34"/>
      <c r="H454" s="34"/>
      <c r="I454" s="34"/>
      <c r="K454" s="34"/>
      <c r="L454" s="34"/>
      <c r="T454" s="20">
        <f>'Zero Turbulence Curve'!E453</f>
        <v>45.100000000000371</v>
      </c>
      <c r="U454" s="20">
        <f>'Zero Turbulence Curve'!F453</f>
        <v>2000.0000008831432</v>
      </c>
    </row>
    <row r="455" spans="6:21" x14ac:dyDescent="0.2">
      <c r="F455" s="34"/>
      <c r="G455" s="34"/>
      <c r="H455" s="34"/>
      <c r="I455" s="34"/>
      <c r="K455" s="34"/>
      <c r="L455" s="34"/>
      <c r="T455" s="20">
        <f>'Zero Turbulence Curve'!E454</f>
        <v>45.200000000000372</v>
      </c>
      <c r="U455" s="20">
        <f>'Zero Turbulence Curve'!F454</f>
        <v>2000.0000008831432</v>
      </c>
    </row>
    <row r="456" spans="6:21" x14ac:dyDescent="0.2">
      <c r="F456" s="34"/>
      <c r="G456" s="34"/>
      <c r="H456" s="34"/>
      <c r="I456" s="34"/>
      <c r="K456" s="34"/>
      <c r="L456" s="34"/>
      <c r="T456" s="20">
        <f>'Zero Turbulence Curve'!E455</f>
        <v>45.300000000000374</v>
      </c>
      <c r="U456" s="20">
        <f>'Zero Turbulence Curve'!F455</f>
        <v>2000.0000008831432</v>
      </c>
    </row>
    <row r="457" spans="6:21" x14ac:dyDescent="0.2">
      <c r="F457" s="34"/>
      <c r="G457" s="34"/>
      <c r="H457" s="34"/>
      <c r="I457" s="34"/>
      <c r="K457" s="34"/>
      <c r="L457" s="34"/>
      <c r="T457" s="20">
        <f>'Zero Turbulence Curve'!E456</f>
        <v>45.400000000000375</v>
      </c>
      <c r="U457" s="20">
        <f>'Zero Turbulence Curve'!F456</f>
        <v>2000.0000008831432</v>
      </c>
    </row>
    <row r="458" spans="6:21" x14ac:dyDescent="0.2">
      <c r="F458" s="34"/>
      <c r="G458" s="34"/>
      <c r="H458" s="34"/>
      <c r="I458" s="34"/>
      <c r="K458" s="34"/>
      <c r="L458" s="34"/>
      <c r="T458" s="20">
        <f>'Zero Turbulence Curve'!E457</f>
        <v>45.500000000000377</v>
      </c>
      <c r="U458" s="20">
        <f>'Zero Turbulence Curve'!F457</f>
        <v>2000.0000008831432</v>
      </c>
    </row>
    <row r="459" spans="6:21" x14ac:dyDescent="0.2">
      <c r="F459" s="34"/>
      <c r="G459" s="34"/>
      <c r="H459" s="34"/>
      <c r="I459" s="34"/>
      <c r="K459" s="34"/>
      <c r="L459" s="34"/>
      <c r="T459" s="20">
        <f>'Zero Turbulence Curve'!E458</f>
        <v>45.600000000000378</v>
      </c>
      <c r="U459" s="20">
        <f>'Zero Turbulence Curve'!F458</f>
        <v>2000.0000008831432</v>
      </c>
    </row>
    <row r="460" spans="6:21" x14ac:dyDescent="0.2">
      <c r="F460" s="34"/>
      <c r="G460" s="34"/>
      <c r="H460" s="34"/>
      <c r="I460" s="34"/>
      <c r="K460" s="34"/>
      <c r="L460" s="34"/>
      <c r="T460" s="20">
        <f>'Zero Turbulence Curve'!E459</f>
        <v>45.700000000000379</v>
      </c>
      <c r="U460" s="20">
        <f>'Zero Turbulence Curve'!F459</f>
        <v>2000.0000008831432</v>
      </c>
    </row>
    <row r="461" spans="6:21" x14ac:dyDescent="0.2">
      <c r="F461" s="34"/>
      <c r="G461" s="34"/>
      <c r="H461" s="34"/>
      <c r="I461" s="34"/>
      <c r="K461" s="34"/>
      <c r="L461" s="34"/>
      <c r="T461" s="20">
        <f>'Zero Turbulence Curve'!E460</f>
        <v>45.800000000000381</v>
      </c>
      <c r="U461" s="20">
        <f>'Zero Turbulence Curve'!F460</f>
        <v>2000.0000008831432</v>
      </c>
    </row>
    <row r="462" spans="6:21" x14ac:dyDescent="0.2">
      <c r="F462" s="34"/>
      <c r="G462" s="34"/>
      <c r="H462" s="34"/>
      <c r="I462" s="34"/>
      <c r="K462" s="34"/>
      <c r="L462" s="34"/>
      <c r="T462" s="20">
        <f>'Zero Turbulence Curve'!E461</f>
        <v>45.900000000000382</v>
      </c>
      <c r="U462" s="20">
        <f>'Zero Turbulence Curve'!F461</f>
        <v>2000.0000008831432</v>
      </c>
    </row>
    <row r="463" spans="6:21" x14ac:dyDescent="0.2">
      <c r="F463" s="34"/>
      <c r="G463" s="34"/>
      <c r="H463" s="34"/>
      <c r="I463" s="34"/>
      <c r="K463" s="34"/>
      <c r="L463" s="34"/>
      <c r="T463" s="20">
        <f>'Zero Turbulence Curve'!E462</f>
        <v>46.000000000000384</v>
      </c>
      <c r="U463" s="20">
        <f>'Zero Turbulence Curve'!F462</f>
        <v>2000.0000008831432</v>
      </c>
    </row>
    <row r="464" spans="6:21" x14ac:dyDescent="0.2">
      <c r="F464" s="34"/>
      <c r="G464" s="34"/>
      <c r="H464" s="34"/>
      <c r="I464" s="34"/>
      <c r="K464" s="34"/>
      <c r="L464" s="34"/>
      <c r="T464" s="20">
        <f>'Zero Turbulence Curve'!E463</f>
        <v>46.100000000000385</v>
      </c>
      <c r="U464" s="20">
        <f>'Zero Turbulence Curve'!F463</f>
        <v>2000.0000008831432</v>
      </c>
    </row>
    <row r="465" spans="6:21" x14ac:dyDescent="0.2">
      <c r="F465" s="34"/>
      <c r="G465" s="34"/>
      <c r="H465" s="34"/>
      <c r="I465" s="34"/>
      <c r="K465" s="34"/>
      <c r="L465" s="34"/>
      <c r="T465" s="20">
        <f>'Zero Turbulence Curve'!E464</f>
        <v>46.200000000000387</v>
      </c>
      <c r="U465" s="20">
        <f>'Zero Turbulence Curve'!F464</f>
        <v>2000.0000008831432</v>
      </c>
    </row>
    <row r="466" spans="6:21" x14ac:dyDescent="0.2">
      <c r="F466" s="34"/>
      <c r="G466" s="34"/>
      <c r="H466" s="34"/>
      <c r="I466" s="34"/>
      <c r="K466" s="34"/>
      <c r="L466" s="34"/>
      <c r="T466" s="20">
        <f>'Zero Turbulence Curve'!E465</f>
        <v>46.300000000000388</v>
      </c>
      <c r="U466" s="20">
        <f>'Zero Turbulence Curve'!F465</f>
        <v>2000.0000008831432</v>
      </c>
    </row>
    <row r="467" spans="6:21" x14ac:dyDescent="0.2">
      <c r="F467" s="34"/>
      <c r="G467" s="34"/>
      <c r="H467" s="34"/>
      <c r="I467" s="34"/>
      <c r="K467" s="34"/>
      <c r="L467" s="34"/>
      <c r="T467" s="20">
        <f>'Zero Turbulence Curve'!E466</f>
        <v>46.400000000000389</v>
      </c>
      <c r="U467" s="20">
        <f>'Zero Turbulence Curve'!F466</f>
        <v>2000.0000008831432</v>
      </c>
    </row>
    <row r="468" spans="6:21" x14ac:dyDescent="0.2">
      <c r="F468" s="34"/>
      <c r="G468" s="34"/>
      <c r="H468" s="34"/>
      <c r="I468" s="34"/>
      <c r="K468" s="34"/>
      <c r="L468" s="34"/>
      <c r="T468" s="20">
        <f>'Zero Turbulence Curve'!E467</f>
        <v>46.500000000000391</v>
      </c>
      <c r="U468" s="20">
        <f>'Zero Turbulence Curve'!F467</f>
        <v>2000.0000008831432</v>
      </c>
    </row>
    <row r="469" spans="6:21" x14ac:dyDescent="0.2">
      <c r="F469" s="34"/>
      <c r="G469" s="34"/>
      <c r="H469" s="34"/>
      <c r="I469" s="34"/>
      <c r="K469" s="34"/>
      <c r="L469" s="34"/>
      <c r="T469" s="20">
        <f>'Zero Turbulence Curve'!E468</f>
        <v>46.600000000000392</v>
      </c>
      <c r="U469" s="20">
        <f>'Zero Turbulence Curve'!F468</f>
        <v>2000.0000008831432</v>
      </c>
    </row>
    <row r="470" spans="6:21" x14ac:dyDescent="0.2">
      <c r="F470" s="34"/>
      <c r="G470" s="34"/>
      <c r="H470" s="34"/>
      <c r="I470" s="34"/>
      <c r="K470" s="34"/>
      <c r="L470" s="34"/>
      <c r="T470" s="20">
        <f>'Zero Turbulence Curve'!E469</f>
        <v>46.700000000000394</v>
      </c>
      <c r="U470" s="20">
        <f>'Zero Turbulence Curve'!F469</f>
        <v>2000.0000008831432</v>
      </c>
    </row>
    <row r="471" spans="6:21" x14ac:dyDescent="0.2">
      <c r="F471" s="34"/>
      <c r="G471" s="34"/>
      <c r="H471" s="34"/>
      <c r="I471" s="34"/>
      <c r="K471" s="34"/>
      <c r="L471" s="34"/>
      <c r="T471" s="20">
        <f>'Zero Turbulence Curve'!E470</f>
        <v>46.800000000000395</v>
      </c>
      <c r="U471" s="20">
        <f>'Zero Turbulence Curve'!F470</f>
        <v>2000.0000008831432</v>
      </c>
    </row>
    <row r="472" spans="6:21" x14ac:dyDescent="0.2">
      <c r="F472" s="34"/>
      <c r="G472" s="34"/>
      <c r="H472" s="34"/>
      <c r="I472" s="34"/>
      <c r="K472" s="34"/>
      <c r="L472" s="34"/>
      <c r="T472" s="20">
        <f>'Zero Turbulence Curve'!E471</f>
        <v>46.900000000000396</v>
      </c>
      <c r="U472" s="20">
        <f>'Zero Turbulence Curve'!F471</f>
        <v>2000.0000008831432</v>
      </c>
    </row>
    <row r="473" spans="6:21" x14ac:dyDescent="0.2">
      <c r="F473" s="34"/>
      <c r="G473" s="34"/>
      <c r="H473" s="34"/>
      <c r="I473" s="34"/>
      <c r="K473" s="34"/>
      <c r="L473" s="34"/>
      <c r="T473" s="20">
        <f>'Zero Turbulence Curve'!E472</f>
        <v>47.000000000000398</v>
      </c>
      <c r="U473" s="20">
        <f>'Zero Turbulence Curve'!F472</f>
        <v>2000.0000008831432</v>
      </c>
    </row>
    <row r="474" spans="6:21" x14ac:dyDescent="0.2">
      <c r="F474" s="34"/>
      <c r="G474" s="34"/>
      <c r="H474" s="34"/>
      <c r="I474" s="34"/>
      <c r="K474" s="34"/>
      <c r="L474" s="34"/>
      <c r="T474" s="20">
        <f>'Zero Turbulence Curve'!E473</f>
        <v>47.100000000000399</v>
      </c>
      <c r="U474" s="20">
        <f>'Zero Turbulence Curve'!F473</f>
        <v>2000.0000008831432</v>
      </c>
    </row>
    <row r="475" spans="6:21" x14ac:dyDescent="0.2">
      <c r="F475" s="34"/>
      <c r="G475" s="34"/>
      <c r="H475" s="34"/>
      <c r="I475" s="34"/>
      <c r="K475" s="34"/>
      <c r="L475" s="34"/>
      <c r="T475" s="20">
        <f>'Zero Turbulence Curve'!E474</f>
        <v>47.200000000000401</v>
      </c>
      <c r="U475" s="20">
        <f>'Zero Turbulence Curve'!F474</f>
        <v>2000.0000008831432</v>
      </c>
    </row>
    <row r="476" spans="6:21" x14ac:dyDescent="0.2">
      <c r="F476" s="34"/>
      <c r="G476" s="34"/>
      <c r="H476" s="34"/>
      <c r="I476" s="34"/>
      <c r="K476" s="34"/>
      <c r="L476" s="34"/>
      <c r="T476" s="20">
        <f>'Zero Turbulence Curve'!E475</f>
        <v>47.300000000000402</v>
      </c>
      <c r="U476" s="20">
        <f>'Zero Turbulence Curve'!F475</f>
        <v>2000.0000008831432</v>
      </c>
    </row>
    <row r="477" spans="6:21" x14ac:dyDescent="0.2">
      <c r="F477" s="34"/>
      <c r="G477" s="34"/>
      <c r="H477" s="34"/>
      <c r="I477" s="34"/>
      <c r="K477" s="34"/>
      <c r="L477" s="34"/>
      <c r="T477" s="20">
        <f>'Zero Turbulence Curve'!E476</f>
        <v>47.400000000000404</v>
      </c>
      <c r="U477" s="20">
        <f>'Zero Turbulence Curve'!F476</f>
        <v>2000.0000008831432</v>
      </c>
    </row>
    <row r="478" spans="6:21" x14ac:dyDescent="0.2">
      <c r="F478" s="34"/>
      <c r="G478" s="34"/>
      <c r="H478" s="34"/>
      <c r="I478" s="34"/>
      <c r="K478" s="34"/>
      <c r="L478" s="34"/>
      <c r="T478" s="20">
        <f>'Zero Turbulence Curve'!E477</f>
        <v>47.500000000000405</v>
      </c>
      <c r="U478" s="20">
        <f>'Zero Turbulence Curve'!F477</f>
        <v>2000.0000008831432</v>
      </c>
    </row>
    <row r="479" spans="6:21" x14ac:dyDescent="0.2">
      <c r="F479" s="34"/>
      <c r="G479" s="34"/>
      <c r="H479" s="34"/>
      <c r="I479" s="34"/>
      <c r="K479" s="34"/>
      <c r="L479" s="34"/>
      <c r="T479" s="20">
        <f>'Zero Turbulence Curve'!E478</f>
        <v>47.600000000000406</v>
      </c>
      <c r="U479" s="20">
        <f>'Zero Turbulence Curve'!F478</f>
        <v>2000.0000008831432</v>
      </c>
    </row>
    <row r="480" spans="6:21" x14ac:dyDescent="0.2">
      <c r="F480" s="34"/>
      <c r="G480" s="34"/>
      <c r="H480" s="34"/>
      <c r="I480" s="34"/>
      <c r="K480" s="34"/>
      <c r="L480" s="34"/>
      <c r="T480" s="20">
        <f>'Zero Turbulence Curve'!E479</f>
        <v>47.700000000000408</v>
      </c>
      <c r="U480" s="20">
        <f>'Zero Turbulence Curve'!F479</f>
        <v>2000.0000008831432</v>
      </c>
    </row>
    <row r="481" spans="6:21" x14ac:dyDescent="0.2">
      <c r="F481" s="34"/>
      <c r="G481" s="34"/>
      <c r="H481" s="34"/>
      <c r="I481" s="34"/>
      <c r="K481" s="34"/>
      <c r="L481" s="34"/>
      <c r="T481" s="20">
        <f>'Zero Turbulence Curve'!E480</f>
        <v>47.800000000000409</v>
      </c>
      <c r="U481" s="20">
        <f>'Zero Turbulence Curve'!F480</f>
        <v>2000.0000008831432</v>
      </c>
    </row>
    <row r="482" spans="6:21" x14ac:dyDescent="0.2">
      <c r="F482" s="34"/>
      <c r="G482" s="34"/>
      <c r="H482" s="34"/>
      <c r="I482" s="34"/>
      <c r="K482" s="34"/>
      <c r="L482" s="34"/>
      <c r="T482" s="20">
        <f>'Zero Turbulence Curve'!E481</f>
        <v>47.900000000000411</v>
      </c>
      <c r="U482" s="20">
        <f>'Zero Turbulence Curve'!F481</f>
        <v>2000.0000008831432</v>
      </c>
    </row>
    <row r="483" spans="6:21" x14ac:dyDescent="0.2">
      <c r="F483" s="34"/>
      <c r="G483" s="34"/>
      <c r="H483" s="34"/>
      <c r="I483" s="34"/>
      <c r="K483" s="34"/>
      <c r="L483" s="34"/>
      <c r="T483" s="20">
        <f>'Zero Turbulence Curve'!E482</f>
        <v>48.000000000000412</v>
      </c>
      <c r="U483" s="20">
        <f>'Zero Turbulence Curve'!F482</f>
        <v>2000.0000008831432</v>
      </c>
    </row>
    <row r="484" spans="6:21" x14ac:dyDescent="0.2">
      <c r="F484" s="34"/>
      <c r="G484" s="34"/>
      <c r="H484" s="34"/>
      <c r="I484" s="34"/>
      <c r="K484" s="34"/>
      <c r="L484" s="34"/>
      <c r="T484" s="20">
        <f>'Zero Turbulence Curve'!E483</f>
        <v>48.100000000000414</v>
      </c>
      <c r="U484" s="20">
        <f>'Zero Turbulence Curve'!F483</f>
        <v>2000.0000008831432</v>
      </c>
    </row>
    <row r="485" spans="6:21" x14ac:dyDescent="0.2">
      <c r="F485" s="34"/>
      <c r="G485" s="34"/>
      <c r="H485" s="34"/>
      <c r="I485" s="34"/>
      <c r="K485" s="34"/>
      <c r="L485" s="34"/>
      <c r="T485" s="20">
        <f>'Zero Turbulence Curve'!E484</f>
        <v>48.200000000000415</v>
      </c>
      <c r="U485" s="20">
        <f>'Zero Turbulence Curve'!F484</f>
        <v>2000.0000008831432</v>
      </c>
    </row>
    <row r="486" spans="6:21" x14ac:dyDescent="0.2">
      <c r="F486" s="34"/>
      <c r="G486" s="34"/>
      <c r="H486" s="34"/>
      <c r="I486" s="34"/>
      <c r="K486" s="34"/>
      <c r="L486" s="34"/>
      <c r="T486" s="20">
        <f>'Zero Turbulence Curve'!E485</f>
        <v>48.300000000000416</v>
      </c>
      <c r="U486" s="20">
        <f>'Zero Turbulence Curve'!F485</f>
        <v>2000.0000008831432</v>
      </c>
    </row>
    <row r="487" spans="6:21" x14ac:dyDescent="0.2">
      <c r="F487" s="34"/>
      <c r="G487" s="34"/>
      <c r="H487" s="34"/>
      <c r="I487" s="34"/>
      <c r="K487" s="34"/>
      <c r="L487" s="34"/>
      <c r="T487" s="20">
        <f>'Zero Turbulence Curve'!E486</f>
        <v>48.400000000000418</v>
      </c>
      <c r="U487" s="20">
        <f>'Zero Turbulence Curve'!F486</f>
        <v>2000.0000008831432</v>
      </c>
    </row>
    <row r="488" spans="6:21" x14ac:dyDescent="0.2">
      <c r="F488" s="34"/>
      <c r="G488" s="34"/>
      <c r="H488" s="34"/>
      <c r="I488" s="34"/>
      <c r="K488" s="34"/>
      <c r="L488" s="34"/>
      <c r="T488" s="20">
        <f>'Zero Turbulence Curve'!E487</f>
        <v>48.500000000000419</v>
      </c>
      <c r="U488" s="20">
        <f>'Zero Turbulence Curve'!F487</f>
        <v>2000.0000008831432</v>
      </c>
    </row>
    <row r="489" spans="6:21" x14ac:dyDescent="0.2">
      <c r="F489" s="34"/>
      <c r="G489" s="34"/>
      <c r="H489" s="34"/>
      <c r="I489" s="34"/>
      <c r="K489" s="34"/>
      <c r="L489" s="34"/>
      <c r="T489" s="20">
        <f>'Zero Turbulence Curve'!E488</f>
        <v>48.600000000000421</v>
      </c>
      <c r="U489" s="20">
        <f>'Zero Turbulence Curve'!F488</f>
        <v>2000.0000008831432</v>
      </c>
    </row>
    <row r="490" spans="6:21" x14ac:dyDescent="0.2">
      <c r="F490" s="34"/>
      <c r="G490" s="34"/>
      <c r="H490" s="34"/>
      <c r="I490" s="34"/>
      <c r="K490" s="34"/>
      <c r="L490" s="34"/>
      <c r="T490" s="20">
        <f>'Zero Turbulence Curve'!E489</f>
        <v>48.700000000000422</v>
      </c>
      <c r="U490" s="20">
        <f>'Zero Turbulence Curve'!F489</f>
        <v>2000.0000008831432</v>
      </c>
    </row>
    <row r="491" spans="6:21" x14ac:dyDescent="0.2">
      <c r="F491" s="34"/>
      <c r="G491" s="34"/>
      <c r="H491" s="34"/>
      <c r="I491" s="34"/>
      <c r="K491" s="34"/>
      <c r="L491" s="34"/>
      <c r="T491" s="20">
        <f>'Zero Turbulence Curve'!E490</f>
        <v>48.800000000000423</v>
      </c>
      <c r="U491" s="20">
        <f>'Zero Turbulence Curve'!F490</f>
        <v>2000.0000008831432</v>
      </c>
    </row>
    <row r="492" spans="6:21" x14ac:dyDescent="0.2">
      <c r="F492" s="34"/>
      <c r="G492" s="34"/>
      <c r="H492" s="34"/>
      <c r="I492" s="34"/>
      <c r="K492" s="34"/>
      <c r="L492" s="34"/>
      <c r="T492" s="20">
        <f>'Zero Turbulence Curve'!E491</f>
        <v>48.900000000000425</v>
      </c>
      <c r="U492" s="20">
        <f>'Zero Turbulence Curve'!F491</f>
        <v>2000.0000008831432</v>
      </c>
    </row>
    <row r="493" spans="6:21" x14ac:dyDescent="0.2">
      <c r="F493" s="34"/>
      <c r="G493" s="34"/>
      <c r="H493" s="34"/>
      <c r="I493" s="34"/>
      <c r="K493" s="34"/>
      <c r="L493" s="34"/>
      <c r="T493" s="20">
        <f>'Zero Turbulence Curve'!E492</f>
        <v>49.000000000000426</v>
      </c>
      <c r="U493" s="20">
        <f>'Zero Turbulence Curve'!F492</f>
        <v>2000.0000008831432</v>
      </c>
    </row>
    <row r="494" spans="6:21" x14ac:dyDescent="0.2">
      <c r="F494" s="34"/>
      <c r="G494" s="34"/>
      <c r="H494" s="34"/>
      <c r="I494" s="34"/>
      <c r="K494" s="34"/>
      <c r="L494" s="34"/>
      <c r="T494" s="20">
        <f>'Zero Turbulence Curve'!E493</f>
        <v>49.100000000000428</v>
      </c>
      <c r="U494" s="20">
        <f>'Zero Turbulence Curve'!F493</f>
        <v>2000.0000008831432</v>
      </c>
    </row>
    <row r="495" spans="6:21" x14ac:dyDescent="0.2">
      <c r="F495" s="34"/>
      <c r="G495" s="34"/>
      <c r="H495" s="34"/>
      <c r="I495" s="34"/>
      <c r="K495" s="34"/>
      <c r="L495" s="34"/>
      <c r="T495" s="20">
        <f>'Zero Turbulence Curve'!E494</f>
        <v>49.200000000000429</v>
      </c>
      <c r="U495" s="20">
        <f>'Zero Turbulence Curve'!F494</f>
        <v>2000.0000008831432</v>
      </c>
    </row>
    <row r="496" spans="6:21" x14ac:dyDescent="0.2">
      <c r="F496" s="34"/>
      <c r="G496" s="34"/>
      <c r="H496" s="34"/>
      <c r="I496" s="34"/>
      <c r="K496" s="34"/>
      <c r="L496" s="34"/>
      <c r="T496" s="20">
        <f>'Zero Turbulence Curve'!E495</f>
        <v>49.300000000000431</v>
      </c>
      <c r="U496" s="20">
        <f>'Zero Turbulence Curve'!F495</f>
        <v>2000.0000008831432</v>
      </c>
    </row>
    <row r="497" spans="6:21" x14ac:dyDescent="0.2">
      <c r="F497" s="34"/>
      <c r="G497" s="34"/>
      <c r="H497" s="34"/>
      <c r="I497" s="34"/>
      <c r="K497" s="34"/>
      <c r="L497" s="34"/>
      <c r="T497" s="20">
        <f>'Zero Turbulence Curve'!E496</f>
        <v>49.400000000000432</v>
      </c>
      <c r="U497" s="20">
        <f>'Zero Turbulence Curve'!F496</f>
        <v>2000.0000008831432</v>
      </c>
    </row>
    <row r="498" spans="6:21" x14ac:dyDescent="0.2">
      <c r="F498" s="34"/>
      <c r="G498" s="34"/>
      <c r="H498" s="34"/>
      <c r="I498" s="34"/>
      <c r="K498" s="34"/>
      <c r="L498" s="34"/>
      <c r="T498" s="20">
        <f>'Zero Turbulence Curve'!E497</f>
        <v>49.500000000000433</v>
      </c>
      <c r="U498" s="20">
        <f>'Zero Turbulence Curve'!F497</f>
        <v>2000.0000008831432</v>
      </c>
    </row>
    <row r="499" spans="6:21" x14ac:dyDescent="0.2">
      <c r="F499" s="34"/>
      <c r="G499" s="34"/>
      <c r="H499" s="34"/>
      <c r="I499" s="34"/>
      <c r="K499" s="34"/>
      <c r="L499" s="34"/>
      <c r="T499" s="20">
        <f>'Zero Turbulence Curve'!E498</f>
        <v>49.600000000000435</v>
      </c>
      <c r="U499" s="20">
        <f>'Zero Turbulence Curve'!F498</f>
        <v>2000.0000008831432</v>
      </c>
    </row>
    <row r="500" spans="6:21" x14ac:dyDescent="0.2">
      <c r="F500" s="34"/>
      <c r="G500" s="34"/>
      <c r="H500" s="34"/>
      <c r="I500" s="34"/>
      <c r="K500" s="34"/>
      <c r="L500" s="34"/>
      <c r="T500" s="20">
        <f>'Zero Turbulence Curve'!E499</f>
        <v>49.700000000000436</v>
      </c>
      <c r="U500" s="20">
        <f>'Zero Turbulence Curve'!F499</f>
        <v>2000.0000008831432</v>
      </c>
    </row>
    <row r="501" spans="6:21" x14ac:dyDescent="0.2">
      <c r="F501" s="34"/>
      <c r="G501" s="34"/>
      <c r="H501" s="34"/>
      <c r="I501" s="34"/>
      <c r="K501" s="34"/>
      <c r="L501" s="34"/>
      <c r="T501" s="20">
        <f>'Zero Turbulence Curve'!E500</f>
        <v>49.800000000000438</v>
      </c>
      <c r="U501" s="20">
        <f>'Zero Turbulence Curve'!F500</f>
        <v>2000.0000008831432</v>
      </c>
    </row>
    <row r="502" spans="6:21" x14ac:dyDescent="0.2">
      <c r="F502" s="34"/>
      <c r="G502" s="34"/>
      <c r="H502" s="34"/>
      <c r="I502" s="34"/>
      <c r="K502" s="34"/>
      <c r="L502" s="34"/>
      <c r="T502" s="20">
        <f>'Zero Turbulence Curve'!E501</f>
        <v>49.900000000000439</v>
      </c>
      <c r="U502" s="20">
        <f>'Zero Turbulence Curve'!F501</f>
        <v>2000.0000008831432</v>
      </c>
    </row>
    <row r="503" spans="6:21" x14ac:dyDescent="0.2">
      <c r="F503" s="34"/>
      <c r="G503" s="34"/>
      <c r="H503" s="34"/>
      <c r="I503" s="34"/>
      <c r="K503" s="34"/>
      <c r="L503" s="34"/>
      <c r="T503" s="20">
        <f>'Zero Turbulence Curve'!E502</f>
        <v>50.000000000000441</v>
      </c>
      <c r="U503" s="20">
        <f>'Zero Turbulence Curve'!F502</f>
        <v>2000.0000008831432</v>
      </c>
    </row>
    <row r="504" spans="6:21" x14ac:dyDescent="0.2">
      <c r="F504" s="34"/>
      <c r="G504" s="34"/>
      <c r="H504" s="34"/>
      <c r="I504" s="34"/>
      <c r="K504" s="34"/>
      <c r="L504" s="34"/>
      <c r="T504" s="20">
        <f>'Zero Turbulence Curve'!E503</f>
        <v>50.100000000000442</v>
      </c>
      <c r="U504" s="20">
        <f>'Zero Turbulence Curve'!F503</f>
        <v>2000.0000008831432</v>
      </c>
    </row>
    <row r="505" spans="6:21" x14ac:dyDescent="0.2">
      <c r="F505" s="34"/>
      <c r="G505" s="34"/>
      <c r="H505" s="34"/>
      <c r="I505" s="34"/>
      <c r="K505" s="34"/>
      <c r="L505" s="34"/>
      <c r="T505" s="20">
        <f>'Zero Turbulence Curve'!E504</f>
        <v>50.200000000000443</v>
      </c>
      <c r="U505" s="20">
        <f>'Zero Turbulence Curve'!F504</f>
        <v>2000.0000008831432</v>
      </c>
    </row>
    <row r="506" spans="6:21" x14ac:dyDescent="0.2">
      <c r="F506" s="34"/>
      <c r="G506" s="34"/>
      <c r="H506" s="34"/>
      <c r="I506" s="34"/>
      <c r="K506" s="34"/>
      <c r="L506" s="34"/>
      <c r="T506" s="20">
        <f>'Zero Turbulence Curve'!E505</f>
        <v>50.300000000000445</v>
      </c>
      <c r="U506" s="20">
        <f>'Zero Turbulence Curve'!F505</f>
        <v>2000.0000008831432</v>
      </c>
    </row>
    <row r="507" spans="6:21" x14ac:dyDescent="0.2">
      <c r="F507" s="34"/>
      <c r="G507" s="34"/>
      <c r="H507" s="34"/>
      <c r="I507" s="34"/>
      <c r="K507" s="34"/>
      <c r="L507" s="34"/>
      <c r="T507" s="20">
        <f>'Zero Turbulence Curve'!E506</f>
        <v>50.400000000000446</v>
      </c>
      <c r="U507" s="20">
        <f>'Zero Turbulence Curve'!F506</f>
        <v>2000.0000008831432</v>
      </c>
    </row>
    <row r="508" spans="6:21" x14ac:dyDescent="0.2">
      <c r="F508" s="34"/>
      <c r="G508" s="34"/>
      <c r="H508" s="34"/>
      <c r="I508" s="34"/>
      <c r="K508" s="34"/>
      <c r="L508" s="34"/>
      <c r="T508" s="20">
        <f>'Zero Turbulence Curve'!E507</f>
        <v>50.500000000000448</v>
      </c>
      <c r="U508" s="20">
        <f>'Zero Turbulence Curve'!F507</f>
        <v>2000.0000008831432</v>
      </c>
    </row>
    <row r="509" spans="6:21" x14ac:dyDescent="0.2">
      <c r="F509" s="34"/>
      <c r="G509" s="34"/>
      <c r="H509" s="34"/>
      <c r="I509" s="34"/>
      <c r="K509" s="34"/>
      <c r="L509" s="34"/>
      <c r="T509" s="20">
        <f>'Zero Turbulence Curve'!E508</f>
        <v>50.600000000000449</v>
      </c>
      <c r="U509" s="20">
        <f>'Zero Turbulence Curve'!F508</f>
        <v>2000.0000008831432</v>
      </c>
    </row>
    <row r="510" spans="6:21" x14ac:dyDescent="0.2">
      <c r="F510" s="34"/>
      <c r="G510" s="34"/>
      <c r="H510" s="34"/>
      <c r="I510" s="34"/>
      <c r="K510" s="34"/>
      <c r="L510" s="34"/>
      <c r="T510" s="20">
        <f>'Zero Turbulence Curve'!E509</f>
        <v>50.70000000000045</v>
      </c>
      <c r="U510" s="20">
        <f>'Zero Turbulence Curve'!F509</f>
        <v>2000.0000008831432</v>
      </c>
    </row>
    <row r="511" spans="6:21" x14ac:dyDescent="0.2">
      <c r="F511" s="34"/>
      <c r="G511" s="34"/>
      <c r="H511" s="34"/>
      <c r="I511" s="34"/>
      <c r="K511" s="34"/>
      <c r="L511" s="34"/>
      <c r="T511" s="20">
        <f>'Zero Turbulence Curve'!E510</f>
        <v>50.800000000000452</v>
      </c>
      <c r="U511" s="20">
        <f>'Zero Turbulence Curve'!F510</f>
        <v>2000.0000008831432</v>
      </c>
    </row>
    <row r="512" spans="6:21" x14ac:dyDescent="0.2">
      <c r="F512" s="34"/>
      <c r="G512" s="34"/>
      <c r="H512" s="34"/>
      <c r="I512" s="34"/>
      <c r="K512" s="34"/>
      <c r="L512" s="34"/>
      <c r="T512" s="20">
        <f>'Zero Turbulence Curve'!E511</f>
        <v>50.900000000000453</v>
      </c>
      <c r="U512" s="20">
        <f>'Zero Turbulence Curve'!F511</f>
        <v>2000.0000008831432</v>
      </c>
    </row>
    <row r="513" spans="6:21" x14ac:dyDescent="0.2">
      <c r="F513" s="34"/>
      <c r="G513" s="34"/>
      <c r="H513" s="34"/>
      <c r="I513" s="34"/>
      <c r="K513" s="34"/>
      <c r="L513" s="34"/>
      <c r="T513" s="20">
        <f>'Zero Turbulence Curve'!E512</f>
        <v>51.000000000000455</v>
      </c>
      <c r="U513" s="20">
        <f>'Zero Turbulence Curve'!F512</f>
        <v>2000.0000008831432</v>
      </c>
    </row>
    <row r="514" spans="6:21" x14ac:dyDescent="0.2">
      <c r="F514" s="34"/>
      <c r="G514" s="34"/>
      <c r="H514" s="34"/>
      <c r="I514" s="34"/>
      <c r="K514" s="34"/>
      <c r="L514" s="34"/>
      <c r="T514" s="20">
        <f>'Zero Turbulence Curve'!E513</f>
        <v>51.100000000000456</v>
      </c>
      <c r="U514" s="20">
        <f>'Zero Turbulence Curve'!F513</f>
        <v>2000.0000008831432</v>
      </c>
    </row>
    <row r="515" spans="6:21" x14ac:dyDescent="0.2">
      <c r="F515" s="34"/>
      <c r="G515" s="34"/>
      <c r="H515" s="34"/>
      <c r="I515" s="34"/>
      <c r="K515" s="34"/>
      <c r="L515" s="34"/>
      <c r="T515" s="20">
        <f>'Zero Turbulence Curve'!E514</f>
        <v>51.200000000000458</v>
      </c>
      <c r="U515" s="20">
        <f>'Zero Turbulence Curve'!F514</f>
        <v>2000.0000008831432</v>
      </c>
    </row>
    <row r="516" spans="6:21" x14ac:dyDescent="0.2">
      <c r="F516" s="34"/>
      <c r="G516" s="34"/>
      <c r="H516" s="34"/>
      <c r="I516" s="34"/>
      <c r="K516" s="34"/>
      <c r="L516" s="34"/>
      <c r="T516" s="20">
        <f>'Zero Turbulence Curve'!E515</f>
        <v>51.300000000000459</v>
      </c>
      <c r="U516" s="20">
        <f>'Zero Turbulence Curve'!F515</f>
        <v>2000.0000008831432</v>
      </c>
    </row>
    <row r="517" spans="6:21" x14ac:dyDescent="0.2">
      <c r="F517" s="34"/>
      <c r="G517" s="34"/>
      <c r="H517" s="34"/>
      <c r="I517" s="34"/>
      <c r="K517" s="34"/>
      <c r="L517" s="34"/>
      <c r="T517" s="20">
        <f>'Zero Turbulence Curve'!E516</f>
        <v>51.40000000000046</v>
      </c>
      <c r="U517" s="20">
        <f>'Zero Turbulence Curve'!F516</f>
        <v>2000.0000008831432</v>
      </c>
    </row>
    <row r="518" spans="6:21" x14ac:dyDescent="0.2">
      <c r="F518" s="34"/>
      <c r="G518" s="34"/>
      <c r="H518" s="34"/>
      <c r="I518" s="34"/>
      <c r="K518" s="34"/>
      <c r="L518" s="34"/>
      <c r="T518" s="20">
        <f>'Zero Turbulence Curve'!E517</f>
        <v>51.500000000000462</v>
      </c>
      <c r="U518" s="20">
        <f>'Zero Turbulence Curve'!F517</f>
        <v>2000.0000008831432</v>
      </c>
    </row>
    <row r="519" spans="6:21" x14ac:dyDescent="0.2">
      <c r="F519" s="34"/>
      <c r="G519" s="34"/>
      <c r="H519" s="34"/>
      <c r="I519" s="34"/>
      <c r="K519" s="34"/>
      <c r="L519" s="34"/>
      <c r="T519" s="20">
        <f>'Zero Turbulence Curve'!E518</f>
        <v>51.600000000000463</v>
      </c>
      <c r="U519" s="20">
        <f>'Zero Turbulence Curve'!F518</f>
        <v>2000.0000008831432</v>
      </c>
    </row>
    <row r="520" spans="6:21" x14ac:dyDescent="0.2">
      <c r="F520" s="34"/>
      <c r="G520" s="34"/>
      <c r="H520" s="34"/>
      <c r="I520" s="34"/>
      <c r="K520" s="34"/>
      <c r="L520" s="34"/>
      <c r="T520" s="20">
        <f>'Zero Turbulence Curve'!E519</f>
        <v>51.700000000000465</v>
      </c>
      <c r="U520" s="20">
        <f>'Zero Turbulence Curve'!F519</f>
        <v>2000.0000008831432</v>
      </c>
    </row>
    <row r="521" spans="6:21" x14ac:dyDescent="0.2">
      <c r="F521" s="34"/>
      <c r="G521" s="34"/>
      <c r="H521" s="34"/>
      <c r="I521" s="34"/>
      <c r="K521" s="34"/>
      <c r="L521" s="34"/>
      <c r="T521" s="20">
        <f>'Zero Turbulence Curve'!E520</f>
        <v>51.800000000000466</v>
      </c>
      <c r="U521" s="20">
        <f>'Zero Turbulence Curve'!F520</f>
        <v>2000.0000008831432</v>
      </c>
    </row>
    <row r="522" spans="6:21" x14ac:dyDescent="0.2">
      <c r="F522" s="34"/>
      <c r="G522" s="34"/>
      <c r="H522" s="34"/>
      <c r="I522" s="34"/>
      <c r="K522" s="34"/>
      <c r="L522" s="34"/>
      <c r="T522" s="20">
        <f>'Zero Turbulence Curve'!E521</f>
        <v>51.900000000000468</v>
      </c>
      <c r="U522" s="20">
        <f>'Zero Turbulence Curve'!F521</f>
        <v>2000.0000008831432</v>
      </c>
    </row>
    <row r="523" spans="6:21" x14ac:dyDescent="0.2">
      <c r="F523" s="34"/>
      <c r="G523" s="34"/>
      <c r="H523" s="34"/>
      <c r="I523" s="34"/>
      <c r="K523" s="34"/>
      <c r="L523" s="34"/>
      <c r="T523" s="20">
        <f>'Zero Turbulence Curve'!E522</f>
        <v>52.000000000000469</v>
      </c>
      <c r="U523" s="20">
        <f>'Zero Turbulence Curve'!F522</f>
        <v>2000.0000008831432</v>
      </c>
    </row>
    <row r="524" spans="6:21" x14ac:dyDescent="0.2">
      <c r="F524" s="34"/>
      <c r="G524" s="34"/>
      <c r="H524" s="34"/>
      <c r="I524" s="34"/>
      <c r="K524" s="34"/>
      <c r="L524" s="34"/>
      <c r="T524" s="20">
        <f>'Zero Turbulence Curve'!E523</f>
        <v>52.10000000000047</v>
      </c>
      <c r="U524" s="20">
        <f>'Zero Turbulence Curve'!F523</f>
        <v>2000.0000008831432</v>
      </c>
    </row>
    <row r="525" spans="6:21" x14ac:dyDescent="0.2">
      <c r="F525" s="34"/>
      <c r="G525" s="34"/>
      <c r="H525" s="34"/>
      <c r="I525" s="34"/>
      <c r="K525" s="34"/>
      <c r="L525" s="34"/>
      <c r="T525" s="20">
        <f>'Zero Turbulence Curve'!E524</f>
        <v>52.200000000000472</v>
      </c>
      <c r="U525" s="20">
        <f>'Zero Turbulence Curve'!F524</f>
        <v>2000.0000008831432</v>
      </c>
    </row>
    <row r="526" spans="6:21" x14ac:dyDescent="0.2">
      <c r="F526" s="34"/>
      <c r="G526" s="34"/>
      <c r="H526" s="34"/>
      <c r="I526" s="34"/>
      <c r="K526" s="34"/>
      <c r="L526" s="34"/>
      <c r="T526" s="20">
        <f>'Zero Turbulence Curve'!E525</f>
        <v>52.300000000000473</v>
      </c>
      <c r="U526" s="20">
        <f>'Zero Turbulence Curve'!F525</f>
        <v>2000.0000008831432</v>
      </c>
    </row>
    <row r="527" spans="6:21" x14ac:dyDescent="0.2">
      <c r="F527" s="34"/>
      <c r="G527" s="34"/>
      <c r="H527" s="34"/>
      <c r="I527" s="34"/>
      <c r="K527" s="34"/>
      <c r="L527" s="34"/>
      <c r="T527" s="20">
        <f>'Zero Turbulence Curve'!E526</f>
        <v>52.400000000000475</v>
      </c>
      <c r="U527" s="20">
        <f>'Zero Turbulence Curve'!F526</f>
        <v>2000.0000008831432</v>
      </c>
    </row>
    <row r="528" spans="6:21" x14ac:dyDescent="0.2">
      <c r="F528" s="34"/>
      <c r="G528" s="34"/>
      <c r="H528" s="34"/>
      <c r="I528" s="34"/>
      <c r="K528" s="34"/>
      <c r="L528" s="34"/>
      <c r="T528" s="20">
        <f>'Zero Turbulence Curve'!E527</f>
        <v>52.500000000000476</v>
      </c>
      <c r="U528" s="20">
        <f>'Zero Turbulence Curve'!F527</f>
        <v>2000.0000008831432</v>
      </c>
    </row>
    <row r="529" spans="6:21" x14ac:dyDescent="0.2">
      <c r="F529" s="34"/>
      <c r="G529" s="34"/>
      <c r="H529" s="34"/>
      <c r="I529" s="34"/>
      <c r="K529" s="34"/>
      <c r="L529" s="34"/>
      <c r="T529" s="20">
        <f>'Zero Turbulence Curve'!E528</f>
        <v>52.600000000000477</v>
      </c>
      <c r="U529" s="20">
        <f>'Zero Turbulence Curve'!F528</f>
        <v>2000.0000008831432</v>
      </c>
    </row>
    <row r="530" spans="6:21" x14ac:dyDescent="0.2">
      <c r="F530" s="34"/>
      <c r="G530" s="34"/>
      <c r="H530" s="34"/>
      <c r="I530" s="34"/>
      <c r="K530" s="34"/>
      <c r="L530" s="34"/>
      <c r="T530" s="20">
        <f>'Zero Turbulence Curve'!E529</f>
        <v>52.700000000000479</v>
      </c>
      <c r="U530" s="20">
        <f>'Zero Turbulence Curve'!F529</f>
        <v>2000.0000008831432</v>
      </c>
    </row>
    <row r="531" spans="6:21" x14ac:dyDescent="0.2">
      <c r="F531" s="34"/>
      <c r="G531" s="34"/>
      <c r="H531" s="34"/>
      <c r="I531" s="34"/>
      <c r="K531" s="34"/>
      <c r="L531" s="34"/>
      <c r="T531" s="20">
        <f>'Zero Turbulence Curve'!E530</f>
        <v>52.80000000000048</v>
      </c>
      <c r="U531" s="20">
        <f>'Zero Turbulence Curve'!F530</f>
        <v>2000.0000008831432</v>
      </c>
    </row>
    <row r="532" spans="6:21" x14ac:dyDescent="0.2">
      <c r="F532" s="34"/>
      <c r="G532" s="34"/>
      <c r="H532" s="34"/>
      <c r="I532" s="34"/>
      <c r="K532" s="34"/>
      <c r="L532" s="34"/>
      <c r="T532" s="20">
        <f>'Zero Turbulence Curve'!E531</f>
        <v>52.900000000000482</v>
      </c>
      <c r="U532" s="20">
        <f>'Zero Turbulence Curve'!F531</f>
        <v>2000.0000008831432</v>
      </c>
    </row>
    <row r="533" spans="6:21" x14ac:dyDescent="0.2">
      <c r="F533" s="34"/>
      <c r="G533" s="34"/>
      <c r="H533" s="34"/>
      <c r="I533" s="34"/>
      <c r="K533" s="34"/>
      <c r="L533" s="34"/>
      <c r="T533" s="20">
        <f>'Zero Turbulence Curve'!E532</f>
        <v>53.000000000000483</v>
      </c>
      <c r="U533" s="20">
        <f>'Zero Turbulence Curve'!F532</f>
        <v>2000.0000008831432</v>
      </c>
    </row>
    <row r="534" spans="6:21" x14ac:dyDescent="0.2">
      <c r="F534" s="34"/>
      <c r="G534" s="34"/>
      <c r="H534" s="34"/>
      <c r="I534" s="34"/>
      <c r="K534" s="34"/>
      <c r="L534" s="34"/>
      <c r="T534" s="20">
        <f>'Zero Turbulence Curve'!E533</f>
        <v>53.100000000000485</v>
      </c>
      <c r="U534" s="20">
        <f>'Zero Turbulence Curve'!F533</f>
        <v>2000.0000008831432</v>
      </c>
    </row>
    <row r="535" spans="6:21" x14ac:dyDescent="0.2">
      <c r="F535" s="34"/>
      <c r="G535" s="34"/>
      <c r="H535" s="34"/>
      <c r="I535" s="34"/>
      <c r="K535" s="34"/>
      <c r="L535" s="34"/>
      <c r="T535" s="20">
        <f>'Zero Turbulence Curve'!E534</f>
        <v>53.200000000000486</v>
      </c>
      <c r="U535" s="20">
        <f>'Zero Turbulence Curve'!F534</f>
        <v>2000.0000008831432</v>
      </c>
    </row>
    <row r="536" spans="6:21" x14ac:dyDescent="0.2">
      <c r="F536" s="34"/>
      <c r="G536" s="34"/>
      <c r="H536" s="34"/>
      <c r="I536" s="34"/>
      <c r="K536" s="34"/>
      <c r="L536" s="34"/>
      <c r="T536" s="20">
        <f>'Zero Turbulence Curve'!E535</f>
        <v>53.300000000000487</v>
      </c>
      <c r="U536" s="20">
        <f>'Zero Turbulence Curve'!F535</f>
        <v>2000.0000008831432</v>
      </c>
    </row>
    <row r="537" spans="6:21" x14ac:dyDescent="0.2">
      <c r="F537" s="34"/>
      <c r="G537" s="34"/>
      <c r="H537" s="34"/>
      <c r="I537" s="34"/>
      <c r="K537" s="34"/>
      <c r="L537" s="34"/>
      <c r="T537" s="20">
        <f>'Zero Turbulence Curve'!E536</f>
        <v>53.400000000000489</v>
      </c>
      <c r="U537" s="20">
        <f>'Zero Turbulence Curve'!F536</f>
        <v>2000.0000008831432</v>
      </c>
    </row>
    <row r="538" spans="6:21" x14ac:dyDescent="0.2">
      <c r="F538" s="34"/>
      <c r="G538" s="34"/>
      <c r="H538" s="34"/>
      <c r="I538" s="34"/>
      <c r="K538" s="34"/>
      <c r="L538" s="34"/>
      <c r="T538" s="20">
        <f>'Zero Turbulence Curve'!E537</f>
        <v>53.50000000000049</v>
      </c>
      <c r="U538" s="20">
        <f>'Zero Turbulence Curve'!F537</f>
        <v>2000.0000008831432</v>
      </c>
    </row>
    <row r="539" spans="6:21" x14ac:dyDescent="0.2">
      <c r="F539" s="34"/>
      <c r="G539" s="34"/>
      <c r="H539" s="34"/>
      <c r="I539" s="34"/>
      <c r="K539" s="34"/>
      <c r="L539" s="34"/>
      <c r="T539" s="20">
        <f>'Zero Turbulence Curve'!E538</f>
        <v>53.600000000000492</v>
      </c>
      <c r="U539" s="20">
        <f>'Zero Turbulence Curve'!F538</f>
        <v>2000.0000008831432</v>
      </c>
    </row>
    <row r="540" spans="6:21" x14ac:dyDescent="0.2">
      <c r="F540" s="34"/>
      <c r="G540" s="34"/>
      <c r="H540" s="34"/>
      <c r="I540" s="34"/>
      <c r="K540" s="34"/>
      <c r="L540" s="34"/>
      <c r="T540" s="20">
        <f>'Zero Turbulence Curve'!E539</f>
        <v>53.700000000000493</v>
      </c>
      <c r="U540" s="20">
        <f>'Zero Turbulence Curve'!F539</f>
        <v>2000.0000008831432</v>
      </c>
    </row>
    <row r="541" spans="6:21" x14ac:dyDescent="0.2">
      <c r="F541" s="34"/>
      <c r="G541" s="34"/>
      <c r="H541" s="34"/>
      <c r="I541" s="34"/>
      <c r="K541" s="34"/>
      <c r="L541" s="34"/>
      <c r="T541" s="20">
        <f>'Zero Turbulence Curve'!E540</f>
        <v>53.800000000000495</v>
      </c>
      <c r="U541" s="20">
        <f>'Zero Turbulence Curve'!F540</f>
        <v>2000.0000008831432</v>
      </c>
    </row>
    <row r="542" spans="6:21" x14ac:dyDescent="0.2">
      <c r="F542" s="34"/>
      <c r="G542" s="34"/>
      <c r="H542" s="34"/>
      <c r="I542" s="34"/>
      <c r="K542" s="34"/>
      <c r="L542" s="34"/>
      <c r="T542" s="20">
        <f>'Zero Turbulence Curve'!E541</f>
        <v>53.900000000000496</v>
      </c>
      <c r="U542" s="20">
        <f>'Zero Turbulence Curve'!F541</f>
        <v>2000.0000008831432</v>
      </c>
    </row>
    <row r="543" spans="6:21" x14ac:dyDescent="0.2">
      <c r="F543" s="34"/>
      <c r="G543" s="34"/>
      <c r="H543" s="34"/>
      <c r="I543" s="34"/>
      <c r="K543" s="34"/>
      <c r="L543" s="34"/>
      <c r="T543" s="20">
        <f>'Zero Turbulence Curve'!E542</f>
        <v>54.000000000000497</v>
      </c>
      <c r="U543" s="20">
        <f>'Zero Turbulence Curve'!F542</f>
        <v>2000.0000008831432</v>
      </c>
    </row>
    <row r="544" spans="6:21" x14ac:dyDescent="0.2">
      <c r="F544" s="34"/>
      <c r="G544" s="34"/>
      <c r="H544" s="34"/>
      <c r="I544" s="34"/>
      <c r="K544" s="34"/>
      <c r="L544" s="34"/>
      <c r="T544" s="20">
        <f>'Zero Turbulence Curve'!E543</f>
        <v>54.100000000000499</v>
      </c>
      <c r="U544" s="20">
        <f>'Zero Turbulence Curve'!F543</f>
        <v>2000.0000008831432</v>
      </c>
    </row>
    <row r="545" spans="6:21" x14ac:dyDescent="0.2">
      <c r="F545" s="34"/>
      <c r="G545" s="34"/>
      <c r="H545" s="34"/>
      <c r="I545" s="34"/>
      <c r="K545" s="34"/>
      <c r="L545" s="34"/>
      <c r="T545" s="20">
        <f>'Zero Turbulence Curve'!E544</f>
        <v>54.2000000000005</v>
      </c>
      <c r="U545" s="20">
        <f>'Zero Turbulence Curve'!F544</f>
        <v>2000.0000008831432</v>
      </c>
    </row>
    <row r="546" spans="6:21" x14ac:dyDescent="0.2">
      <c r="F546" s="34"/>
      <c r="G546" s="34"/>
      <c r="H546" s="34"/>
      <c r="I546" s="34"/>
      <c r="K546" s="34"/>
      <c r="L546" s="34"/>
      <c r="T546" s="20">
        <f>'Zero Turbulence Curve'!E545</f>
        <v>54.300000000000502</v>
      </c>
      <c r="U546" s="20">
        <f>'Zero Turbulence Curve'!F545</f>
        <v>2000.0000008831432</v>
      </c>
    </row>
    <row r="547" spans="6:21" x14ac:dyDescent="0.2">
      <c r="F547" s="34"/>
      <c r="G547" s="34"/>
      <c r="H547" s="34"/>
      <c r="I547" s="34"/>
      <c r="K547" s="34"/>
      <c r="L547" s="34"/>
      <c r="T547" s="20">
        <f>'Zero Turbulence Curve'!E546</f>
        <v>54.400000000000503</v>
      </c>
      <c r="U547" s="20">
        <f>'Zero Turbulence Curve'!F546</f>
        <v>2000.0000008831432</v>
      </c>
    </row>
    <row r="548" spans="6:21" x14ac:dyDescent="0.2">
      <c r="F548" s="34"/>
      <c r="G548" s="34"/>
      <c r="H548" s="34"/>
      <c r="I548" s="34"/>
      <c r="K548" s="34"/>
      <c r="L548" s="34"/>
      <c r="T548" s="20">
        <f>'Zero Turbulence Curve'!E547</f>
        <v>54.500000000000504</v>
      </c>
      <c r="U548" s="20">
        <f>'Zero Turbulence Curve'!F547</f>
        <v>2000.0000008831432</v>
      </c>
    </row>
    <row r="549" spans="6:21" x14ac:dyDescent="0.2">
      <c r="F549" s="34"/>
      <c r="G549" s="34"/>
      <c r="H549" s="34"/>
      <c r="I549" s="34"/>
      <c r="K549" s="34"/>
      <c r="L549" s="34"/>
      <c r="T549" s="20">
        <f>'Zero Turbulence Curve'!E548</f>
        <v>54.600000000000506</v>
      </c>
      <c r="U549" s="20">
        <f>'Zero Turbulence Curve'!F548</f>
        <v>2000.0000008831432</v>
      </c>
    </row>
    <row r="550" spans="6:21" x14ac:dyDescent="0.2">
      <c r="F550" s="34"/>
      <c r="G550" s="34"/>
      <c r="H550" s="34"/>
      <c r="I550" s="34"/>
      <c r="K550" s="34"/>
      <c r="L550" s="34"/>
      <c r="T550" s="20">
        <f>'Zero Turbulence Curve'!E549</f>
        <v>54.700000000000507</v>
      </c>
      <c r="U550" s="20">
        <f>'Zero Turbulence Curve'!F549</f>
        <v>2000.0000008831432</v>
      </c>
    </row>
    <row r="551" spans="6:21" x14ac:dyDescent="0.2">
      <c r="F551" s="34"/>
      <c r="G551" s="34"/>
      <c r="H551" s="34"/>
      <c r="I551" s="34"/>
      <c r="K551" s="34"/>
      <c r="L551" s="34"/>
      <c r="T551" s="20">
        <f>'Zero Turbulence Curve'!E550</f>
        <v>54.800000000000509</v>
      </c>
      <c r="U551" s="20">
        <f>'Zero Turbulence Curve'!F550</f>
        <v>2000.0000008831432</v>
      </c>
    </row>
    <row r="552" spans="6:21" x14ac:dyDescent="0.2">
      <c r="F552" s="34"/>
      <c r="G552" s="34"/>
      <c r="H552" s="34"/>
      <c r="I552" s="34"/>
      <c r="K552" s="34"/>
      <c r="L552" s="34"/>
      <c r="T552" s="20">
        <f>'Zero Turbulence Curve'!E551</f>
        <v>54.90000000000051</v>
      </c>
      <c r="U552" s="20">
        <f>'Zero Turbulence Curve'!F551</f>
        <v>2000.0000008831432</v>
      </c>
    </row>
    <row r="553" spans="6:21" x14ac:dyDescent="0.2">
      <c r="F553" s="34"/>
      <c r="G553" s="34"/>
      <c r="H553" s="34"/>
      <c r="I553" s="34"/>
      <c r="K553" s="34"/>
      <c r="L553" s="34"/>
      <c r="T553" s="20">
        <f>'Zero Turbulence Curve'!E552</f>
        <v>55.000000000000512</v>
      </c>
      <c r="U553" s="20">
        <f>'Zero Turbulence Curve'!F552</f>
        <v>2000.0000008831432</v>
      </c>
    </row>
    <row r="554" spans="6:21" x14ac:dyDescent="0.2">
      <c r="F554" s="34"/>
      <c r="G554" s="34"/>
      <c r="H554" s="34"/>
      <c r="I554" s="34"/>
      <c r="K554" s="34"/>
      <c r="L554" s="34"/>
      <c r="T554" s="20">
        <f>'Zero Turbulence Curve'!E553</f>
        <v>55.100000000000513</v>
      </c>
      <c r="U554" s="20">
        <f>'Zero Turbulence Curve'!F553</f>
        <v>2000.0000008831432</v>
      </c>
    </row>
    <row r="555" spans="6:21" x14ac:dyDescent="0.2">
      <c r="F555" s="34"/>
      <c r="G555" s="34"/>
      <c r="H555" s="34"/>
      <c r="I555" s="34"/>
      <c r="K555" s="34"/>
      <c r="L555" s="34"/>
      <c r="T555" s="20">
        <f>'Zero Turbulence Curve'!E554</f>
        <v>55.200000000000514</v>
      </c>
      <c r="U555" s="20">
        <f>'Zero Turbulence Curve'!F554</f>
        <v>2000.0000008831432</v>
      </c>
    </row>
    <row r="556" spans="6:21" x14ac:dyDescent="0.2">
      <c r="F556" s="34"/>
      <c r="G556" s="34"/>
      <c r="H556" s="34"/>
      <c r="I556" s="34"/>
      <c r="K556" s="34"/>
      <c r="L556" s="34"/>
      <c r="T556" s="20">
        <f>'Zero Turbulence Curve'!E555</f>
        <v>55.300000000000516</v>
      </c>
      <c r="U556" s="20">
        <f>'Zero Turbulence Curve'!F555</f>
        <v>2000.0000008831432</v>
      </c>
    </row>
    <row r="557" spans="6:21" x14ac:dyDescent="0.2">
      <c r="F557" s="34"/>
      <c r="G557" s="34"/>
      <c r="H557" s="34"/>
      <c r="I557" s="34"/>
      <c r="K557" s="34"/>
      <c r="L557" s="34"/>
      <c r="T557" s="20">
        <f>'Zero Turbulence Curve'!E556</f>
        <v>55.400000000000517</v>
      </c>
      <c r="U557" s="20">
        <f>'Zero Turbulence Curve'!F556</f>
        <v>2000.0000008831432</v>
      </c>
    </row>
    <row r="558" spans="6:21" x14ac:dyDescent="0.2">
      <c r="F558" s="34"/>
      <c r="G558" s="34"/>
      <c r="H558" s="34"/>
      <c r="I558" s="34"/>
      <c r="K558" s="34"/>
      <c r="L558" s="34"/>
      <c r="T558" s="20">
        <f>'Zero Turbulence Curve'!E557</f>
        <v>55.500000000000519</v>
      </c>
      <c r="U558" s="20">
        <f>'Zero Turbulence Curve'!F557</f>
        <v>2000.0000008831432</v>
      </c>
    </row>
    <row r="559" spans="6:21" x14ac:dyDescent="0.2">
      <c r="F559" s="34"/>
      <c r="G559" s="34"/>
      <c r="H559" s="34"/>
      <c r="I559" s="34"/>
      <c r="K559" s="34"/>
      <c r="L559" s="34"/>
      <c r="T559" s="20">
        <f>'Zero Turbulence Curve'!E558</f>
        <v>55.60000000000052</v>
      </c>
      <c r="U559" s="20">
        <f>'Zero Turbulence Curve'!F558</f>
        <v>2000.0000008831432</v>
      </c>
    </row>
    <row r="560" spans="6:21" x14ac:dyDescent="0.2">
      <c r="F560" s="34"/>
      <c r="G560" s="34"/>
      <c r="H560" s="34"/>
      <c r="I560" s="34"/>
      <c r="K560" s="34"/>
      <c r="L560" s="34"/>
      <c r="T560" s="20">
        <f>'Zero Turbulence Curve'!E559</f>
        <v>55.700000000000522</v>
      </c>
      <c r="U560" s="20">
        <f>'Zero Turbulence Curve'!F559</f>
        <v>2000.0000008831432</v>
      </c>
    </row>
    <row r="561" spans="6:21" x14ac:dyDescent="0.2">
      <c r="F561" s="34"/>
      <c r="G561" s="34"/>
      <c r="H561" s="34"/>
      <c r="I561" s="34"/>
      <c r="K561" s="34"/>
      <c r="L561" s="34"/>
      <c r="T561" s="20">
        <f>'Zero Turbulence Curve'!E560</f>
        <v>55.800000000000523</v>
      </c>
      <c r="U561" s="20">
        <f>'Zero Turbulence Curve'!F560</f>
        <v>2000.0000008831432</v>
      </c>
    </row>
    <row r="562" spans="6:21" x14ac:dyDescent="0.2">
      <c r="F562" s="34"/>
      <c r="G562" s="34"/>
      <c r="H562" s="34"/>
      <c r="I562" s="34"/>
      <c r="K562" s="34"/>
      <c r="L562" s="34"/>
      <c r="T562" s="20">
        <f>'Zero Turbulence Curve'!E561</f>
        <v>55.900000000000524</v>
      </c>
      <c r="U562" s="20">
        <f>'Zero Turbulence Curve'!F561</f>
        <v>2000.0000008831432</v>
      </c>
    </row>
    <row r="563" spans="6:21" x14ac:dyDescent="0.2">
      <c r="F563" s="34"/>
      <c r="G563" s="34"/>
      <c r="H563" s="34"/>
      <c r="I563" s="34"/>
      <c r="K563" s="34"/>
      <c r="L563" s="34"/>
      <c r="T563" s="20">
        <f>'Zero Turbulence Curve'!E562</f>
        <v>56.000000000000526</v>
      </c>
      <c r="U563" s="20">
        <f>'Zero Turbulence Curve'!F562</f>
        <v>2000.0000008831432</v>
      </c>
    </row>
    <row r="564" spans="6:21" x14ac:dyDescent="0.2">
      <c r="F564" s="34"/>
      <c r="G564" s="34"/>
      <c r="H564" s="34"/>
      <c r="I564" s="34"/>
      <c r="K564" s="34"/>
      <c r="L564" s="34"/>
      <c r="T564" s="20">
        <f>'Zero Turbulence Curve'!E563</f>
        <v>56.100000000000527</v>
      </c>
      <c r="U564" s="20">
        <f>'Zero Turbulence Curve'!F563</f>
        <v>2000.0000008831432</v>
      </c>
    </row>
    <row r="565" spans="6:21" x14ac:dyDescent="0.2">
      <c r="F565" s="34"/>
      <c r="G565" s="34"/>
      <c r="H565" s="34"/>
      <c r="I565" s="34"/>
      <c r="K565" s="34"/>
      <c r="L565" s="34"/>
      <c r="T565" s="20">
        <f>'Zero Turbulence Curve'!E564</f>
        <v>56.200000000000529</v>
      </c>
      <c r="U565" s="20">
        <f>'Zero Turbulence Curve'!F564</f>
        <v>2000.0000008831432</v>
      </c>
    </row>
    <row r="566" spans="6:21" x14ac:dyDescent="0.2">
      <c r="F566" s="34"/>
      <c r="G566" s="34"/>
      <c r="H566" s="34"/>
      <c r="I566" s="34"/>
      <c r="K566" s="34"/>
      <c r="L566" s="34"/>
      <c r="T566" s="20">
        <f>'Zero Turbulence Curve'!E565</f>
        <v>56.30000000000053</v>
      </c>
      <c r="U566" s="20">
        <f>'Zero Turbulence Curve'!F565</f>
        <v>2000.0000008831432</v>
      </c>
    </row>
    <row r="567" spans="6:21" x14ac:dyDescent="0.2">
      <c r="F567" s="34"/>
      <c r="G567" s="34"/>
      <c r="H567" s="34"/>
      <c r="I567" s="34"/>
      <c r="K567" s="34"/>
      <c r="L567" s="34"/>
      <c r="T567" s="20">
        <f>'Zero Turbulence Curve'!E566</f>
        <v>56.400000000000531</v>
      </c>
      <c r="U567" s="20">
        <f>'Zero Turbulence Curve'!F566</f>
        <v>2000.0000008831432</v>
      </c>
    </row>
    <row r="568" spans="6:21" x14ac:dyDescent="0.2">
      <c r="F568" s="34"/>
      <c r="G568" s="34"/>
      <c r="H568" s="34"/>
      <c r="I568" s="34"/>
      <c r="K568" s="34"/>
      <c r="L568" s="34"/>
      <c r="T568" s="20">
        <f>'Zero Turbulence Curve'!E567</f>
        <v>56.500000000000533</v>
      </c>
      <c r="U568" s="20">
        <f>'Zero Turbulence Curve'!F567</f>
        <v>2000.0000008831432</v>
      </c>
    </row>
    <row r="569" spans="6:21" x14ac:dyDescent="0.2">
      <c r="F569" s="34"/>
      <c r="G569" s="34"/>
      <c r="H569" s="34"/>
      <c r="I569" s="34"/>
      <c r="K569" s="34"/>
      <c r="L569" s="34"/>
      <c r="T569" s="20">
        <f>'Zero Turbulence Curve'!E568</f>
        <v>56.600000000000534</v>
      </c>
      <c r="U569" s="20">
        <f>'Zero Turbulence Curve'!F568</f>
        <v>2000.0000008831432</v>
      </c>
    </row>
    <row r="570" spans="6:21" x14ac:dyDescent="0.2">
      <c r="F570" s="34"/>
      <c r="G570" s="34"/>
      <c r="H570" s="34"/>
      <c r="I570" s="34"/>
      <c r="K570" s="34"/>
      <c r="L570" s="34"/>
      <c r="T570" s="20">
        <f>'Zero Turbulence Curve'!E569</f>
        <v>56.700000000000536</v>
      </c>
      <c r="U570" s="20">
        <f>'Zero Turbulence Curve'!F569</f>
        <v>2000.0000008831432</v>
      </c>
    </row>
    <row r="571" spans="6:21" x14ac:dyDescent="0.2">
      <c r="F571" s="34"/>
      <c r="G571" s="34"/>
      <c r="H571" s="34"/>
      <c r="I571" s="34"/>
      <c r="K571" s="34"/>
      <c r="L571" s="34"/>
      <c r="T571" s="20">
        <f>'Zero Turbulence Curve'!E570</f>
        <v>56.800000000000537</v>
      </c>
      <c r="U571" s="20">
        <f>'Zero Turbulence Curve'!F570</f>
        <v>2000.0000008831432</v>
      </c>
    </row>
    <row r="572" spans="6:21" x14ac:dyDescent="0.2">
      <c r="F572" s="34"/>
      <c r="G572" s="34"/>
      <c r="H572" s="34"/>
      <c r="I572" s="34"/>
      <c r="K572" s="34"/>
      <c r="L572" s="34"/>
      <c r="T572" s="20">
        <f>'Zero Turbulence Curve'!E571</f>
        <v>56.900000000000539</v>
      </c>
      <c r="U572" s="20">
        <f>'Zero Turbulence Curve'!F571</f>
        <v>2000.0000008831432</v>
      </c>
    </row>
    <row r="573" spans="6:21" x14ac:dyDescent="0.2">
      <c r="F573" s="34"/>
      <c r="G573" s="34"/>
      <c r="H573" s="34"/>
      <c r="I573" s="34"/>
      <c r="K573" s="34"/>
      <c r="L573" s="34"/>
      <c r="T573" s="20">
        <f>'Zero Turbulence Curve'!E572</f>
        <v>57.00000000000054</v>
      </c>
      <c r="U573" s="20">
        <f>'Zero Turbulence Curve'!F572</f>
        <v>2000.0000008831432</v>
      </c>
    </row>
    <row r="574" spans="6:21" x14ac:dyDescent="0.2">
      <c r="F574" s="34"/>
      <c r="G574" s="34"/>
      <c r="H574" s="34"/>
      <c r="I574" s="34"/>
      <c r="K574" s="34"/>
      <c r="L574" s="34"/>
      <c r="T574" s="20">
        <f>'Zero Turbulence Curve'!E573</f>
        <v>57.100000000000541</v>
      </c>
      <c r="U574" s="20">
        <f>'Zero Turbulence Curve'!F573</f>
        <v>2000.0000008831432</v>
      </c>
    </row>
    <row r="575" spans="6:21" x14ac:dyDescent="0.2">
      <c r="F575" s="34"/>
      <c r="G575" s="34"/>
      <c r="H575" s="34"/>
      <c r="I575" s="34"/>
      <c r="K575" s="34"/>
      <c r="L575" s="34"/>
      <c r="T575" s="20">
        <f>'Zero Turbulence Curve'!E574</f>
        <v>57.200000000000543</v>
      </c>
      <c r="U575" s="20">
        <f>'Zero Turbulence Curve'!F574</f>
        <v>2000.0000008831432</v>
      </c>
    </row>
    <row r="576" spans="6:21" x14ac:dyDescent="0.2">
      <c r="F576" s="34"/>
      <c r="G576" s="34"/>
      <c r="H576" s="34"/>
      <c r="I576" s="34"/>
      <c r="K576" s="34"/>
      <c r="L576" s="34"/>
      <c r="T576" s="20">
        <f>'Zero Turbulence Curve'!E575</f>
        <v>57.300000000000544</v>
      </c>
      <c r="U576" s="20">
        <f>'Zero Turbulence Curve'!F575</f>
        <v>2000.0000008831432</v>
      </c>
    </row>
    <row r="577" spans="6:21" x14ac:dyDescent="0.2">
      <c r="F577" s="34"/>
      <c r="G577" s="34"/>
      <c r="H577" s="34"/>
      <c r="I577" s="34"/>
      <c r="K577" s="34"/>
      <c r="L577" s="34"/>
      <c r="T577" s="20">
        <f>'Zero Turbulence Curve'!E576</f>
        <v>57.400000000000546</v>
      </c>
      <c r="U577" s="20">
        <f>'Zero Turbulence Curve'!F576</f>
        <v>2000.0000008831432</v>
      </c>
    </row>
    <row r="578" spans="6:21" x14ac:dyDescent="0.2">
      <c r="F578" s="34"/>
      <c r="G578" s="34"/>
      <c r="H578" s="34"/>
      <c r="I578" s="34"/>
      <c r="K578" s="34"/>
      <c r="L578" s="34"/>
      <c r="T578" s="20">
        <f>'Zero Turbulence Curve'!E577</f>
        <v>57.500000000000547</v>
      </c>
      <c r="U578" s="20">
        <f>'Zero Turbulence Curve'!F577</f>
        <v>2000.0000008831432</v>
      </c>
    </row>
    <row r="579" spans="6:21" x14ac:dyDescent="0.2">
      <c r="F579" s="34"/>
      <c r="G579" s="34"/>
      <c r="H579" s="34"/>
      <c r="I579" s="34"/>
      <c r="K579" s="34"/>
      <c r="L579" s="34"/>
      <c r="T579" s="20">
        <f>'Zero Turbulence Curve'!E578</f>
        <v>57.600000000000549</v>
      </c>
      <c r="U579" s="20">
        <f>'Zero Turbulence Curve'!F578</f>
        <v>2000.0000008831432</v>
      </c>
    </row>
    <row r="580" spans="6:21" x14ac:dyDescent="0.2">
      <c r="F580" s="34"/>
      <c r="G580" s="34"/>
      <c r="H580" s="34"/>
      <c r="I580" s="34"/>
      <c r="K580" s="34"/>
      <c r="L580" s="34"/>
      <c r="T580" s="20">
        <f>'Zero Turbulence Curve'!E579</f>
        <v>57.70000000000055</v>
      </c>
      <c r="U580" s="20">
        <f>'Zero Turbulence Curve'!F579</f>
        <v>2000.0000008831432</v>
      </c>
    </row>
    <row r="581" spans="6:21" x14ac:dyDescent="0.2">
      <c r="F581" s="34"/>
      <c r="G581" s="34"/>
      <c r="H581" s="34"/>
      <c r="I581" s="34"/>
      <c r="K581" s="34"/>
      <c r="L581" s="34"/>
      <c r="T581" s="20">
        <f>'Zero Turbulence Curve'!E580</f>
        <v>57.800000000000551</v>
      </c>
      <c r="U581" s="20">
        <f>'Zero Turbulence Curve'!F580</f>
        <v>2000.0000008831432</v>
      </c>
    </row>
    <row r="582" spans="6:21" x14ac:dyDescent="0.2">
      <c r="F582" s="34"/>
      <c r="G582" s="34"/>
      <c r="H582" s="34"/>
      <c r="I582" s="34"/>
      <c r="K582" s="34"/>
      <c r="L582" s="34"/>
      <c r="T582" s="20">
        <f>'Zero Turbulence Curve'!E581</f>
        <v>57.900000000000553</v>
      </c>
      <c r="U582" s="20">
        <f>'Zero Turbulence Curve'!F581</f>
        <v>2000.0000008831432</v>
      </c>
    </row>
    <row r="583" spans="6:21" x14ac:dyDescent="0.2">
      <c r="F583" s="34"/>
      <c r="G583" s="34"/>
      <c r="H583" s="34"/>
      <c r="I583" s="34"/>
      <c r="K583" s="34"/>
      <c r="L583" s="34"/>
      <c r="T583" s="20">
        <f>'Zero Turbulence Curve'!E582</f>
        <v>58.000000000000554</v>
      </c>
      <c r="U583" s="20">
        <f>'Zero Turbulence Curve'!F582</f>
        <v>2000.0000008831432</v>
      </c>
    </row>
    <row r="584" spans="6:21" x14ac:dyDescent="0.2">
      <c r="F584" s="34"/>
      <c r="G584" s="34"/>
      <c r="H584" s="34"/>
      <c r="I584" s="34"/>
      <c r="K584" s="34"/>
      <c r="L584" s="34"/>
      <c r="T584" s="20">
        <f>'Zero Turbulence Curve'!E583</f>
        <v>58.100000000000556</v>
      </c>
      <c r="U584" s="20">
        <f>'Zero Turbulence Curve'!F583</f>
        <v>2000.0000008831432</v>
      </c>
    </row>
    <row r="585" spans="6:21" x14ac:dyDescent="0.2">
      <c r="F585" s="34"/>
      <c r="G585" s="34"/>
      <c r="H585" s="34"/>
      <c r="I585" s="34"/>
      <c r="K585" s="34"/>
      <c r="L585" s="34"/>
      <c r="T585" s="20">
        <f>'Zero Turbulence Curve'!E584</f>
        <v>58.200000000000557</v>
      </c>
      <c r="U585" s="20">
        <f>'Zero Turbulence Curve'!F584</f>
        <v>2000.0000008831432</v>
      </c>
    </row>
    <row r="586" spans="6:21" x14ac:dyDescent="0.2">
      <c r="F586" s="34"/>
      <c r="G586" s="34"/>
      <c r="H586" s="34"/>
      <c r="I586" s="34"/>
      <c r="K586" s="34"/>
      <c r="L586" s="34"/>
      <c r="T586" s="20">
        <f>'Zero Turbulence Curve'!E585</f>
        <v>58.300000000000558</v>
      </c>
      <c r="U586" s="20">
        <f>'Zero Turbulence Curve'!F585</f>
        <v>2000.0000008831432</v>
      </c>
    </row>
    <row r="587" spans="6:21" x14ac:dyDescent="0.2">
      <c r="F587" s="34"/>
      <c r="G587" s="34"/>
      <c r="H587" s="34"/>
      <c r="I587" s="34"/>
      <c r="K587" s="34"/>
      <c r="L587" s="34"/>
      <c r="T587" s="20">
        <f>'Zero Turbulence Curve'!E586</f>
        <v>58.40000000000056</v>
      </c>
      <c r="U587" s="20">
        <f>'Zero Turbulence Curve'!F586</f>
        <v>2000.0000008831432</v>
      </c>
    </row>
    <row r="588" spans="6:21" x14ac:dyDescent="0.2">
      <c r="F588" s="34"/>
      <c r="G588" s="34"/>
      <c r="H588" s="34"/>
      <c r="I588" s="34"/>
      <c r="K588" s="34"/>
      <c r="L588" s="34"/>
      <c r="T588" s="20">
        <f>'Zero Turbulence Curve'!E587</f>
        <v>58.500000000000561</v>
      </c>
      <c r="U588" s="20">
        <f>'Zero Turbulence Curve'!F587</f>
        <v>2000.0000008831432</v>
      </c>
    </row>
    <row r="589" spans="6:21" x14ac:dyDescent="0.2">
      <c r="F589" s="34"/>
      <c r="G589" s="34"/>
      <c r="H589" s="34"/>
      <c r="I589" s="34"/>
      <c r="K589" s="34"/>
      <c r="L589" s="34"/>
      <c r="T589" s="20">
        <f>'Zero Turbulence Curve'!E588</f>
        <v>58.600000000000563</v>
      </c>
      <c r="U589" s="20">
        <f>'Zero Turbulence Curve'!F588</f>
        <v>2000.0000008831432</v>
      </c>
    </row>
    <row r="590" spans="6:21" x14ac:dyDescent="0.2">
      <c r="F590" s="34"/>
      <c r="G590" s="34"/>
      <c r="H590" s="34"/>
      <c r="I590" s="34"/>
      <c r="K590" s="34"/>
      <c r="L590" s="34"/>
      <c r="T590" s="20">
        <f>'Zero Turbulence Curve'!E589</f>
        <v>58.700000000000564</v>
      </c>
      <c r="U590" s="20">
        <f>'Zero Turbulence Curve'!F589</f>
        <v>2000.0000008831432</v>
      </c>
    </row>
    <row r="591" spans="6:21" x14ac:dyDescent="0.2">
      <c r="F591" s="34"/>
      <c r="G591" s="34"/>
      <c r="H591" s="34"/>
      <c r="I591" s="34"/>
      <c r="K591" s="34"/>
      <c r="L591" s="34"/>
      <c r="T591" s="20">
        <f>'Zero Turbulence Curve'!E590</f>
        <v>58.800000000000566</v>
      </c>
      <c r="U591" s="20">
        <f>'Zero Turbulence Curve'!F590</f>
        <v>2000.0000008831432</v>
      </c>
    </row>
    <row r="592" spans="6:21" x14ac:dyDescent="0.2">
      <c r="F592" s="34"/>
      <c r="G592" s="34"/>
      <c r="H592" s="34"/>
      <c r="I592" s="34"/>
      <c r="K592" s="34"/>
      <c r="L592" s="34"/>
      <c r="T592" s="20">
        <f>'Zero Turbulence Curve'!E591</f>
        <v>58.900000000000567</v>
      </c>
      <c r="U592" s="20">
        <f>'Zero Turbulence Curve'!F591</f>
        <v>2000.0000008831432</v>
      </c>
    </row>
    <row r="593" spans="6:21" x14ac:dyDescent="0.2">
      <c r="F593" s="34"/>
      <c r="G593" s="34"/>
      <c r="H593" s="34"/>
      <c r="I593" s="34"/>
      <c r="K593" s="34"/>
      <c r="L593" s="34"/>
      <c r="T593" s="20">
        <f>'Zero Turbulence Curve'!E592</f>
        <v>59.000000000000568</v>
      </c>
      <c r="U593" s="20">
        <f>'Zero Turbulence Curve'!F592</f>
        <v>2000.0000008831432</v>
      </c>
    </row>
    <row r="594" spans="6:21" x14ac:dyDescent="0.2">
      <c r="F594" s="34"/>
      <c r="G594" s="34"/>
      <c r="H594" s="34"/>
      <c r="I594" s="34"/>
      <c r="K594" s="34"/>
      <c r="L594" s="34"/>
      <c r="T594" s="20">
        <f>'Zero Turbulence Curve'!E593</f>
        <v>59.10000000000057</v>
      </c>
      <c r="U594" s="20">
        <f>'Zero Turbulence Curve'!F593</f>
        <v>2000.0000008831432</v>
      </c>
    </row>
    <row r="595" spans="6:21" x14ac:dyDescent="0.2">
      <c r="F595" s="34"/>
      <c r="G595" s="34"/>
      <c r="H595" s="34"/>
      <c r="I595" s="34"/>
      <c r="K595" s="34"/>
      <c r="L595" s="34"/>
      <c r="T595" s="20">
        <f>'Zero Turbulence Curve'!E594</f>
        <v>59.200000000000571</v>
      </c>
      <c r="U595" s="20">
        <f>'Zero Turbulence Curve'!F594</f>
        <v>2000.0000008831432</v>
      </c>
    </row>
    <row r="596" spans="6:21" x14ac:dyDescent="0.2">
      <c r="F596" s="34"/>
      <c r="G596" s="34"/>
      <c r="H596" s="34"/>
      <c r="I596" s="34"/>
      <c r="K596" s="34"/>
      <c r="L596" s="34"/>
      <c r="T596" s="20">
        <f>'Zero Turbulence Curve'!E595</f>
        <v>59.300000000000573</v>
      </c>
      <c r="U596" s="20">
        <f>'Zero Turbulence Curve'!F595</f>
        <v>2000.0000008831432</v>
      </c>
    </row>
    <row r="597" spans="6:21" x14ac:dyDescent="0.2">
      <c r="F597" s="34"/>
      <c r="G597" s="34"/>
      <c r="H597" s="34"/>
      <c r="I597" s="34"/>
      <c r="K597" s="34"/>
      <c r="L597" s="34"/>
      <c r="T597" s="20">
        <f>'Zero Turbulence Curve'!E596</f>
        <v>59.400000000000574</v>
      </c>
      <c r="U597" s="20">
        <f>'Zero Turbulence Curve'!F596</f>
        <v>2000.0000008831432</v>
      </c>
    </row>
    <row r="598" spans="6:21" x14ac:dyDescent="0.2">
      <c r="F598" s="34"/>
      <c r="G598" s="34"/>
      <c r="H598" s="34"/>
      <c r="I598" s="34"/>
      <c r="K598" s="34"/>
      <c r="L598" s="34"/>
      <c r="T598" s="20">
        <f>'Zero Turbulence Curve'!E597</f>
        <v>59.500000000000576</v>
      </c>
      <c r="U598" s="20">
        <f>'Zero Turbulence Curve'!F597</f>
        <v>2000.0000008831432</v>
      </c>
    </row>
    <row r="599" spans="6:21" x14ac:dyDescent="0.2">
      <c r="F599" s="34"/>
      <c r="G599" s="34"/>
      <c r="H599" s="34"/>
      <c r="I599" s="34"/>
      <c r="K599" s="34"/>
      <c r="L599" s="34"/>
      <c r="T599" s="20">
        <f>'Zero Turbulence Curve'!E598</f>
        <v>59.600000000000577</v>
      </c>
      <c r="U599" s="20">
        <f>'Zero Turbulence Curve'!F598</f>
        <v>2000.0000008831432</v>
      </c>
    </row>
    <row r="600" spans="6:21" x14ac:dyDescent="0.2">
      <c r="F600" s="34"/>
      <c r="G600" s="34"/>
      <c r="H600" s="34"/>
      <c r="I600" s="34"/>
      <c r="K600" s="34"/>
      <c r="L600" s="34"/>
      <c r="T600" s="20">
        <f>'Zero Turbulence Curve'!E599</f>
        <v>59.700000000000578</v>
      </c>
      <c r="U600" s="20">
        <f>'Zero Turbulence Curve'!F599</f>
        <v>2000.0000008831432</v>
      </c>
    </row>
    <row r="601" spans="6:21" x14ac:dyDescent="0.2">
      <c r="F601" s="34"/>
      <c r="G601" s="34"/>
      <c r="H601" s="34"/>
      <c r="I601" s="34"/>
      <c r="K601" s="34"/>
      <c r="L601" s="34"/>
      <c r="T601" s="20">
        <f>'Zero Turbulence Curve'!E600</f>
        <v>59.80000000000058</v>
      </c>
      <c r="U601" s="20">
        <f>'Zero Turbulence Curve'!F600</f>
        <v>2000.0000008831432</v>
      </c>
    </row>
    <row r="602" spans="6:21" x14ac:dyDescent="0.2">
      <c r="F602" s="34"/>
      <c r="G602" s="34"/>
      <c r="H602" s="34"/>
      <c r="I602" s="34"/>
      <c r="K602" s="34"/>
      <c r="L602" s="34"/>
      <c r="T602" s="20">
        <f>'Zero Turbulence Curve'!E601</f>
        <v>59.900000000000581</v>
      </c>
      <c r="U602" s="20">
        <f>'Zero Turbulence Curve'!F601</f>
        <v>2000.0000008831432</v>
      </c>
    </row>
    <row r="603" spans="6:21" x14ac:dyDescent="0.2">
      <c r="F603" s="34"/>
      <c r="G603" s="34"/>
      <c r="H603" s="34"/>
      <c r="I603" s="34"/>
      <c r="K603" s="34"/>
      <c r="L603" s="34"/>
      <c r="T603" s="20">
        <f>'Zero Turbulence Curve'!E602</f>
        <v>60.000000000000583</v>
      </c>
      <c r="U603" s="20">
        <f>'Zero Turbulence Curve'!F602</f>
        <v>2000.0000008831432</v>
      </c>
    </row>
    <row r="604" spans="6:21" x14ac:dyDescent="0.2">
      <c r="F604" s="34"/>
      <c r="G604" s="34"/>
      <c r="H604" s="34"/>
      <c r="I604" s="34"/>
      <c r="K604" s="34"/>
      <c r="L604" s="34"/>
      <c r="T604" s="20">
        <f>'Zero Turbulence Curve'!E603</f>
        <v>60.100000000000584</v>
      </c>
      <c r="U604" s="20">
        <f>'Zero Turbulence Curve'!F603</f>
        <v>2000.0000008831432</v>
      </c>
    </row>
    <row r="605" spans="6:21" x14ac:dyDescent="0.2">
      <c r="F605" s="34"/>
      <c r="G605" s="34"/>
      <c r="H605" s="34"/>
      <c r="I605" s="34"/>
      <c r="K605" s="34"/>
      <c r="L605" s="34"/>
      <c r="T605" s="20">
        <f>'Zero Turbulence Curve'!E604</f>
        <v>60.200000000000585</v>
      </c>
      <c r="U605" s="20">
        <f>'Zero Turbulence Curve'!F604</f>
        <v>2000.0000008831432</v>
      </c>
    </row>
    <row r="606" spans="6:21" x14ac:dyDescent="0.2">
      <c r="F606" s="34"/>
      <c r="G606" s="34"/>
      <c r="H606" s="34"/>
      <c r="I606" s="34"/>
      <c r="K606" s="34"/>
      <c r="L606" s="34"/>
      <c r="T606" s="20">
        <f>'Zero Turbulence Curve'!E605</f>
        <v>60.300000000000587</v>
      </c>
      <c r="U606" s="20">
        <f>'Zero Turbulence Curve'!F605</f>
        <v>2000.0000008831432</v>
      </c>
    </row>
    <row r="607" spans="6:21" x14ac:dyDescent="0.2">
      <c r="F607" s="34"/>
      <c r="G607" s="34"/>
      <c r="H607" s="34"/>
      <c r="I607" s="34"/>
      <c r="K607" s="34"/>
      <c r="L607" s="34"/>
      <c r="T607" s="20">
        <f>'Zero Turbulence Curve'!E606</f>
        <v>60.400000000000588</v>
      </c>
      <c r="U607" s="20">
        <f>'Zero Turbulence Curve'!F606</f>
        <v>2000.0000008831432</v>
      </c>
    </row>
    <row r="608" spans="6:21" x14ac:dyDescent="0.2">
      <c r="F608" s="34"/>
      <c r="G608" s="34"/>
      <c r="H608" s="34"/>
      <c r="I608" s="34"/>
      <c r="K608" s="34"/>
      <c r="L608" s="34"/>
      <c r="T608" s="20">
        <f>'Zero Turbulence Curve'!E607</f>
        <v>60.50000000000059</v>
      </c>
      <c r="U608" s="20">
        <f>'Zero Turbulence Curve'!F607</f>
        <v>2000.0000008831432</v>
      </c>
    </row>
    <row r="609" spans="6:21" x14ac:dyDescent="0.2">
      <c r="F609" s="34"/>
      <c r="G609" s="34"/>
      <c r="H609" s="34"/>
      <c r="I609" s="34"/>
      <c r="K609" s="34"/>
      <c r="L609" s="34"/>
      <c r="T609" s="20">
        <f>'Zero Turbulence Curve'!E608</f>
        <v>60.600000000000591</v>
      </c>
      <c r="U609" s="20">
        <f>'Zero Turbulence Curve'!F608</f>
        <v>2000.0000008831432</v>
      </c>
    </row>
    <row r="610" spans="6:21" x14ac:dyDescent="0.2">
      <c r="F610" s="34"/>
      <c r="G610" s="34"/>
      <c r="H610" s="34"/>
      <c r="I610" s="34"/>
      <c r="K610" s="34"/>
      <c r="L610" s="34"/>
      <c r="T610" s="20">
        <f>'Zero Turbulence Curve'!E609</f>
        <v>60.700000000000593</v>
      </c>
      <c r="U610" s="20">
        <f>'Zero Turbulence Curve'!F609</f>
        <v>2000.0000008831432</v>
      </c>
    </row>
    <row r="611" spans="6:21" x14ac:dyDescent="0.2">
      <c r="F611" s="34"/>
      <c r="G611" s="34"/>
      <c r="H611" s="34"/>
      <c r="I611" s="34"/>
      <c r="K611" s="34"/>
      <c r="L611" s="34"/>
      <c r="T611" s="20">
        <f>'Zero Turbulence Curve'!E610</f>
        <v>60.800000000000594</v>
      </c>
      <c r="U611" s="20">
        <f>'Zero Turbulence Curve'!F610</f>
        <v>2000.0000008831432</v>
      </c>
    </row>
    <row r="612" spans="6:21" x14ac:dyDescent="0.2">
      <c r="F612" s="34"/>
      <c r="G612" s="34"/>
      <c r="H612" s="34"/>
      <c r="I612" s="34"/>
      <c r="K612" s="34"/>
      <c r="L612" s="34"/>
      <c r="T612" s="20">
        <f>'Zero Turbulence Curve'!E611</f>
        <v>60.900000000000595</v>
      </c>
      <c r="U612" s="20">
        <f>'Zero Turbulence Curve'!F611</f>
        <v>2000.0000008831432</v>
      </c>
    </row>
    <row r="613" spans="6:21" x14ac:dyDescent="0.2">
      <c r="F613" s="34"/>
      <c r="G613" s="34"/>
      <c r="H613" s="34"/>
      <c r="I613" s="34"/>
      <c r="K613" s="34"/>
      <c r="L613" s="34"/>
      <c r="T613" s="20">
        <f>'Zero Turbulence Curve'!E612</f>
        <v>61.000000000000597</v>
      </c>
      <c r="U613" s="20">
        <f>'Zero Turbulence Curve'!F612</f>
        <v>2000.0000008831432</v>
      </c>
    </row>
    <row r="614" spans="6:21" x14ac:dyDescent="0.2">
      <c r="F614" s="34"/>
      <c r="G614" s="34"/>
      <c r="H614" s="34"/>
      <c r="I614" s="34"/>
      <c r="K614" s="34"/>
      <c r="L614" s="34"/>
      <c r="T614" s="20">
        <f>'Zero Turbulence Curve'!E613</f>
        <v>61.100000000000598</v>
      </c>
      <c r="U614" s="20">
        <f>'Zero Turbulence Curve'!F613</f>
        <v>2000.0000008831432</v>
      </c>
    </row>
    <row r="615" spans="6:21" x14ac:dyDescent="0.2">
      <c r="F615" s="34"/>
      <c r="G615" s="34"/>
      <c r="H615" s="34"/>
      <c r="I615" s="34"/>
      <c r="K615" s="34"/>
      <c r="L615" s="34"/>
      <c r="T615" s="20">
        <f>'Zero Turbulence Curve'!E614</f>
        <v>61.2000000000006</v>
      </c>
      <c r="U615" s="20">
        <f>'Zero Turbulence Curve'!F614</f>
        <v>2000.0000008831432</v>
      </c>
    </row>
    <row r="616" spans="6:21" x14ac:dyDescent="0.2">
      <c r="F616" s="34"/>
      <c r="G616" s="34"/>
      <c r="H616" s="34"/>
      <c r="I616" s="34"/>
      <c r="K616" s="34"/>
      <c r="L616" s="34"/>
      <c r="T616" s="20">
        <f>'Zero Turbulence Curve'!E615</f>
        <v>61.300000000000601</v>
      </c>
      <c r="U616" s="20">
        <f>'Zero Turbulence Curve'!F615</f>
        <v>2000.0000008831432</v>
      </c>
    </row>
    <row r="617" spans="6:21" x14ac:dyDescent="0.2">
      <c r="F617" s="34"/>
      <c r="G617" s="34"/>
      <c r="H617" s="34"/>
      <c r="I617" s="34"/>
      <c r="K617" s="34"/>
      <c r="L617" s="34"/>
      <c r="T617" s="20">
        <f>'Zero Turbulence Curve'!E616</f>
        <v>61.400000000000603</v>
      </c>
      <c r="U617" s="20">
        <f>'Zero Turbulence Curve'!F616</f>
        <v>2000.0000008831432</v>
      </c>
    </row>
    <row r="618" spans="6:21" x14ac:dyDescent="0.2">
      <c r="F618" s="34"/>
      <c r="G618" s="34"/>
      <c r="H618" s="34"/>
      <c r="I618" s="34"/>
      <c r="K618" s="34"/>
      <c r="L618" s="34"/>
      <c r="T618" s="20">
        <f>'Zero Turbulence Curve'!E617</f>
        <v>61.500000000000604</v>
      </c>
      <c r="U618" s="20">
        <f>'Zero Turbulence Curve'!F617</f>
        <v>2000.0000008831432</v>
      </c>
    </row>
    <row r="619" spans="6:21" x14ac:dyDescent="0.2">
      <c r="F619" s="34"/>
      <c r="G619" s="34"/>
      <c r="H619" s="34"/>
      <c r="I619" s="34"/>
      <c r="K619" s="34"/>
      <c r="L619" s="34"/>
      <c r="T619" s="20">
        <f>'Zero Turbulence Curve'!E618</f>
        <v>61.600000000000605</v>
      </c>
      <c r="U619" s="20">
        <f>'Zero Turbulence Curve'!F618</f>
        <v>2000.0000008831432</v>
      </c>
    </row>
    <row r="620" spans="6:21" x14ac:dyDescent="0.2">
      <c r="F620" s="34"/>
      <c r="G620" s="34"/>
      <c r="H620" s="34"/>
      <c r="I620" s="34"/>
      <c r="K620" s="34"/>
      <c r="L620" s="34"/>
      <c r="T620" s="20">
        <f>'Zero Turbulence Curve'!E619</f>
        <v>61.700000000000607</v>
      </c>
      <c r="U620" s="20">
        <f>'Zero Turbulence Curve'!F619</f>
        <v>2000.0000008831432</v>
      </c>
    </row>
    <row r="621" spans="6:21" x14ac:dyDescent="0.2">
      <c r="F621" s="34"/>
      <c r="G621" s="34"/>
      <c r="H621" s="34"/>
      <c r="I621" s="34"/>
      <c r="K621" s="34"/>
      <c r="L621" s="34"/>
      <c r="T621" s="20">
        <f>'Zero Turbulence Curve'!E620</f>
        <v>61.800000000000608</v>
      </c>
      <c r="U621" s="20">
        <f>'Zero Turbulence Curve'!F620</f>
        <v>2000.0000008831432</v>
      </c>
    </row>
    <row r="622" spans="6:21" x14ac:dyDescent="0.2">
      <c r="F622" s="34"/>
      <c r="G622" s="34"/>
      <c r="H622" s="34"/>
      <c r="I622" s="34"/>
      <c r="K622" s="34"/>
      <c r="L622" s="34"/>
      <c r="T622" s="20">
        <f>'Zero Turbulence Curve'!E621</f>
        <v>61.90000000000061</v>
      </c>
      <c r="U622" s="20">
        <f>'Zero Turbulence Curve'!F621</f>
        <v>2000.0000008831432</v>
      </c>
    </row>
    <row r="623" spans="6:21" x14ac:dyDescent="0.2">
      <c r="F623" s="34"/>
      <c r="G623" s="34"/>
      <c r="H623" s="34"/>
      <c r="I623" s="34"/>
      <c r="K623" s="34"/>
      <c r="L623" s="34"/>
      <c r="T623" s="20">
        <f>'Zero Turbulence Curve'!E622</f>
        <v>62.000000000000611</v>
      </c>
      <c r="U623" s="20">
        <f>'Zero Turbulence Curve'!F622</f>
        <v>2000.0000008831432</v>
      </c>
    </row>
    <row r="624" spans="6:21" x14ac:dyDescent="0.2">
      <c r="F624" s="34"/>
      <c r="G624" s="34"/>
      <c r="H624" s="34"/>
      <c r="I624" s="34"/>
      <c r="K624" s="34"/>
      <c r="L624" s="34"/>
      <c r="T624" s="20">
        <f>'Zero Turbulence Curve'!E623</f>
        <v>62.100000000000612</v>
      </c>
      <c r="U624" s="20">
        <f>'Zero Turbulence Curve'!F623</f>
        <v>2000.0000008831432</v>
      </c>
    </row>
    <row r="625" spans="6:21" x14ac:dyDescent="0.2">
      <c r="F625" s="34"/>
      <c r="G625" s="34"/>
      <c r="H625" s="34"/>
      <c r="I625" s="34"/>
      <c r="K625" s="34"/>
      <c r="L625" s="34"/>
      <c r="T625" s="20">
        <f>'Zero Turbulence Curve'!E624</f>
        <v>62.200000000000614</v>
      </c>
      <c r="U625" s="20">
        <f>'Zero Turbulence Curve'!F624</f>
        <v>2000.0000008831432</v>
      </c>
    </row>
    <row r="626" spans="6:21" x14ac:dyDescent="0.2">
      <c r="F626" s="34"/>
      <c r="G626" s="34"/>
      <c r="H626" s="34"/>
      <c r="I626" s="34"/>
      <c r="K626" s="34"/>
      <c r="L626" s="34"/>
      <c r="T626" s="20">
        <f>'Zero Turbulence Curve'!E625</f>
        <v>62.300000000000615</v>
      </c>
      <c r="U626" s="20">
        <f>'Zero Turbulence Curve'!F625</f>
        <v>2000.0000008831432</v>
      </c>
    </row>
    <row r="627" spans="6:21" x14ac:dyDescent="0.2">
      <c r="F627" s="34"/>
      <c r="G627" s="34"/>
      <c r="H627" s="34"/>
      <c r="I627" s="34"/>
      <c r="K627" s="34"/>
      <c r="L627" s="34"/>
      <c r="T627" s="20">
        <f>'Zero Turbulence Curve'!E626</f>
        <v>62.400000000000617</v>
      </c>
      <c r="U627" s="20">
        <f>'Zero Turbulence Curve'!F626</f>
        <v>2000.0000008831432</v>
      </c>
    </row>
    <row r="628" spans="6:21" x14ac:dyDescent="0.2">
      <c r="F628" s="34"/>
      <c r="G628" s="34"/>
      <c r="H628" s="34"/>
      <c r="I628" s="34"/>
      <c r="K628" s="34"/>
      <c r="L628" s="34"/>
      <c r="T628" s="20">
        <f>'Zero Turbulence Curve'!E627</f>
        <v>62.500000000000618</v>
      </c>
      <c r="U628" s="20">
        <f>'Zero Turbulence Curve'!F627</f>
        <v>2000.0000008831432</v>
      </c>
    </row>
    <row r="629" spans="6:21" x14ac:dyDescent="0.2">
      <c r="F629" s="34"/>
      <c r="G629" s="34"/>
      <c r="H629" s="34"/>
      <c r="I629" s="34"/>
      <c r="K629" s="34"/>
      <c r="L629" s="34"/>
      <c r="T629" s="20">
        <f>'Zero Turbulence Curve'!E628</f>
        <v>62.60000000000062</v>
      </c>
      <c r="U629" s="20">
        <f>'Zero Turbulence Curve'!F628</f>
        <v>2000.0000008831432</v>
      </c>
    </row>
    <row r="630" spans="6:21" x14ac:dyDescent="0.2">
      <c r="F630" s="34"/>
      <c r="G630" s="34"/>
      <c r="H630" s="34"/>
      <c r="I630" s="34"/>
      <c r="K630" s="34"/>
      <c r="L630" s="34"/>
      <c r="T630" s="20">
        <f>'Zero Turbulence Curve'!E629</f>
        <v>62.700000000000621</v>
      </c>
      <c r="U630" s="20">
        <f>'Zero Turbulence Curve'!F629</f>
        <v>2000.0000008831432</v>
      </c>
    </row>
    <row r="631" spans="6:21" x14ac:dyDescent="0.2">
      <c r="F631" s="34"/>
      <c r="G631" s="34"/>
      <c r="H631" s="34"/>
      <c r="I631" s="34"/>
      <c r="K631" s="34"/>
      <c r="L631" s="34"/>
      <c r="T631" s="20">
        <f>'Zero Turbulence Curve'!E630</f>
        <v>62.800000000000622</v>
      </c>
      <c r="U631" s="20">
        <f>'Zero Turbulence Curve'!F630</f>
        <v>2000.0000008831432</v>
      </c>
    </row>
    <row r="632" spans="6:21" x14ac:dyDescent="0.2">
      <c r="F632" s="34"/>
      <c r="G632" s="34"/>
      <c r="H632" s="34"/>
      <c r="I632" s="34"/>
      <c r="K632" s="34"/>
      <c r="L632" s="34"/>
      <c r="T632" s="20">
        <f>'Zero Turbulence Curve'!E631</f>
        <v>62.900000000000624</v>
      </c>
      <c r="U632" s="20">
        <f>'Zero Turbulence Curve'!F631</f>
        <v>2000.0000008831432</v>
      </c>
    </row>
    <row r="633" spans="6:21" x14ac:dyDescent="0.2">
      <c r="F633" s="34"/>
      <c r="G633" s="34"/>
      <c r="H633" s="34"/>
      <c r="I633" s="34"/>
      <c r="K633" s="34"/>
      <c r="L633" s="34"/>
      <c r="T633" s="20">
        <f>'Zero Turbulence Curve'!E632</f>
        <v>63.000000000000625</v>
      </c>
      <c r="U633" s="20">
        <f>'Zero Turbulence Curve'!F632</f>
        <v>2000.0000008831432</v>
      </c>
    </row>
    <row r="634" spans="6:21" x14ac:dyDescent="0.2">
      <c r="F634" s="34"/>
      <c r="G634" s="34"/>
      <c r="H634" s="34"/>
      <c r="I634" s="34"/>
      <c r="K634" s="34"/>
      <c r="L634" s="34"/>
      <c r="T634" s="20">
        <f>'Zero Turbulence Curve'!E633</f>
        <v>63.100000000000627</v>
      </c>
      <c r="U634" s="20">
        <f>'Zero Turbulence Curve'!F633</f>
        <v>2000.0000008831432</v>
      </c>
    </row>
    <row r="635" spans="6:21" x14ac:dyDescent="0.2">
      <c r="F635" s="34"/>
      <c r="G635" s="34"/>
      <c r="H635" s="34"/>
      <c r="I635" s="34"/>
      <c r="K635" s="34"/>
      <c r="L635" s="34"/>
      <c r="T635" s="20">
        <f>'Zero Turbulence Curve'!E634</f>
        <v>63.200000000000628</v>
      </c>
      <c r="U635" s="20">
        <f>'Zero Turbulence Curve'!F634</f>
        <v>2000.0000008831432</v>
      </c>
    </row>
    <row r="636" spans="6:21" x14ac:dyDescent="0.2">
      <c r="F636" s="34"/>
      <c r="G636" s="34"/>
      <c r="H636" s="34"/>
      <c r="I636" s="34"/>
      <c r="K636" s="34"/>
      <c r="L636" s="34"/>
      <c r="T636" s="20">
        <f>'Zero Turbulence Curve'!E635</f>
        <v>63.30000000000063</v>
      </c>
      <c r="U636" s="20">
        <f>'Zero Turbulence Curve'!F635</f>
        <v>2000.0000008831432</v>
      </c>
    </row>
    <row r="637" spans="6:21" x14ac:dyDescent="0.2">
      <c r="F637" s="34"/>
      <c r="G637" s="34"/>
      <c r="H637" s="34"/>
      <c r="I637" s="34"/>
      <c r="K637" s="34"/>
      <c r="L637" s="34"/>
      <c r="T637" s="20">
        <f>'Zero Turbulence Curve'!E636</f>
        <v>63.400000000000631</v>
      </c>
      <c r="U637" s="20">
        <f>'Zero Turbulence Curve'!F636</f>
        <v>2000.0000008831432</v>
      </c>
    </row>
    <row r="638" spans="6:21" x14ac:dyDescent="0.2">
      <c r="F638" s="34"/>
      <c r="G638" s="34"/>
      <c r="H638" s="34"/>
      <c r="I638" s="34"/>
      <c r="K638" s="34"/>
      <c r="L638" s="34"/>
      <c r="T638" s="20">
        <f>'Zero Turbulence Curve'!E637</f>
        <v>63.500000000000632</v>
      </c>
      <c r="U638" s="20">
        <f>'Zero Turbulence Curve'!F637</f>
        <v>2000.0000008831432</v>
      </c>
    </row>
    <row r="639" spans="6:21" x14ac:dyDescent="0.2">
      <c r="F639" s="34"/>
      <c r="G639" s="34"/>
      <c r="H639" s="34"/>
      <c r="I639" s="34"/>
      <c r="K639" s="34"/>
      <c r="L639" s="34"/>
      <c r="T639" s="20">
        <f>'Zero Turbulence Curve'!E638</f>
        <v>63.600000000000634</v>
      </c>
      <c r="U639" s="20">
        <f>'Zero Turbulence Curve'!F638</f>
        <v>2000.0000008831432</v>
      </c>
    </row>
    <row r="640" spans="6:21" x14ac:dyDescent="0.2">
      <c r="F640" s="34"/>
      <c r="G640" s="34"/>
      <c r="H640" s="34"/>
      <c r="I640" s="34"/>
      <c r="K640" s="34"/>
      <c r="L640" s="34"/>
      <c r="T640" s="20">
        <f>'Zero Turbulence Curve'!E639</f>
        <v>63.700000000000635</v>
      </c>
      <c r="U640" s="20">
        <f>'Zero Turbulence Curve'!F639</f>
        <v>2000.0000008831432</v>
      </c>
    </row>
    <row r="641" spans="6:21" x14ac:dyDescent="0.2">
      <c r="F641" s="34"/>
      <c r="G641" s="34"/>
      <c r="H641" s="34"/>
      <c r="I641" s="34"/>
      <c r="K641" s="34"/>
      <c r="L641" s="34"/>
      <c r="T641" s="20">
        <f>'Zero Turbulence Curve'!E640</f>
        <v>63.800000000000637</v>
      </c>
      <c r="U641" s="20">
        <f>'Zero Turbulence Curve'!F640</f>
        <v>2000.0000008831432</v>
      </c>
    </row>
    <row r="642" spans="6:21" x14ac:dyDescent="0.2">
      <c r="F642" s="34"/>
      <c r="G642" s="34"/>
      <c r="H642" s="34"/>
      <c r="I642" s="34"/>
      <c r="K642" s="34"/>
      <c r="L642" s="34"/>
      <c r="T642" s="20">
        <f>'Zero Turbulence Curve'!E641</f>
        <v>63.900000000000638</v>
      </c>
      <c r="U642" s="20">
        <f>'Zero Turbulence Curve'!F641</f>
        <v>2000.0000008831432</v>
      </c>
    </row>
    <row r="643" spans="6:21" x14ac:dyDescent="0.2">
      <c r="F643" s="34"/>
      <c r="G643" s="34"/>
      <c r="H643" s="34"/>
      <c r="I643" s="34"/>
      <c r="K643" s="34"/>
      <c r="L643" s="34"/>
      <c r="T643" s="20">
        <f>'Zero Turbulence Curve'!E642</f>
        <v>64.000000000000639</v>
      </c>
      <c r="U643" s="20">
        <f>'Zero Turbulence Curve'!F642</f>
        <v>2000.0000008831432</v>
      </c>
    </row>
    <row r="644" spans="6:21" x14ac:dyDescent="0.2">
      <c r="F644" s="34"/>
      <c r="G644" s="34"/>
      <c r="H644" s="34"/>
      <c r="I644" s="34"/>
      <c r="K644" s="34"/>
      <c r="L644" s="34"/>
      <c r="T644" s="20">
        <f>'Zero Turbulence Curve'!E643</f>
        <v>64.100000000000634</v>
      </c>
      <c r="U644" s="20">
        <f>'Zero Turbulence Curve'!F643</f>
        <v>2000.0000008831432</v>
      </c>
    </row>
    <row r="645" spans="6:21" x14ac:dyDescent="0.2">
      <c r="F645" s="34"/>
      <c r="G645" s="34"/>
      <c r="H645" s="34"/>
      <c r="I645" s="34"/>
      <c r="K645" s="34"/>
      <c r="L645" s="34"/>
      <c r="T645" s="20">
        <f>'Zero Turbulence Curve'!E644</f>
        <v>64.200000000000628</v>
      </c>
      <c r="U645" s="20">
        <f>'Zero Turbulence Curve'!F644</f>
        <v>2000.0000008831432</v>
      </c>
    </row>
    <row r="646" spans="6:21" x14ac:dyDescent="0.2">
      <c r="F646" s="34"/>
      <c r="G646" s="34"/>
      <c r="H646" s="34"/>
      <c r="I646" s="34"/>
      <c r="K646" s="34"/>
      <c r="L646" s="34"/>
      <c r="T646" s="20">
        <f>'Zero Turbulence Curve'!E645</f>
        <v>64.300000000000622</v>
      </c>
      <c r="U646" s="20">
        <f>'Zero Turbulence Curve'!F645</f>
        <v>2000.0000008831432</v>
      </c>
    </row>
    <row r="647" spans="6:21" x14ac:dyDescent="0.2">
      <c r="F647" s="34"/>
      <c r="G647" s="34"/>
      <c r="H647" s="34"/>
      <c r="I647" s="34"/>
      <c r="K647" s="34"/>
      <c r="L647" s="34"/>
      <c r="T647" s="20">
        <f>'Zero Turbulence Curve'!E646</f>
        <v>64.400000000000617</v>
      </c>
      <c r="U647" s="20">
        <f>'Zero Turbulence Curve'!F646</f>
        <v>2000.0000008831432</v>
      </c>
    </row>
    <row r="648" spans="6:21" x14ac:dyDescent="0.2">
      <c r="F648" s="34"/>
      <c r="G648" s="34"/>
      <c r="H648" s="34"/>
      <c r="I648" s="34"/>
      <c r="K648" s="34"/>
      <c r="L648" s="34"/>
      <c r="T648" s="20">
        <f>'Zero Turbulence Curve'!E647</f>
        <v>64.500000000000611</v>
      </c>
      <c r="U648" s="20">
        <f>'Zero Turbulence Curve'!F647</f>
        <v>2000.0000008831432</v>
      </c>
    </row>
    <row r="649" spans="6:21" x14ac:dyDescent="0.2">
      <c r="F649" s="34"/>
      <c r="G649" s="34"/>
      <c r="H649" s="34"/>
      <c r="I649" s="34"/>
      <c r="K649" s="34"/>
      <c r="L649" s="34"/>
      <c r="T649" s="20">
        <f>'Zero Turbulence Curve'!E648</f>
        <v>64.600000000000605</v>
      </c>
      <c r="U649" s="20">
        <f>'Zero Turbulence Curve'!F648</f>
        <v>2000.0000008831432</v>
      </c>
    </row>
    <row r="650" spans="6:21" x14ac:dyDescent="0.2">
      <c r="F650" s="34"/>
      <c r="G650" s="34"/>
      <c r="H650" s="34"/>
      <c r="I650" s="34"/>
      <c r="K650" s="34"/>
      <c r="L650" s="34"/>
      <c r="T650" s="20">
        <f>'Zero Turbulence Curve'!E649</f>
        <v>64.7000000000006</v>
      </c>
      <c r="U650" s="20">
        <f>'Zero Turbulence Curve'!F649</f>
        <v>2000.0000008831432</v>
      </c>
    </row>
    <row r="651" spans="6:21" x14ac:dyDescent="0.2">
      <c r="F651" s="34"/>
      <c r="G651" s="34"/>
      <c r="H651" s="34"/>
      <c r="I651" s="34"/>
      <c r="K651" s="34"/>
      <c r="L651" s="34"/>
      <c r="T651" s="20">
        <f>'Zero Turbulence Curve'!E650</f>
        <v>64.800000000000594</v>
      </c>
      <c r="U651" s="20">
        <f>'Zero Turbulence Curve'!F650</f>
        <v>2000.0000008831432</v>
      </c>
    </row>
    <row r="652" spans="6:21" x14ac:dyDescent="0.2">
      <c r="F652" s="34"/>
      <c r="G652" s="34"/>
      <c r="H652" s="34"/>
      <c r="I652" s="34"/>
      <c r="K652" s="34"/>
      <c r="L652" s="34"/>
      <c r="T652" s="20">
        <f>'Zero Turbulence Curve'!E651</f>
        <v>64.900000000000588</v>
      </c>
      <c r="U652" s="20">
        <f>'Zero Turbulence Curve'!F651</f>
        <v>2000.0000008831432</v>
      </c>
    </row>
    <row r="653" spans="6:21" x14ac:dyDescent="0.2">
      <c r="F653" s="34"/>
      <c r="G653" s="34"/>
      <c r="H653" s="34"/>
      <c r="I653" s="34"/>
      <c r="K653" s="34"/>
      <c r="L653" s="34"/>
      <c r="T653" s="20">
        <f>'Zero Turbulence Curve'!E652</f>
        <v>65.000000000000583</v>
      </c>
      <c r="U653" s="20">
        <f>'Zero Turbulence Curve'!F652</f>
        <v>2000.0000008831432</v>
      </c>
    </row>
    <row r="654" spans="6:21" x14ac:dyDescent="0.2">
      <c r="F654" s="34"/>
      <c r="G654" s="34"/>
      <c r="H654" s="34"/>
      <c r="I654" s="34"/>
      <c r="K654" s="34"/>
      <c r="L654" s="34"/>
      <c r="T654" s="20">
        <f>'Zero Turbulence Curve'!E653</f>
        <v>65.100000000000577</v>
      </c>
      <c r="U654" s="20">
        <f>'Zero Turbulence Curve'!F653</f>
        <v>2000.0000008831432</v>
      </c>
    </row>
    <row r="655" spans="6:21" x14ac:dyDescent="0.2">
      <c r="F655" s="34"/>
      <c r="G655" s="34"/>
      <c r="H655" s="34"/>
      <c r="I655" s="34"/>
      <c r="K655" s="34"/>
      <c r="L655" s="34"/>
      <c r="T655" s="20">
        <f>'Zero Turbulence Curve'!E654</f>
        <v>65.200000000000571</v>
      </c>
      <c r="U655" s="20">
        <f>'Zero Turbulence Curve'!F654</f>
        <v>2000.0000008831432</v>
      </c>
    </row>
    <row r="656" spans="6:21" x14ac:dyDescent="0.2">
      <c r="F656" s="34"/>
      <c r="G656" s="34"/>
      <c r="H656" s="34"/>
      <c r="I656" s="34"/>
      <c r="K656" s="34"/>
      <c r="L656" s="34"/>
      <c r="T656" s="20">
        <f>'Zero Turbulence Curve'!E655</f>
        <v>65.300000000000566</v>
      </c>
      <c r="U656" s="20">
        <f>'Zero Turbulence Curve'!F655</f>
        <v>2000.0000008831432</v>
      </c>
    </row>
    <row r="657" spans="6:21" x14ac:dyDescent="0.2">
      <c r="F657" s="34"/>
      <c r="G657" s="34"/>
      <c r="H657" s="34"/>
      <c r="I657" s="34"/>
      <c r="K657" s="34"/>
      <c r="L657" s="34"/>
      <c r="T657" s="20">
        <f>'Zero Turbulence Curve'!E656</f>
        <v>65.40000000000056</v>
      </c>
      <c r="U657" s="20">
        <f>'Zero Turbulence Curve'!F656</f>
        <v>2000.0000008831432</v>
      </c>
    </row>
    <row r="658" spans="6:21" x14ac:dyDescent="0.2">
      <c r="F658" s="34"/>
      <c r="G658" s="34"/>
      <c r="H658" s="34"/>
      <c r="I658" s="34"/>
      <c r="K658" s="34"/>
      <c r="L658" s="34"/>
      <c r="T658" s="20">
        <f>'Zero Turbulence Curve'!E657</f>
        <v>65.500000000000554</v>
      </c>
      <c r="U658" s="20">
        <f>'Zero Turbulence Curve'!F657</f>
        <v>2000.0000008831432</v>
      </c>
    </row>
    <row r="659" spans="6:21" x14ac:dyDescent="0.2">
      <c r="F659" s="34"/>
      <c r="G659" s="34"/>
      <c r="H659" s="34"/>
      <c r="I659" s="34"/>
      <c r="K659" s="34"/>
      <c r="L659" s="34"/>
      <c r="T659" s="20">
        <f>'Zero Turbulence Curve'!E658</f>
        <v>65.600000000000549</v>
      </c>
      <c r="U659" s="20">
        <f>'Zero Turbulence Curve'!F658</f>
        <v>2000.0000008831432</v>
      </c>
    </row>
    <row r="660" spans="6:21" x14ac:dyDescent="0.2">
      <c r="F660" s="34"/>
      <c r="G660" s="34"/>
      <c r="H660" s="34"/>
      <c r="I660" s="34"/>
      <c r="K660" s="34"/>
      <c r="L660" s="34"/>
      <c r="T660" s="20">
        <f>'Zero Turbulence Curve'!E659</f>
        <v>65.700000000000543</v>
      </c>
      <c r="U660" s="20">
        <f>'Zero Turbulence Curve'!F659</f>
        <v>2000.0000008831432</v>
      </c>
    </row>
    <row r="661" spans="6:21" x14ac:dyDescent="0.2">
      <c r="F661" s="34"/>
      <c r="G661" s="34"/>
      <c r="H661" s="34"/>
      <c r="I661" s="34"/>
      <c r="K661" s="34"/>
      <c r="L661" s="34"/>
      <c r="T661" s="20">
        <f>'Zero Turbulence Curve'!E660</f>
        <v>65.800000000000537</v>
      </c>
      <c r="U661" s="20">
        <f>'Zero Turbulence Curve'!F660</f>
        <v>2000.0000008831432</v>
      </c>
    </row>
    <row r="662" spans="6:21" x14ac:dyDescent="0.2">
      <c r="F662" s="34"/>
      <c r="G662" s="34"/>
      <c r="H662" s="34"/>
      <c r="I662" s="34"/>
      <c r="K662" s="34"/>
      <c r="L662" s="34"/>
      <c r="T662" s="20">
        <f>'Zero Turbulence Curve'!E661</f>
        <v>65.900000000000531</v>
      </c>
      <c r="U662" s="20">
        <f>'Zero Turbulence Curve'!F661</f>
        <v>2000.0000008831432</v>
      </c>
    </row>
    <row r="663" spans="6:21" x14ac:dyDescent="0.2">
      <c r="F663" s="34"/>
      <c r="G663" s="34"/>
      <c r="H663" s="34"/>
      <c r="I663" s="34"/>
      <c r="K663" s="34"/>
      <c r="L663" s="34"/>
      <c r="T663" s="20">
        <f>'Zero Turbulence Curve'!E662</f>
        <v>66.000000000000526</v>
      </c>
      <c r="U663" s="20">
        <f>'Zero Turbulence Curve'!F662</f>
        <v>2000.0000008831432</v>
      </c>
    </row>
    <row r="664" spans="6:21" x14ac:dyDescent="0.2">
      <c r="F664" s="34"/>
      <c r="G664" s="34"/>
      <c r="H664" s="34"/>
      <c r="I664" s="34"/>
      <c r="K664" s="34"/>
      <c r="L664" s="34"/>
      <c r="T664" s="20">
        <f>'Zero Turbulence Curve'!E663</f>
        <v>66.10000000000052</v>
      </c>
      <c r="U664" s="20">
        <f>'Zero Turbulence Curve'!F663</f>
        <v>2000.0000008831432</v>
      </c>
    </row>
    <row r="665" spans="6:21" x14ac:dyDescent="0.2">
      <c r="F665" s="34"/>
      <c r="G665" s="34"/>
      <c r="H665" s="34"/>
      <c r="I665" s="34"/>
      <c r="K665" s="34"/>
      <c r="L665" s="34"/>
      <c r="T665" s="20">
        <f>'Zero Turbulence Curve'!E664</f>
        <v>66.200000000000514</v>
      </c>
      <c r="U665" s="20">
        <f>'Zero Turbulence Curve'!F664</f>
        <v>2000.0000008831432</v>
      </c>
    </row>
    <row r="666" spans="6:21" x14ac:dyDescent="0.2">
      <c r="F666" s="34"/>
      <c r="G666" s="34"/>
      <c r="H666" s="34"/>
      <c r="I666" s="34"/>
      <c r="K666" s="34"/>
      <c r="L666" s="34"/>
      <c r="T666" s="20">
        <f>'Zero Turbulence Curve'!E665</f>
        <v>66.300000000000509</v>
      </c>
      <c r="U666" s="20">
        <f>'Zero Turbulence Curve'!F665</f>
        <v>2000.0000008831432</v>
      </c>
    </row>
    <row r="667" spans="6:21" x14ac:dyDescent="0.2">
      <c r="F667" s="34"/>
      <c r="G667" s="34"/>
      <c r="H667" s="34"/>
      <c r="I667" s="34"/>
      <c r="K667" s="34"/>
      <c r="L667" s="34"/>
      <c r="T667" s="20">
        <f>'Zero Turbulence Curve'!E666</f>
        <v>66.400000000000503</v>
      </c>
      <c r="U667" s="20">
        <f>'Zero Turbulence Curve'!F666</f>
        <v>2000.0000008831432</v>
      </c>
    </row>
    <row r="668" spans="6:21" x14ac:dyDescent="0.2">
      <c r="F668" s="34"/>
      <c r="G668" s="34"/>
      <c r="H668" s="34"/>
      <c r="I668" s="34"/>
      <c r="K668" s="34"/>
      <c r="L668" s="34"/>
      <c r="T668" s="20">
        <f>'Zero Turbulence Curve'!E667</f>
        <v>66.500000000000497</v>
      </c>
      <c r="U668" s="20">
        <f>'Zero Turbulence Curve'!F667</f>
        <v>2000.0000008831432</v>
      </c>
    </row>
    <row r="669" spans="6:21" x14ac:dyDescent="0.2">
      <c r="F669" s="34"/>
      <c r="G669" s="34"/>
      <c r="H669" s="34"/>
      <c r="I669" s="34"/>
      <c r="K669" s="34"/>
      <c r="L669" s="34"/>
      <c r="T669" s="20">
        <f>'Zero Turbulence Curve'!E668</f>
        <v>66.600000000000492</v>
      </c>
      <c r="U669" s="20">
        <f>'Zero Turbulence Curve'!F668</f>
        <v>2000.0000008831432</v>
      </c>
    </row>
    <row r="670" spans="6:21" x14ac:dyDescent="0.2">
      <c r="F670" s="34"/>
      <c r="G670" s="34"/>
      <c r="H670" s="34"/>
      <c r="I670" s="34"/>
      <c r="K670" s="34"/>
      <c r="L670" s="34"/>
      <c r="T670" s="20">
        <f>'Zero Turbulence Curve'!E669</f>
        <v>66.700000000000486</v>
      </c>
      <c r="U670" s="20">
        <f>'Zero Turbulence Curve'!F669</f>
        <v>2000.0000008831432</v>
      </c>
    </row>
    <row r="671" spans="6:21" x14ac:dyDescent="0.2">
      <c r="F671" s="34"/>
      <c r="G671" s="34"/>
      <c r="H671" s="34"/>
      <c r="I671" s="34"/>
      <c r="K671" s="34"/>
      <c r="L671" s="34"/>
      <c r="T671" s="20">
        <f>'Zero Turbulence Curve'!E670</f>
        <v>66.80000000000048</v>
      </c>
      <c r="U671" s="20">
        <f>'Zero Turbulence Curve'!F670</f>
        <v>2000.0000008831432</v>
      </c>
    </row>
    <row r="672" spans="6:21" x14ac:dyDescent="0.2">
      <c r="F672" s="34"/>
      <c r="G672" s="34"/>
      <c r="H672" s="34"/>
      <c r="I672" s="34"/>
      <c r="K672" s="34"/>
      <c r="L672" s="34"/>
      <c r="T672" s="20">
        <f>'Zero Turbulence Curve'!E671</f>
        <v>66.900000000000475</v>
      </c>
      <c r="U672" s="20">
        <f>'Zero Turbulence Curve'!F671</f>
        <v>2000.0000008831432</v>
      </c>
    </row>
    <row r="673" spans="6:21" x14ac:dyDescent="0.2">
      <c r="F673" s="34"/>
      <c r="G673" s="34"/>
      <c r="H673" s="34"/>
      <c r="I673" s="34"/>
      <c r="K673" s="34"/>
      <c r="L673" s="34"/>
      <c r="T673" s="20">
        <f>'Zero Turbulence Curve'!E672</f>
        <v>67.000000000000469</v>
      </c>
      <c r="U673" s="20">
        <f>'Zero Turbulence Curve'!F672</f>
        <v>2000.0000008831432</v>
      </c>
    </row>
    <row r="674" spans="6:21" x14ac:dyDescent="0.2">
      <c r="F674" s="34"/>
      <c r="G674" s="34"/>
      <c r="H674" s="34"/>
      <c r="I674" s="34"/>
      <c r="K674" s="34"/>
      <c r="L674" s="34"/>
      <c r="T674" s="20">
        <f>'Zero Turbulence Curve'!E673</f>
        <v>67.100000000000463</v>
      </c>
      <c r="U674" s="20">
        <f>'Zero Turbulence Curve'!F673</f>
        <v>2000.0000008831432</v>
      </c>
    </row>
    <row r="675" spans="6:21" x14ac:dyDescent="0.2">
      <c r="F675" s="34"/>
      <c r="G675" s="34"/>
      <c r="H675" s="34"/>
      <c r="I675" s="34"/>
      <c r="K675" s="34"/>
      <c r="L675" s="34"/>
      <c r="T675" s="20">
        <f>'Zero Turbulence Curve'!E674</f>
        <v>67.200000000000458</v>
      </c>
      <c r="U675" s="20">
        <f>'Zero Turbulence Curve'!F674</f>
        <v>2000.0000008831432</v>
      </c>
    </row>
    <row r="676" spans="6:21" x14ac:dyDescent="0.2">
      <c r="F676" s="34"/>
      <c r="G676" s="34"/>
      <c r="H676" s="34"/>
      <c r="I676" s="34"/>
      <c r="K676" s="34"/>
      <c r="L676" s="34"/>
      <c r="T676" s="20">
        <f>'Zero Turbulence Curve'!E675</f>
        <v>67.300000000000452</v>
      </c>
      <c r="U676" s="20">
        <f>'Zero Turbulence Curve'!F675</f>
        <v>2000.0000008831432</v>
      </c>
    </row>
    <row r="677" spans="6:21" x14ac:dyDescent="0.2">
      <c r="F677" s="34"/>
      <c r="G677" s="34"/>
      <c r="H677" s="34"/>
      <c r="I677" s="34"/>
      <c r="K677" s="34"/>
      <c r="L677" s="34"/>
      <c r="T677" s="20">
        <f>'Zero Turbulence Curve'!E676</f>
        <v>67.400000000000446</v>
      </c>
      <c r="U677" s="20">
        <f>'Zero Turbulence Curve'!F676</f>
        <v>2000.0000008831432</v>
      </c>
    </row>
    <row r="678" spans="6:21" x14ac:dyDescent="0.2">
      <c r="F678" s="34"/>
      <c r="G678" s="34"/>
      <c r="H678" s="34"/>
      <c r="I678" s="34"/>
      <c r="K678" s="34"/>
      <c r="L678" s="34"/>
      <c r="T678" s="20">
        <f>'Zero Turbulence Curve'!E677</f>
        <v>67.500000000000441</v>
      </c>
      <c r="U678" s="20">
        <f>'Zero Turbulence Curve'!F677</f>
        <v>2000.0000008831432</v>
      </c>
    </row>
    <row r="679" spans="6:21" x14ac:dyDescent="0.2">
      <c r="F679" s="34"/>
      <c r="G679" s="34"/>
      <c r="H679" s="34"/>
      <c r="I679" s="34"/>
      <c r="K679" s="34"/>
      <c r="L679" s="34"/>
      <c r="T679" s="20">
        <f>'Zero Turbulence Curve'!E678</f>
        <v>67.600000000000435</v>
      </c>
      <c r="U679" s="20">
        <f>'Zero Turbulence Curve'!F678</f>
        <v>2000.0000008831432</v>
      </c>
    </row>
    <row r="680" spans="6:21" x14ac:dyDescent="0.2">
      <c r="F680" s="34"/>
      <c r="G680" s="34"/>
      <c r="H680" s="34"/>
      <c r="I680" s="34"/>
      <c r="K680" s="34"/>
      <c r="L680" s="34"/>
      <c r="T680" s="20">
        <f>'Zero Turbulence Curve'!E679</f>
        <v>67.700000000000429</v>
      </c>
      <c r="U680" s="20">
        <f>'Zero Turbulence Curve'!F679</f>
        <v>2000.0000008831432</v>
      </c>
    </row>
    <row r="681" spans="6:21" x14ac:dyDescent="0.2">
      <c r="F681" s="34"/>
      <c r="G681" s="34"/>
      <c r="H681" s="34"/>
      <c r="I681" s="34"/>
      <c r="K681" s="34"/>
      <c r="L681" s="34"/>
      <c r="T681" s="20">
        <f>'Zero Turbulence Curve'!E680</f>
        <v>67.800000000000423</v>
      </c>
      <c r="U681" s="20">
        <f>'Zero Turbulence Curve'!F680</f>
        <v>2000.0000008831432</v>
      </c>
    </row>
    <row r="682" spans="6:21" x14ac:dyDescent="0.2">
      <c r="F682" s="34"/>
      <c r="G682" s="34"/>
      <c r="H682" s="34"/>
      <c r="I682" s="34"/>
      <c r="K682" s="34"/>
      <c r="L682" s="34"/>
      <c r="T682" s="20">
        <f>'Zero Turbulence Curve'!E681</f>
        <v>67.900000000000418</v>
      </c>
      <c r="U682" s="20">
        <f>'Zero Turbulence Curve'!F681</f>
        <v>2000.0000008831432</v>
      </c>
    </row>
    <row r="683" spans="6:21" x14ac:dyDescent="0.2">
      <c r="F683" s="34"/>
      <c r="G683" s="34"/>
      <c r="H683" s="34"/>
      <c r="I683" s="34"/>
      <c r="K683" s="34"/>
      <c r="L683" s="34"/>
      <c r="T683" s="20">
        <f>'Zero Turbulence Curve'!E682</f>
        <v>68.000000000000412</v>
      </c>
      <c r="U683" s="20">
        <f>'Zero Turbulence Curve'!F682</f>
        <v>2000.0000008831432</v>
      </c>
    </row>
    <row r="684" spans="6:21" x14ac:dyDescent="0.2">
      <c r="F684" s="34"/>
      <c r="G684" s="34"/>
      <c r="H684" s="34"/>
      <c r="I684" s="34"/>
      <c r="K684" s="34"/>
      <c r="L684" s="34"/>
      <c r="T684" s="20">
        <f>'Zero Turbulence Curve'!E683</f>
        <v>68.100000000000406</v>
      </c>
      <c r="U684" s="20">
        <f>'Zero Turbulence Curve'!F683</f>
        <v>2000.0000008831432</v>
      </c>
    </row>
    <row r="685" spans="6:21" x14ac:dyDescent="0.2">
      <c r="F685" s="34"/>
      <c r="G685" s="34"/>
      <c r="H685" s="34"/>
      <c r="I685" s="34"/>
      <c r="K685" s="34"/>
      <c r="L685" s="34"/>
      <c r="T685" s="20">
        <f>'Zero Turbulence Curve'!E684</f>
        <v>68.200000000000401</v>
      </c>
      <c r="U685" s="20">
        <f>'Zero Turbulence Curve'!F684</f>
        <v>2000.0000008831432</v>
      </c>
    </row>
    <row r="686" spans="6:21" x14ac:dyDescent="0.2">
      <c r="F686" s="34"/>
      <c r="G686" s="34"/>
      <c r="H686" s="34"/>
      <c r="I686" s="34"/>
      <c r="K686" s="34"/>
      <c r="L686" s="34"/>
      <c r="T686" s="20">
        <f>'Zero Turbulence Curve'!E685</f>
        <v>68.300000000000395</v>
      </c>
      <c r="U686" s="20">
        <f>'Zero Turbulence Curve'!F685</f>
        <v>2000.0000008831432</v>
      </c>
    </row>
    <row r="687" spans="6:21" x14ac:dyDescent="0.2">
      <c r="F687" s="34"/>
      <c r="G687" s="34"/>
      <c r="H687" s="34"/>
      <c r="I687" s="34"/>
      <c r="K687" s="34"/>
      <c r="L687" s="34"/>
      <c r="T687" s="20">
        <f>'Zero Turbulence Curve'!E686</f>
        <v>68.400000000000389</v>
      </c>
      <c r="U687" s="20">
        <f>'Zero Turbulence Curve'!F686</f>
        <v>2000.0000008831432</v>
      </c>
    </row>
    <row r="688" spans="6:21" x14ac:dyDescent="0.2">
      <c r="F688" s="34"/>
      <c r="G688" s="34"/>
      <c r="H688" s="34"/>
      <c r="I688" s="34"/>
      <c r="K688" s="34"/>
      <c r="L688" s="34"/>
      <c r="T688" s="20">
        <f>'Zero Turbulence Curve'!E687</f>
        <v>68.500000000000384</v>
      </c>
      <c r="U688" s="20">
        <f>'Zero Turbulence Curve'!F687</f>
        <v>2000.0000008831432</v>
      </c>
    </row>
    <row r="689" spans="6:21" x14ac:dyDescent="0.2">
      <c r="F689" s="34"/>
      <c r="G689" s="34"/>
      <c r="H689" s="34"/>
      <c r="I689" s="34"/>
      <c r="K689" s="34"/>
      <c r="L689" s="34"/>
      <c r="T689" s="20">
        <f>'Zero Turbulence Curve'!E688</f>
        <v>68.600000000000378</v>
      </c>
      <c r="U689" s="20">
        <f>'Zero Turbulence Curve'!F688</f>
        <v>2000.0000008831432</v>
      </c>
    </row>
    <row r="690" spans="6:21" x14ac:dyDescent="0.2">
      <c r="F690" s="34"/>
      <c r="G690" s="34"/>
      <c r="H690" s="34"/>
      <c r="I690" s="34"/>
      <c r="K690" s="34"/>
      <c r="L690" s="34"/>
      <c r="T690" s="20">
        <f>'Zero Turbulence Curve'!E689</f>
        <v>68.700000000000372</v>
      </c>
      <c r="U690" s="20">
        <f>'Zero Turbulence Curve'!F689</f>
        <v>2000.0000008831432</v>
      </c>
    </row>
    <row r="691" spans="6:21" x14ac:dyDescent="0.2">
      <c r="F691" s="34"/>
      <c r="G691" s="34"/>
      <c r="H691" s="34"/>
      <c r="I691" s="34"/>
      <c r="K691" s="34"/>
      <c r="L691" s="34"/>
      <c r="T691" s="20">
        <f>'Zero Turbulence Curve'!E690</f>
        <v>68.800000000000367</v>
      </c>
      <c r="U691" s="20">
        <f>'Zero Turbulence Curve'!F690</f>
        <v>2000.0000008831432</v>
      </c>
    </row>
    <row r="692" spans="6:21" x14ac:dyDescent="0.2">
      <c r="F692" s="34"/>
      <c r="G692" s="34"/>
      <c r="H692" s="34"/>
      <c r="I692" s="34"/>
      <c r="K692" s="34"/>
      <c r="L692" s="34"/>
      <c r="T692" s="20">
        <f>'Zero Turbulence Curve'!E691</f>
        <v>68.900000000000361</v>
      </c>
      <c r="U692" s="20">
        <f>'Zero Turbulence Curve'!F691</f>
        <v>2000.0000008831432</v>
      </c>
    </row>
    <row r="693" spans="6:21" x14ac:dyDescent="0.2">
      <c r="F693" s="34"/>
      <c r="G693" s="34"/>
      <c r="H693" s="34"/>
      <c r="I693" s="34"/>
      <c r="K693" s="34"/>
      <c r="L693" s="34"/>
      <c r="T693" s="20">
        <f>'Zero Turbulence Curve'!E692</f>
        <v>69.000000000000355</v>
      </c>
      <c r="U693" s="20">
        <f>'Zero Turbulence Curve'!F692</f>
        <v>2000.0000008831432</v>
      </c>
    </row>
    <row r="694" spans="6:21" x14ac:dyDescent="0.2">
      <c r="F694" s="34"/>
      <c r="G694" s="34"/>
      <c r="H694" s="34"/>
      <c r="I694" s="34"/>
      <c r="K694" s="34"/>
      <c r="L694" s="34"/>
      <c r="T694" s="20">
        <f>'Zero Turbulence Curve'!E693</f>
        <v>69.10000000000035</v>
      </c>
      <c r="U694" s="20">
        <f>'Zero Turbulence Curve'!F693</f>
        <v>2000.0000008831432</v>
      </c>
    </row>
    <row r="695" spans="6:21" x14ac:dyDescent="0.2">
      <c r="F695" s="34"/>
      <c r="G695" s="34"/>
      <c r="H695" s="34"/>
      <c r="I695" s="34"/>
      <c r="K695" s="34"/>
      <c r="L695" s="34"/>
      <c r="T695" s="20">
        <f>'Zero Turbulence Curve'!E694</f>
        <v>69.200000000000344</v>
      </c>
      <c r="U695" s="20">
        <f>'Zero Turbulence Curve'!F694</f>
        <v>2000.0000008831432</v>
      </c>
    </row>
    <row r="696" spans="6:21" x14ac:dyDescent="0.2">
      <c r="F696" s="34"/>
      <c r="G696" s="34"/>
      <c r="H696" s="34"/>
      <c r="I696" s="34"/>
      <c r="K696" s="34"/>
      <c r="L696" s="34"/>
      <c r="T696" s="20">
        <f>'Zero Turbulence Curve'!E695</f>
        <v>69.300000000000338</v>
      </c>
      <c r="U696" s="20">
        <f>'Zero Turbulence Curve'!F695</f>
        <v>2000.0000008831432</v>
      </c>
    </row>
    <row r="697" spans="6:21" x14ac:dyDescent="0.2">
      <c r="F697" s="34"/>
      <c r="G697" s="34"/>
      <c r="H697" s="34"/>
      <c r="I697" s="34"/>
      <c r="K697" s="34"/>
      <c r="L697" s="34"/>
      <c r="T697" s="20">
        <f>'Zero Turbulence Curve'!E696</f>
        <v>69.400000000000333</v>
      </c>
      <c r="U697" s="20">
        <f>'Zero Turbulence Curve'!F696</f>
        <v>2000.0000008831432</v>
      </c>
    </row>
    <row r="698" spans="6:21" x14ac:dyDescent="0.2">
      <c r="F698" s="34"/>
      <c r="G698" s="34"/>
      <c r="H698" s="34"/>
      <c r="I698" s="34"/>
      <c r="K698" s="34"/>
      <c r="L698" s="34"/>
      <c r="T698" s="20">
        <f>'Zero Turbulence Curve'!E697</f>
        <v>69.500000000000327</v>
      </c>
      <c r="U698" s="20">
        <f>'Zero Turbulence Curve'!F697</f>
        <v>2000.0000008831432</v>
      </c>
    </row>
    <row r="699" spans="6:21" x14ac:dyDescent="0.2">
      <c r="F699" s="34"/>
      <c r="G699" s="34"/>
      <c r="H699" s="34"/>
      <c r="I699" s="34"/>
      <c r="K699" s="34"/>
      <c r="L699" s="34"/>
      <c r="T699" s="20">
        <f>'Zero Turbulence Curve'!E698</f>
        <v>69.600000000000321</v>
      </c>
      <c r="U699" s="20">
        <f>'Zero Turbulence Curve'!F698</f>
        <v>2000.0000008831432</v>
      </c>
    </row>
    <row r="700" spans="6:21" x14ac:dyDescent="0.2">
      <c r="F700" s="34"/>
      <c r="G700" s="34"/>
      <c r="H700" s="34"/>
      <c r="I700" s="34"/>
      <c r="K700" s="34"/>
      <c r="L700" s="34"/>
      <c r="T700" s="20">
        <f>'Zero Turbulence Curve'!E699</f>
        <v>69.700000000000315</v>
      </c>
      <c r="U700" s="20">
        <f>'Zero Turbulence Curve'!F699</f>
        <v>2000.0000008831432</v>
      </c>
    </row>
    <row r="701" spans="6:21" x14ac:dyDescent="0.2">
      <c r="F701" s="34"/>
      <c r="G701" s="34"/>
      <c r="H701" s="34"/>
      <c r="I701" s="34"/>
      <c r="K701" s="34"/>
      <c r="L701" s="34"/>
      <c r="T701" s="20">
        <f>'Zero Turbulence Curve'!E700</f>
        <v>69.80000000000031</v>
      </c>
      <c r="U701" s="20">
        <f>'Zero Turbulence Curve'!F700</f>
        <v>2000.0000008831432</v>
      </c>
    </row>
    <row r="702" spans="6:21" x14ac:dyDescent="0.2">
      <c r="F702" s="34"/>
      <c r="G702" s="34"/>
      <c r="H702" s="34"/>
      <c r="I702" s="34"/>
      <c r="K702" s="34"/>
      <c r="L702" s="34"/>
      <c r="T702" s="20">
        <f>'Zero Turbulence Curve'!E701</f>
        <v>69.900000000000304</v>
      </c>
      <c r="U702" s="20">
        <f>'Zero Turbulence Curve'!F701</f>
        <v>2000.0000008831432</v>
      </c>
    </row>
    <row r="703" spans="6:21" x14ac:dyDescent="0.2">
      <c r="F703" s="34"/>
      <c r="G703" s="34"/>
      <c r="H703" s="34"/>
      <c r="I703" s="34"/>
      <c r="K703" s="34"/>
      <c r="L703" s="34"/>
      <c r="T703" s="20">
        <f>'Zero Turbulence Curve'!E702</f>
        <v>70.000000000000298</v>
      </c>
      <c r="U703" s="20">
        <f>'Zero Turbulence Curve'!F702</f>
        <v>2000.0000008831432</v>
      </c>
    </row>
    <row r="704" spans="6:21" x14ac:dyDescent="0.2">
      <c r="F704" s="34"/>
      <c r="G704" s="34"/>
      <c r="H704" s="34"/>
      <c r="I704" s="34"/>
      <c r="K704" s="34"/>
      <c r="L704" s="34"/>
      <c r="T704" s="20">
        <f>'Zero Turbulence Curve'!E703</f>
        <v>70.100000000000293</v>
      </c>
      <c r="U704" s="20">
        <f>'Zero Turbulence Curve'!F703</f>
        <v>2000.0000008831432</v>
      </c>
    </row>
    <row r="705" spans="6:21" x14ac:dyDescent="0.2">
      <c r="F705" s="34"/>
      <c r="G705" s="34"/>
      <c r="H705" s="34"/>
      <c r="I705" s="34"/>
      <c r="K705" s="34"/>
      <c r="L705" s="34"/>
      <c r="T705" s="20">
        <f>'Zero Turbulence Curve'!E704</f>
        <v>70.200000000000287</v>
      </c>
      <c r="U705" s="20">
        <f>'Zero Turbulence Curve'!F704</f>
        <v>2000.0000008831432</v>
      </c>
    </row>
    <row r="706" spans="6:21" x14ac:dyDescent="0.2">
      <c r="F706" s="34"/>
      <c r="G706" s="34"/>
      <c r="H706" s="34"/>
      <c r="I706" s="34"/>
      <c r="K706" s="34"/>
      <c r="L706" s="34"/>
      <c r="T706" s="20">
        <f>'Zero Turbulence Curve'!E705</f>
        <v>70.300000000000281</v>
      </c>
      <c r="U706" s="20">
        <f>'Zero Turbulence Curve'!F705</f>
        <v>2000.0000008831432</v>
      </c>
    </row>
    <row r="707" spans="6:21" x14ac:dyDescent="0.2">
      <c r="F707" s="34"/>
      <c r="G707" s="34"/>
      <c r="H707" s="34"/>
      <c r="I707" s="34"/>
      <c r="K707" s="34"/>
      <c r="L707" s="34"/>
      <c r="T707" s="20">
        <f>'Zero Turbulence Curve'!E706</f>
        <v>70.400000000000276</v>
      </c>
      <c r="U707" s="20">
        <f>'Zero Turbulence Curve'!F706</f>
        <v>2000.0000008831432</v>
      </c>
    </row>
    <row r="708" spans="6:21" x14ac:dyDescent="0.2">
      <c r="F708" s="34"/>
      <c r="G708" s="34"/>
      <c r="H708" s="34"/>
      <c r="I708" s="34"/>
      <c r="K708" s="34"/>
      <c r="L708" s="34"/>
      <c r="T708" s="20">
        <f>'Zero Turbulence Curve'!E707</f>
        <v>70.50000000000027</v>
      </c>
      <c r="U708" s="20">
        <f>'Zero Turbulence Curve'!F707</f>
        <v>2000.0000008831432</v>
      </c>
    </row>
    <row r="709" spans="6:21" x14ac:dyDescent="0.2">
      <c r="F709" s="34"/>
      <c r="G709" s="34"/>
      <c r="H709" s="34"/>
      <c r="I709" s="34"/>
      <c r="K709" s="34"/>
      <c r="L709" s="34"/>
      <c r="T709" s="20">
        <f>'Zero Turbulence Curve'!E708</f>
        <v>70.600000000000264</v>
      </c>
      <c r="U709" s="20">
        <f>'Zero Turbulence Curve'!F708</f>
        <v>2000.0000008831432</v>
      </c>
    </row>
    <row r="710" spans="6:21" x14ac:dyDescent="0.2">
      <c r="F710" s="34"/>
      <c r="G710" s="34"/>
      <c r="H710" s="34"/>
      <c r="I710" s="34"/>
      <c r="K710" s="34"/>
      <c r="L710" s="34"/>
      <c r="T710" s="20">
        <f>'Zero Turbulence Curve'!E709</f>
        <v>70.700000000000259</v>
      </c>
      <c r="U710" s="20">
        <f>'Zero Turbulence Curve'!F709</f>
        <v>2000.0000008831432</v>
      </c>
    </row>
    <row r="711" spans="6:21" x14ac:dyDescent="0.2">
      <c r="F711" s="34"/>
      <c r="G711" s="34"/>
      <c r="H711" s="34"/>
      <c r="I711" s="34"/>
      <c r="K711" s="34"/>
      <c r="L711" s="34"/>
      <c r="T711" s="20">
        <f>'Zero Turbulence Curve'!E710</f>
        <v>70.800000000000253</v>
      </c>
      <c r="U711" s="20">
        <f>'Zero Turbulence Curve'!F710</f>
        <v>2000.0000008831432</v>
      </c>
    </row>
    <row r="712" spans="6:21" x14ac:dyDescent="0.2">
      <c r="F712" s="34"/>
      <c r="G712" s="34"/>
      <c r="H712" s="34"/>
      <c r="I712" s="34"/>
      <c r="K712" s="34"/>
      <c r="L712" s="34"/>
      <c r="T712" s="20">
        <f>'Zero Turbulence Curve'!E711</f>
        <v>70.900000000000247</v>
      </c>
      <c r="U712" s="20">
        <f>'Zero Turbulence Curve'!F711</f>
        <v>2000.0000008831432</v>
      </c>
    </row>
    <row r="713" spans="6:21" x14ac:dyDescent="0.2">
      <c r="F713" s="34"/>
      <c r="G713" s="34"/>
      <c r="H713" s="34"/>
      <c r="I713" s="34"/>
      <c r="K713" s="34"/>
      <c r="L713" s="34"/>
      <c r="T713" s="20">
        <f>'Zero Turbulence Curve'!E712</f>
        <v>71.000000000000242</v>
      </c>
      <c r="U713" s="20">
        <f>'Zero Turbulence Curve'!F712</f>
        <v>2000.0000008831432</v>
      </c>
    </row>
    <row r="714" spans="6:21" x14ac:dyDescent="0.2">
      <c r="F714" s="34"/>
      <c r="G714" s="34"/>
      <c r="H714" s="34"/>
      <c r="I714" s="34"/>
      <c r="K714" s="34"/>
      <c r="L714" s="34"/>
      <c r="T714" s="20">
        <f>'Zero Turbulence Curve'!E713</f>
        <v>71.100000000000236</v>
      </c>
      <c r="U714" s="20">
        <f>'Zero Turbulence Curve'!F713</f>
        <v>2000.0000008831432</v>
      </c>
    </row>
    <row r="715" spans="6:21" x14ac:dyDescent="0.2">
      <c r="F715" s="34"/>
      <c r="G715" s="34"/>
      <c r="H715" s="34"/>
      <c r="I715" s="34"/>
      <c r="K715" s="34"/>
      <c r="L715" s="34"/>
      <c r="T715" s="20">
        <f>'Zero Turbulence Curve'!E714</f>
        <v>71.20000000000023</v>
      </c>
      <c r="U715" s="20">
        <f>'Zero Turbulence Curve'!F714</f>
        <v>2000.0000008831432</v>
      </c>
    </row>
    <row r="716" spans="6:21" x14ac:dyDescent="0.2">
      <c r="F716" s="34"/>
      <c r="G716" s="34"/>
      <c r="H716" s="34"/>
      <c r="I716" s="34"/>
      <c r="K716" s="34"/>
      <c r="L716" s="34"/>
      <c r="T716" s="20">
        <f>'Zero Turbulence Curve'!E715</f>
        <v>71.300000000000225</v>
      </c>
      <c r="U716" s="20">
        <f>'Zero Turbulence Curve'!F715</f>
        <v>2000.0000008831432</v>
      </c>
    </row>
    <row r="717" spans="6:21" x14ac:dyDescent="0.2">
      <c r="F717" s="34"/>
      <c r="G717" s="34"/>
      <c r="H717" s="34"/>
      <c r="I717" s="34"/>
      <c r="K717" s="34"/>
      <c r="L717" s="34"/>
      <c r="T717" s="20">
        <f>'Zero Turbulence Curve'!E716</f>
        <v>71.400000000000219</v>
      </c>
      <c r="U717" s="20">
        <f>'Zero Turbulence Curve'!F716</f>
        <v>2000.0000008831432</v>
      </c>
    </row>
    <row r="718" spans="6:21" x14ac:dyDescent="0.2">
      <c r="F718" s="34"/>
      <c r="G718" s="34"/>
      <c r="H718" s="34"/>
      <c r="I718" s="34"/>
      <c r="K718" s="34"/>
      <c r="L718" s="34"/>
      <c r="T718" s="20">
        <f>'Zero Turbulence Curve'!E717</f>
        <v>71.500000000000213</v>
      </c>
      <c r="U718" s="20">
        <f>'Zero Turbulence Curve'!F717</f>
        <v>2000.0000008831432</v>
      </c>
    </row>
    <row r="719" spans="6:21" x14ac:dyDescent="0.2">
      <c r="F719" s="34"/>
      <c r="G719" s="34"/>
      <c r="H719" s="34"/>
      <c r="I719" s="34"/>
      <c r="K719" s="34"/>
      <c r="L719" s="34"/>
      <c r="T719" s="20">
        <f>'Zero Turbulence Curve'!E718</f>
        <v>71.600000000000207</v>
      </c>
      <c r="U719" s="20">
        <f>'Zero Turbulence Curve'!F718</f>
        <v>2000.0000008831432</v>
      </c>
    </row>
    <row r="720" spans="6:21" x14ac:dyDescent="0.2">
      <c r="F720" s="34"/>
      <c r="G720" s="34"/>
      <c r="H720" s="34"/>
      <c r="I720" s="34"/>
      <c r="K720" s="34"/>
      <c r="L720" s="34"/>
      <c r="T720" s="20">
        <f>'Zero Turbulence Curve'!E719</f>
        <v>71.700000000000202</v>
      </c>
      <c r="U720" s="20">
        <f>'Zero Turbulence Curve'!F719</f>
        <v>2000.0000008831432</v>
      </c>
    </row>
    <row r="721" spans="6:21" x14ac:dyDescent="0.2">
      <c r="F721" s="34"/>
      <c r="G721" s="34"/>
      <c r="H721" s="34"/>
      <c r="I721" s="34"/>
      <c r="K721" s="34"/>
      <c r="L721" s="34"/>
      <c r="T721" s="20">
        <f>'Zero Turbulence Curve'!E720</f>
        <v>71.800000000000196</v>
      </c>
      <c r="U721" s="20">
        <f>'Zero Turbulence Curve'!F720</f>
        <v>2000.0000008831432</v>
      </c>
    </row>
    <row r="722" spans="6:21" x14ac:dyDescent="0.2">
      <c r="F722" s="34"/>
      <c r="G722" s="34"/>
      <c r="H722" s="34"/>
      <c r="I722" s="34"/>
      <c r="K722" s="34"/>
      <c r="L722" s="34"/>
      <c r="T722" s="20">
        <f>'Zero Turbulence Curve'!E721</f>
        <v>71.90000000000019</v>
      </c>
      <c r="U722" s="20">
        <f>'Zero Turbulence Curve'!F721</f>
        <v>2000.0000008831432</v>
      </c>
    </row>
    <row r="723" spans="6:21" x14ac:dyDescent="0.2">
      <c r="F723" s="34"/>
      <c r="G723" s="34"/>
      <c r="H723" s="34"/>
      <c r="I723" s="34"/>
      <c r="K723" s="34"/>
      <c r="L723" s="34"/>
      <c r="T723" s="20">
        <f>'Zero Turbulence Curve'!E722</f>
        <v>72.000000000000185</v>
      </c>
      <c r="U723" s="20">
        <f>'Zero Turbulence Curve'!F722</f>
        <v>2000.0000008831432</v>
      </c>
    </row>
    <row r="724" spans="6:21" x14ac:dyDescent="0.2">
      <c r="F724" s="34"/>
      <c r="G724" s="34"/>
      <c r="H724" s="34"/>
      <c r="I724" s="34"/>
      <c r="K724" s="34"/>
      <c r="L724" s="34"/>
      <c r="T724" s="20">
        <f>'Zero Turbulence Curve'!E723</f>
        <v>72.100000000000179</v>
      </c>
      <c r="U724" s="20">
        <f>'Zero Turbulence Curve'!F723</f>
        <v>2000.0000008831432</v>
      </c>
    </row>
    <row r="725" spans="6:21" x14ac:dyDescent="0.2">
      <c r="F725" s="34"/>
      <c r="G725" s="34"/>
      <c r="H725" s="34"/>
      <c r="I725" s="34"/>
      <c r="K725" s="34"/>
      <c r="L725" s="34"/>
      <c r="T725" s="20">
        <f>'Zero Turbulence Curve'!E724</f>
        <v>72.200000000000173</v>
      </c>
      <c r="U725" s="20">
        <f>'Zero Turbulence Curve'!F724</f>
        <v>2000.0000008831432</v>
      </c>
    </row>
    <row r="726" spans="6:21" x14ac:dyDescent="0.2">
      <c r="F726" s="34"/>
      <c r="G726" s="34"/>
      <c r="H726" s="34"/>
      <c r="I726" s="34"/>
      <c r="K726" s="34"/>
      <c r="L726" s="34"/>
      <c r="T726" s="20">
        <f>'Zero Turbulence Curve'!E725</f>
        <v>72.300000000000168</v>
      </c>
      <c r="U726" s="20">
        <f>'Zero Turbulence Curve'!F725</f>
        <v>2000.0000008831432</v>
      </c>
    </row>
    <row r="727" spans="6:21" x14ac:dyDescent="0.2">
      <c r="F727" s="34"/>
      <c r="G727" s="34"/>
      <c r="H727" s="34"/>
      <c r="I727" s="34"/>
      <c r="K727" s="34"/>
      <c r="L727" s="34"/>
      <c r="T727" s="20">
        <f>'Zero Turbulence Curve'!E726</f>
        <v>72.400000000000162</v>
      </c>
      <c r="U727" s="20">
        <f>'Zero Turbulence Curve'!F726</f>
        <v>2000.0000008831432</v>
      </c>
    </row>
    <row r="728" spans="6:21" x14ac:dyDescent="0.2">
      <c r="F728" s="34"/>
      <c r="G728" s="34"/>
      <c r="H728" s="34"/>
      <c r="I728" s="34"/>
      <c r="K728" s="34"/>
      <c r="L728" s="34"/>
      <c r="T728" s="20">
        <f>'Zero Turbulence Curve'!E727</f>
        <v>72.500000000000156</v>
      </c>
      <c r="U728" s="20">
        <f>'Zero Turbulence Curve'!F727</f>
        <v>2000.0000008831432</v>
      </c>
    </row>
    <row r="729" spans="6:21" x14ac:dyDescent="0.2">
      <c r="F729" s="34"/>
      <c r="G729" s="34"/>
      <c r="H729" s="34"/>
      <c r="I729" s="34"/>
      <c r="K729" s="34"/>
      <c r="L729" s="34"/>
      <c r="T729" s="20">
        <f>'Zero Turbulence Curve'!E728</f>
        <v>72.600000000000151</v>
      </c>
      <c r="U729" s="20">
        <f>'Zero Turbulence Curve'!F728</f>
        <v>2000.0000008831432</v>
      </c>
    </row>
    <row r="730" spans="6:21" x14ac:dyDescent="0.2">
      <c r="F730" s="34"/>
      <c r="G730" s="34"/>
      <c r="H730" s="34"/>
      <c r="I730" s="34"/>
      <c r="K730" s="34"/>
      <c r="L730" s="34"/>
      <c r="T730" s="20">
        <f>'Zero Turbulence Curve'!E729</f>
        <v>72.700000000000145</v>
      </c>
      <c r="U730" s="20">
        <f>'Zero Turbulence Curve'!F729</f>
        <v>2000.0000008831432</v>
      </c>
    </row>
    <row r="731" spans="6:21" x14ac:dyDescent="0.2">
      <c r="F731" s="34"/>
      <c r="G731" s="34"/>
      <c r="H731" s="34"/>
      <c r="I731" s="34"/>
      <c r="K731" s="34"/>
      <c r="L731" s="34"/>
      <c r="T731" s="20">
        <f>'Zero Turbulence Curve'!E730</f>
        <v>72.800000000000139</v>
      </c>
      <c r="U731" s="20">
        <f>'Zero Turbulence Curve'!F730</f>
        <v>2000.0000008831432</v>
      </c>
    </row>
    <row r="732" spans="6:21" x14ac:dyDescent="0.2">
      <c r="F732" s="34"/>
      <c r="G732" s="34"/>
      <c r="H732" s="34"/>
      <c r="I732" s="34"/>
      <c r="K732" s="34"/>
      <c r="L732" s="34"/>
      <c r="T732" s="20">
        <f>'Zero Turbulence Curve'!E731</f>
        <v>72.900000000000134</v>
      </c>
      <c r="U732" s="20">
        <f>'Zero Turbulence Curve'!F731</f>
        <v>2000.0000008831432</v>
      </c>
    </row>
    <row r="733" spans="6:21" x14ac:dyDescent="0.2">
      <c r="F733" s="34"/>
      <c r="G733" s="34"/>
      <c r="H733" s="34"/>
      <c r="I733" s="34"/>
      <c r="K733" s="34"/>
      <c r="L733" s="34"/>
      <c r="T733" s="20">
        <f>'Zero Turbulence Curve'!E732</f>
        <v>73.000000000000128</v>
      </c>
      <c r="U733" s="20">
        <f>'Zero Turbulence Curve'!F732</f>
        <v>2000.0000008831432</v>
      </c>
    </row>
    <row r="734" spans="6:21" x14ac:dyDescent="0.2">
      <c r="F734" s="34"/>
      <c r="G734" s="34"/>
      <c r="H734" s="34"/>
      <c r="I734" s="34"/>
      <c r="K734" s="34"/>
      <c r="L734" s="34"/>
      <c r="T734" s="20">
        <f>'Zero Turbulence Curve'!E733</f>
        <v>73.100000000000122</v>
      </c>
      <c r="U734" s="20">
        <f>'Zero Turbulence Curve'!F733</f>
        <v>2000.0000008831432</v>
      </c>
    </row>
    <row r="735" spans="6:21" x14ac:dyDescent="0.2">
      <c r="F735" s="34"/>
      <c r="G735" s="34"/>
      <c r="H735" s="34"/>
      <c r="I735" s="34"/>
      <c r="K735" s="34"/>
      <c r="L735" s="34"/>
      <c r="T735" s="20">
        <f>'Zero Turbulence Curve'!E734</f>
        <v>73.200000000000117</v>
      </c>
      <c r="U735" s="20">
        <f>'Zero Turbulence Curve'!F734</f>
        <v>2000.0000008831432</v>
      </c>
    </row>
    <row r="736" spans="6:21" x14ac:dyDescent="0.2">
      <c r="F736" s="34"/>
      <c r="G736" s="34"/>
      <c r="H736" s="34"/>
      <c r="I736" s="34"/>
      <c r="K736" s="34"/>
      <c r="L736" s="34"/>
      <c r="T736" s="20">
        <f>'Zero Turbulence Curve'!E735</f>
        <v>73.300000000000111</v>
      </c>
      <c r="U736" s="20">
        <f>'Zero Turbulence Curve'!F735</f>
        <v>2000.0000008831432</v>
      </c>
    </row>
    <row r="737" spans="6:21" x14ac:dyDescent="0.2">
      <c r="F737" s="34"/>
      <c r="G737" s="34"/>
      <c r="H737" s="34"/>
      <c r="I737" s="34"/>
      <c r="K737" s="34"/>
      <c r="L737" s="34"/>
      <c r="T737" s="20">
        <f>'Zero Turbulence Curve'!E736</f>
        <v>73.400000000000105</v>
      </c>
      <c r="U737" s="20">
        <f>'Zero Turbulence Curve'!F736</f>
        <v>2000.0000008831432</v>
      </c>
    </row>
    <row r="738" spans="6:21" x14ac:dyDescent="0.2">
      <c r="F738" s="34"/>
      <c r="G738" s="34"/>
      <c r="H738" s="34"/>
      <c r="I738" s="34"/>
      <c r="K738" s="34"/>
      <c r="L738" s="34"/>
      <c r="T738" s="20">
        <f>'Zero Turbulence Curve'!E737</f>
        <v>73.500000000000099</v>
      </c>
      <c r="U738" s="20">
        <f>'Zero Turbulence Curve'!F737</f>
        <v>2000.0000008831432</v>
      </c>
    </row>
    <row r="739" spans="6:21" x14ac:dyDescent="0.2">
      <c r="F739" s="34"/>
      <c r="G739" s="34"/>
      <c r="H739" s="34"/>
      <c r="I739" s="34"/>
      <c r="K739" s="34"/>
      <c r="L739" s="34"/>
      <c r="T739" s="20">
        <f>'Zero Turbulence Curve'!E738</f>
        <v>73.600000000000094</v>
      </c>
      <c r="U739" s="20">
        <f>'Zero Turbulence Curve'!F738</f>
        <v>2000.0000008831432</v>
      </c>
    </row>
    <row r="740" spans="6:21" x14ac:dyDescent="0.2">
      <c r="F740" s="34"/>
      <c r="G740" s="34"/>
      <c r="H740" s="34"/>
      <c r="I740" s="34"/>
      <c r="K740" s="34"/>
      <c r="L740" s="34"/>
      <c r="T740" s="20">
        <f>'Zero Turbulence Curve'!E739</f>
        <v>73.700000000000088</v>
      </c>
      <c r="U740" s="20">
        <f>'Zero Turbulence Curve'!F739</f>
        <v>2000.0000008831432</v>
      </c>
    </row>
    <row r="741" spans="6:21" x14ac:dyDescent="0.2">
      <c r="F741" s="34"/>
      <c r="G741" s="34"/>
      <c r="H741" s="34"/>
      <c r="I741" s="34"/>
      <c r="K741" s="34"/>
      <c r="L741" s="34"/>
      <c r="T741" s="20">
        <f>'Zero Turbulence Curve'!E740</f>
        <v>73.800000000000082</v>
      </c>
      <c r="U741" s="20">
        <f>'Zero Turbulence Curve'!F740</f>
        <v>2000.0000008831432</v>
      </c>
    </row>
    <row r="742" spans="6:21" x14ac:dyDescent="0.2">
      <c r="F742" s="34"/>
      <c r="G742" s="34"/>
      <c r="H742" s="34"/>
      <c r="I742" s="34"/>
      <c r="K742" s="34"/>
      <c r="L742" s="34"/>
      <c r="T742" s="20">
        <f>'Zero Turbulence Curve'!E741</f>
        <v>73.900000000000077</v>
      </c>
      <c r="U742" s="20">
        <f>'Zero Turbulence Curve'!F741</f>
        <v>2000.0000008831432</v>
      </c>
    </row>
    <row r="743" spans="6:21" x14ac:dyDescent="0.2">
      <c r="F743" s="34"/>
      <c r="G743" s="34"/>
      <c r="H743" s="34"/>
      <c r="I743" s="34"/>
      <c r="K743" s="34"/>
      <c r="L743" s="34"/>
      <c r="T743" s="20">
        <f>'Zero Turbulence Curve'!E742</f>
        <v>74.000000000000071</v>
      </c>
      <c r="U743" s="20">
        <f>'Zero Turbulence Curve'!F742</f>
        <v>2000.0000008831432</v>
      </c>
    </row>
    <row r="744" spans="6:21" x14ac:dyDescent="0.2">
      <c r="F744" s="34"/>
      <c r="G744" s="34"/>
      <c r="H744" s="34"/>
      <c r="I744" s="34"/>
      <c r="K744" s="34"/>
      <c r="L744" s="34"/>
      <c r="T744" s="20">
        <f>'Zero Turbulence Curve'!E743</f>
        <v>74.100000000000065</v>
      </c>
      <c r="U744" s="20">
        <f>'Zero Turbulence Curve'!F743</f>
        <v>2000.0000008831432</v>
      </c>
    </row>
    <row r="745" spans="6:21" x14ac:dyDescent="0.2">
      <c r="F745" s="34"/>
      <c r="G745" s="34"/>
      <c r="H745" s="34"/>
      <c r="I745" s="34"/>
      <c r="K745" s="34"/>
      <c r="L745" s="34"/>
      <c r="T745" s="20">
        <f>'Zero Turbulence Curve'!E744</f>
        <v>74.20000000000006</v>
      </c>
      <c r="U745" s="20">
        <f>'Zero Turbulence Curve'!F744</f>
        <v>2000.0000008831432</v>
      </c>
    </row>
    <row r="746" spans="6:21" x14ac:dyDescent="0.2">
      <c r="F746" s="34"/>
      <c r="G746" s="34"/>
      <c r="H746" s="34"/>
      <c r="I746" s="34"/>
      <c r="K746" s="34"/>
      <c r="L746" s="34"/>
      <c r="T746" s="20">
        <f>'Zero Turbulence Curve'!E745</f>
        <v>74.300000000000054</v>
      </c>
      <c r="U746" s="20">
        <f>'Zero Turbulence Curve'!F745</f>
        <v>2000.0000008831432</v>
      </c>
    </row>
    <row r="747" spans="6:21" x14ac:dyDescent="0.2">
      <c r="F747" s="34"/>
      <c r="G747" s="34"/>
      <c r="H747" s="34"/>
      <c r="I747" s="34"/>
      <c r="K747" s="34"/>
      <c r="L747" s="34"/>
      <c r="T747" s="20">
        <f>'Zero Turbulence Curve'!E746</f>
        <v>74.400000000000048</v>
      </c>
      <c r="U747" s="20">
        <f>'Zero Turbulence Curve'!F746</f>
        <v>2000.0000008831432</v>
      </c>
    </row>
    <row r="748" spans="6:21" x14ac:dyDescent="0.2">
      <c r="F748" s="34"/>
      <c r="G748" s="34"/>
      <c r="H748" s="34"/>
      <c r="I748" s="34"/>
      <c r="K748" s="34"/>
      <c r="L748" s="34"/>
      <c r="T748" s="20">
        <f>'Zero Turbulence Curve'!E747</f>
        <v>74.500000000000043</v>
      </c>
      <c r="U748" s="20">
        <f>'Zero Turbulence Curve'!F747</f>
        <v>2000.0000008831432</v>
      </c>
    </row>
    <row r="749" spans="6:21" x14ac:dyDescent="0.2">
      <c r="F749" s="34"/>
      <c r="G749" s="34"/>
      <c r="H749" s="34"/>
      <c r="I749" s="34"/>
      <c r="K749" s="34"/>
      <c r="L749" s="34"/>
      <c r="T749" s="20">
        <f>'Zero Turbulence Curve'!E748</f>
        <v>74.600000000000037</v>
      </c>
      <c r="U749" s="20">
        <f>'Zero Turbulence Curve'!F748</f>
        <v>2000.0000008831432</v>
      </c>
    </row>
    <row r="750" spans="6:21" x14ac:dyDescent="0.2">
      <c r="F750" s="34"/>
      <c r="G750" s="34"/>
      <c r="H750" s="34"/>
      <c r="I750" s="34"/>
      <c r="K750" s="34"/>
      <c r="L750" s="34"/>
      <c r="T750" s="20">
        <f>'Zero Turbulence Curve'!E749</f>
        <v>74.700000000000031</v>
      </c>
      <c r="U750" s="20">
        <f>'Zero Turbulence Curve'!F749</f>
        <v>2000.0000008831432</v>
      </c>
    </row>
    <row r="751" spans="6:21" x14ac:dyDescent="0.2">
      <c r="F751" s="34"/>
      <c r="G751" s="34"/>
      <c r="H751" s="34"/>
      <c r="I751" s="34"/>
      <c r="K751" s="34"/>
      <c r="L751" s="34"/>
      <c r="T751" s="20">
        <f>'Zero Turbulence Curve'!E750</f>
        <v>74.800000000000026</v>
      </c>
      <c r="U751" s="20">
        <f>'Zero Turbulence Curve'!F750</f>
        <v>2000.0000008831432</v>
      </c>
    </row>
    <row r="752" spans="6:21" x14ac:dyDescent="0.2">
      <c r="F752" s="34"/>
      <c r="G752" s="34"/>
      <c r="H752" s="34"/>
      <c r="I752" s="34"/>
      <c r="K752" s="34"/>
      <c r="L752" s="34"/>
      <c r="T752" s="20">
        <f>'Zero Turbulence Curve'!E751</f>
        <v>74.90000000000002</v>
      </c>
      <c r="U752" s="20">
        <f>'Zero Turbulence Curve'!F751</f>
        <v>2000.0000008831432</v>
      </c>
    </row>
    <row r="753" spans="6:21" x14ac:dyDescent="0.2">
      <c r="F753" s="34"/>
      <c r="G753" s="34"/>
      <c r="H753" s="34"/>
      <c r="I753" s="34"/>
      <c r="K753" s="34"/>
      <c r="L753" s="34"/>
      <c r="T753" s="20">
        <f>'Zero Turbulence Curve'!E752</f>
        <v>75.000000000000014</v>
      </c>
      <c r="U753" s="20">
        <f>'Zero Turbulence Curve'!F752</f>
        <v>2000.0000008831432</v>
      </c>
    </row>
    <row r="754" spans="6:21" x14ac:dyDescent="0.2">
      <c r="F754" s="34"/>
      <c r="G754" s="34"/>
      <c r="H754" s="34"/>
      <c r="I754" s="34"/>
      <c r="K754" s="34"/>
      <c r="L754" s="34"/>
      <c r="T754" s="20">
        <f>'Zero Turbulence Curve'!E753</f>
        <v>75.100000000000009</v>
      </c>
      <c r="U754" s="20">
        <f>'Zero Turbulence Curve'!F753</f>
        <v>2000.0000008831432</v>
      </c>
    </row>
    <row r="755" spans="6:21" x14ac:dyDescent="0.2">
      <c r="F755" s="34"/>
      <c r="G755" s="34"/>
      <c r="H755" s="34"/>
      <c r="I755" s="34"/>
      <c r="K755" s="34"/>
      <c r="L755" s="34"/>
      <c r="T755" s="20">
        <f>'Zero Turbulence Curve'!E754</f>
        <v>75.2</v>
      </c>
      <c r="U755" s="20">
        <f>'Zero Turbulence Curve'!F754</f>
        <v>2000.0000008831432</v>
      </c>
    </row>
    <row r="756" spans="6:21" x14ac:dyDescent="0.2">
      <c r="F756" s="34"/>
      <c r="G756" s="34"/>
      <c r="H756" s="34"/>
      <c r="I756" s="34"/>
      <c r="K756" s="34"/>
      <c r="L756" s="34"/>
      <c r="T756" s="20">
        <f>'Zero Turbulence Curve'!E755</f>
        <v>75.3</v>
      </c>
      <c r="U756" s="20">
        <f>'Zero Turbulence Curve'!F755</f>
        <v>2000.0000008831432</v>
      </c>
    </row>
    <row r="757" spans="6:21" x14ac:dyDescent="0.2">
      <c r="F757" s="34"/>
      <c r="G757" s="34"/>
      <c r="H757" s="34"/>
      <c r="I757" s="34"/>
      <c r="K757" s="34"/>
      <c r="L757" s="34"/>
      <c r="T757" s="20">
        <f>'Zero Turbulence Curve'!E756</f>
        <v>75.399999999999991</v>
      </c>
      <c r="U757" s="20">
        <f>'Zero Turbulence Curve'!F756</f>
        <v>2000.0000008831432</v>
      </c>
    </row>
    <row r="758" spans="6:21" x14ac:dyDescent="0.2">
      <c r="F758" s="34"/>
      <c r="G758" s="34"/>
      <c r="H758" s="34"/>
      <c r="I758" s="34"/>
      <c r="K758" s="34"/>
      <c r="L758" s="34"/>
      <c r="T758" s="20">
        <f>'Zero Turbulence Curve'!E757</f>
        <v>75.499999999999986</v>
      </c>
      <c r="U758" s="20">
        <f>'Zero Turbulence Curve'!F757</f>
        <v>2000.0000008831432</v>
      </c>
    </row>
    <row r="759" spans="6:21" x14ac:dyDescent="0.2">
      <c r="F759" s="34"/>
      <c r="G759" s="34"/>
      <c r="H759" s="34"/>
      <c r="I759" s="34"/>
      <c r="K759" s="34"/>
      <c r="L759" s="34"/>
      <c r="T759" s="20">
        <f>'Zero Turbulence Curve'!E758</f>
        <v>75.59999999999998</v>
      </c>
      <c r="U759" s="20">
        <f>'Zero Turbulence Curve'!F758</f>
        <v>2000.0000008831432</v>
      </c>
    </row>
    <row r="760" spans="6:21" x14ac:dyDescent="0.2">
      <c r="F760" s="34"/>
      <c r="G760" s="34"/>
      <c r="H760" s="34"/>
      <c r="I760" s="34"/>
      <c r="K760" s="34"/>
      <c r="L760" s="34"/>
      <c r="T760" s="20">
        <f>'Zero Turbulence Curve'!E759</f>
        <v>75.699999999999974</v>
      </c>
      <c r="U760" s="20">
        <f>'Zero Turbulence Curve'!F759</f>
        <v>2000.0000008831432</v>
      </c>
    </row>
    <row r="761" spans="6:21" x14ac:dyDescent="0.2">
      <c r="F761" s="34"/>
      <c r="G761" s="34"/>
      <c r="H761" s="34"/>
      <c r="I761" s="34"/>
      <c r="K761" s="34"/>
      <c r="L761" s="34"/>
      <c r="T761" s="20">
        <f>'Zero Turbulence Curve'!E760</f>
        <v>75.799999999999969</v>
      </c>
      <c r="U761" s="20">
        <f>'Zero Turbulence Curve'!F760</f>
        <v>2000.0000008831432</v>
      </c>
    </row>
    <row r="762" spans="6:21" x14ac:dyDescent="0.2">
      <c r="F762" s="34"/>
      <c r="G762" s="34"/>
      <c r="H762" s="34"/>
      <c r="I762" s="34"/>
      <c r="K762" s="34"/>
      <c r="L762" s="34"/>
      <c r="T762" s="20">
        <f>'Zero Turbulence Curve'!E761</f>
        <v>75.899999999999963</v>
      </c>
      <c r="U762" s="20">
        <f>'Zero Turbulence Curve'!F761</f>
        <v>2000.0000008831432</v>
      </c>
    </row>
    <row r="763" spans="6:21" x14ac:dyDescent="0.2">
      <c r="F763" s="34"/>
      <c r="G763" s="34"/>
      <c r="H763" s="34"/>
      <c r="I763" s="34"/>
      <c r="K763" s="34"/>
      <c r="L763" s="34"/>
      <c r="T763" s="20">
        <f>'Zero Turbulence Curve'!E762</f>
        <v>75.999999999999957</v>
      </c>
      <c r="U763" s="20">
        <f>'Zero Turbulence Curve'!F762</f>
        <v>2000.0000008831432</v>
      </c>
    </row>
    <row r="764" spans="6:21" x14ac:dyDescent="0.2">
      <c r="F764" s="34"/>
      <c r="G764" s="34"/>
      <c r="H764" s="34"/>
      <c r="I764" s="34"/>
      <c r="K764" s="34"/>
      <c r="L764" s="34"/>
      <c r="T764" s="20">
        <f>'Zero Turbulence Curve'!E763</f>
        <v>76.099999999999952</v>
      </c>
      <c r="U764" s="20">
        <f>'Zero Turbulence Curve'!F763</f>
        <v>2000.0000008831432</v>
      </c>
    </row>
    <row r="765" spans="6:21" x14ac:dyDescent="0.2">
      <c r="F765" s="34"/>
      <c r="G765" s="34"/>
      <c r="H765" s="34"/>
      <c r="I765" s="34"/>
      <c r="K765" s="34"/>
      <c r="L765" s="34"/>
      <c r="T765" s="20">
        <f>'Zero Turbulence Curve'!E764</f>
        <v>76.199999999999946</v>
      </c>
      <c r="U765" s="20">
        <f>'Zero Turbulence Curve'!F764</f>
        <v>2000.0000008831432</v>
      </c>
    </row>
    <row r="766" spans="6:21" x14ac:dyDescent="0.2">
      <c r="F766" s="34"/>
      <c r="G766" s="34"/>
      <c r="H766" s="34"/>
      <c r="I766" s="34"/>
      <c r="K766" s="34"/>
      <c r="L766" s="34"/>
      <c r="T766" s="20">
        <f>'Zero Turbulence Curve'!E765</f>
        <v>76.29999999999994</v>
      </c>
      <c r="U766" s="20">
        <f>'Zero Turbulence Curve'!F765</f>
        <v>2000.0000008831432</v>
      </c>
    </row>
    <row r="767" spans="6:21" x14ac:dyDescent="0.2">
      <c r="F767" s="34"/>
      <c r="G767" s="34"/>
      <c r="H767" s="34"/>
      <c r="I767" s="34"/>
      <c r="K767" s="34"/>
      <c r="L767" s="34"/>
      <c r="T767" s="20">
        <f>'Zero Turbulence Curve'!E766</f>
        <v>76.399999999999935</v>
      </c>
      <c r="U767" s="20">
        <f>'Zero Turbulence Curve'!F766</f>
        <v>2000.0000008831432</v>
      </c>
    </row>
    <row r="768" spans="6:21" x14ac:dyDescent="0.2">
      <c r="F768" s="34"/>
      <c r="G768" s="34"/>
      <c r="H768" s="34"/>
      <c r="I768" s="34"/>
      <c r="K768" s="34"/>
      <c r="L768" s="34"/>
      <c r="T768" s="20">
        <f>'Zero Turbulence Curve'!E767</f>
        <v>76.499999999999929</v>
      </c>
      <c r="U768" s="20">
        <f>'Zero Turbulence Curve'!F767</f>
        <v>2000.0000008831432</v>
      </c>
    </row>
    <row r="769" spans="6:21" x14ac:dyDescent="0.2">
      <c r="F769" s="34"/>
      <c r="G769" s="34"/>
      <c r="H769" s="34"/>
      <c r="I769" s="34"/>
      <c r="K769" s="34"/>
      <c r="L769" s="34"/>
      <c r="T769" s="20">
        <f>'Zero Turbulence Curve'!E768</f>
        <v>76.599999999999923</v>
      </c>
      <c r="U769" s="20">
        <f>'Zero Turbulence Curve'!F768</f>
        <v>2000.0000008831432</v>
      </c>
    </row>
    <row r="770" spans="6:21" x14ac:dyDescent="0.2">
      <c r="F770" s="34"/>
      <c r="G770" s="34"/>
      <c r="H770" s="34"/>
      <c r="I770" s="34"/>
      <c r="K770" s="34"/>
      <c r="L770" s="34"/>
      <c r="T770" s="20">
        <f>'Zero Turbulence Curve'!E769</f>
        <v>76.699999999999918</v>
      </c>
      <c r="U770" s="20">
        <f>'Zero Turbulence Curve'!F769</f>
        <v>2000.0000008831432</v>
      </c>
    </row>
    <row r="771" spans="6:21" x14ac:dyDescent="0.2">
      <c r="F771" s="34"/>
      <c r="G771" s="34"/>
      <c r="H771" s="34"/>
      <c r="I771" s="34"/>
      <c r="K771" s="34"/>
      <c r="L771" s="34"/>
      <c r="T771" s="20">
        <f>'Zero Turbulence Curve'!E770</f>
        <v>76.799999999999912</v>
      </c>
      <c r="U771" s="20">
        <f>'Zero Turbulence Curve'!F770</f>
        <v>2000.0000008831432</v>
      </c>
    </row>
    <row r="772" spans="6:21" x14ac:dyDescent="0.2">
      <c r="F772" s="34"/>
      <c r="G772" s="34"/>
      <c r="H772" s="34"/>
      <c r="I772" s="34"/>
      <c r="K772" s="34"/>
      <c r="L772" s="34"/>
      <c r="T772" s="20">
        <f>'Zero Turbulence Curve'!E771</f>
        <v>76.899999999999906</v>
      </c>
      <c r="U772" s="20">
        <f>'Zero Turbulence Curve'!F771</f>
        <v>2000.0000008831432</v>
      </c>
    </row>
    <row r="773" spans="6:21" x14ac:dyDescent="0.2">
      <c r="F773" s="34"/>
      <c r="G773" s="34"/>
      <c r="H773" s="34"/>
      <c r="I773" s="34"/>
      <c r="K773" s="34"/>
      <c r="L773" s="34"/>
      <c r="T773" s="20">
        <f>'Zero Turbulence Curve'!E772</f>
        <v>76.999999999999901</v>
      </c>
      <c r="U773" s="20">
        <f>'Zero Turbulence Curve'!F772</f>
        <v>2000.0000008831432</v>
      </c>
    </row>
    <row r="774" spans="6:21" x14ac:dyDescent="0.2">
      <c r="F774" s="34"/>
      <c r="G774" s="34"/>
      <c r="H774" s="34"/>
      <c r="I774" s="34"/>
      <c r="K774" s="34"/>
      <c r="L774" s="34"/>
      <c r="T774" s="20">
        <f>'Zero Turbulence Curve'!E773</f>
        <v>77.099999999999895</v>
      </c>
      <c r="U774" s="20">
        <f>'Zero Turbulence Curve'!F773</f>
        <v>2000.0000008831432</v>
      </c>
    </row>
    <row r="775" spans="6:21" x14ac:dyDescent="0.2">
      <c r="F775" s="34"/>
      <c r="G775" s="34"/>
      <c r="H775" s="34"/>
      <c r="I775" s="34"/>
      <c r="K775" s="34"/>
      <c r="L775" s="34"/>
      <c r="T775" s="20">
        <f>'Zero Turbulence Curve'!E774</f>
        <v>77.199999999999889</v>
      </c>
      <c r="U775" s="20">
        <f>'Zero Turbulence Curve'!F774</f>
        <v>2000.0000008831432</v>
      </c>
    </row>
    <row r="776" spans="6:21" x14ac:dyDescent="0.2">
      <c r="F776" s="34"/>
      <c r="G776" s="34"/>
      <c r="H776" s="34"/>
      <c r="I776" s="34"/>
      <c r="K776" s="34"/>
      <c r="L776" s="34"/>
      <c r="T776" s="20">
        <f>'Zero Turbulence Curve'!E775</f>
        <v>77.299999999999883</v>
      </c>
      <c r="U776" s="20">
        <f>'Zero Turbulence Curve'!F775</f>
        <v>2000.0000008831432</v>
      </c>
    </row>
    <row r="777" spans="6:21" x14ac:dyDescent="0.2">
      <c r="F777" s="34"/>
      <c r="G777" s="34"/>
      <c r="H777" s="34"/>
      <c r="I777" s="34"/>
      <c r="K777" s="34"/>
      <c r="L777" s="34"/>
      <c r="T777" s="20">
        <f>'Zero Turbulence Curve'!E776</f>
        <v>77.399999999999878</v>
      </c>
      <c r="U777" s="20">
        <f>'Zero Turbulence Curve'!F776</f>
        <v>2000.0000008831432</v>
      </c>
    </row>
    <row r="778" spans="6:21" x14ac:dyDescent="0.2">
      <c r="F778" s="34"/>
      <c r="G778" s="34"/>
      <c r="H778" s="34"/>
      <c r="I778" s="34"/>
      <c r="K778" s="34"/>
      <c r="L778" s="34"/>
      <c r="T778" s="20">
        <f>'Zero Turbulence Curve'!E777</f>
        <v>77.499999999999872</v>
      </c>
      <c r="U778" s="20">
        <f>'Zero Turbulence Curve'!F777</f>
        <v>2000.0000008831432</v>
      </c>
    </row>
    <row r="779" spans="6:21" x14ac:dyDescent="0.2">
      <c r="F779" s="34"/>
      <c r="G779" s="34"/>
      <c r="H779" s="34"/>
      <c r="I779" s="34"/>
      <c r="K779" s="34"/>
      <c r="L779" s="34"/>
      <c r="T779" s="20">
        <f>'Zero Turbulence Curve'!E778</f>
        <v>77.599999999999866</v>
      </c>
      <c r="U779" s="20">
        <f>'Zero Turbulence Curve'!F778</f>
        <v>2000.0000008831432</v>
      </c>
    </row>
    <row r="780" spans="6:21" x14ac:dyDescent="0.2">
      <c r="F780" s="34"/>
      <c r="G780" s="34"/>
      <c r="H780" s="34"/>
      <c r="I780" s="34"/>
      <c r="K780" s="34"/>
      <c r="L780" s="34"/>
      <c r="T780" s="20">
        <f>'Zero Turbulence Curve'!E779</f>
        <v>77.699999999999861</v>
      </c>
      <c r="U780" s="20">
        <f>'Zero Turbulence Curve'!F779</f>
        <v>2000.0000008831432</v>
      </c>
    </row>
    <row r="781" spans="6:21" x14ac:dyDescent="0.2">
      <c r="F781" s="34"/>
      <c r="G781" s="34"/>
      <c r="H781" s="34"/>
      <c r="I781" s="34"/>
      <c r="K781" s="34"/>
      <c r="L781" s="34"/>
      <c r="T781" s="20">
        <f>'Zero Turbulence Curve'!E780</f>
        <v>77.799999999999855</v>
      </c>
      <c r="U781" s="20">
        <f>'Zero Turbulence Curve'!F780</f>
        <v>2000.0000008831432</v>
      </c>
    </row>
    <row r="782" spans="6:21" x14ac:dyDescent="0.2">
      <c r="F782" s="34"/>
      <c r="G782" s="34"/>
      <c r="H782" s="34"/>
      <c r="I782" s="34"/>
      <c r="K782" s="34"/>
      <c r="L782" s="34"/>
      <c r="T782" s="20">
        <f>'Zero Turbulence Curve'!E781</f>
        <v>77.899999999999849</v>
      </c>
      <c r="U782" s="20">
        <f>'Zero Turbulence Curve'!F781</f>
        <v>2000.0000008831432</v>
      </c>
    </row>
    <row r="783" spans="6:21" x14ac:dyDescent="0.2">
      <c r="F783" s="34"/>
      <c r="G783" s="34"/>
      <c r="H783" s="34"/>
      <c r="I783" s="34"/>
      <c r="K783" s="34"/>
      <c r="L783" s="34"/>
      <c r="T783" s="20">
        <f>'Zero Turbulence Curve'!E782</f>
        <v>77.999999999999844</v>
      </c>
      <c r="U783" s="20">
        <f>'Zero Turbulence Curve'!F782</f>
        <v>2000.0000008831432</v>
      </c>
    </row>
    <row r="784" spans="6:21" x14ac:dyDescent="0.2">
      <c r="F784" s="34"/>
      <c r="G784" s="34"/>
      <c r="H784" s="34"/>
      <c r="I784" s="34"/>
      <c r="K784" s="34"/>
      <c r="L784" s="34"/>
      <c r="T784" s="20">
        <f>'Zero Turbulence Curve'!E783</f>
        <v>78.099999999999838</v>
      </c>
      <c r="U784" s="20">
        <f>'Zero Turbulence Curve'!F783</f>
        <v>2000.0000008831432</v>
      </c>
    </row>
    <row r="785" spans="6:21" x14ac:dyDescent="0.2">
      <c r="F785" s="34"/>
      <c r="G785" s="34"/>
      <c r="H785" s="34"/>
      <c r="I785" s="34"/>
      <c r="K785" s="34"/>
      <c r="L785" s="34"/>
      <c r="T785" s="20">
        <f>'Zero Turbulence Curve'!E784</f>
        <v>78.199999999999832</v>
      </c>
      <c r="U785" s="20">
        <f>'Zero Turbulence Curve'!F784</f>
        <v>2000.0000008831432</v>
      </c>
    </row>
    <row r="786" spans="6:21" x14ac:dyDescent="0.2">
      <c r="F786" s="34"/>
      <c r="G786" s="34"/>
      <c r="H786" s="34"/>
      <c r="I786" s="34"/>
      <c r="K786" s="34"/>
      <c r="L786" s="34"/>
      <c r="T786" s="20">
        <f>'Zero Turbulence Curve'!E785</f>
        <v>78.299999999999827</v>
      </c>
      <c r="U786" s="20">
        <f>'Zero Turbulence Curve'!F785</f>
        <v>2000.0000008831432</v>
      </c>
    </row>
    <row r="787" spans="6:21" x14ac:dyDescent="0.2">
      <c r="F787" s="34"/>
      <c r="G787" s="34"/>
      <c r="H787" s="34"/>
      <c r="I787" s="34"/>
      <c r="K787" s="34"/>
      <c r="L787" s="34"/>
      <c r="T787" s="20">
        <f>'Zero Turbulence Curve'!E786</f>
        <v>78.399999999999821</v>
      </c>
      <c r="U787" s="20">
        <f>'Zero Turbulence Curve'!F786</f>
        <v>2000.0000008831432</v>
      </c>
    </row>
    <row r="788" spans="6:21" x14ac:dyDescent="0.2">
      <c r="F788" s="34"/>
      <c r="G788" s="34"/>
      <c r="H788" s="34"/>
      <c r="I788" s="34"/>
      <c r="K788" s="34"/>
      <c r="L788" s="34"/>
      <c r="T788" s="20">
        <f>'Zero Turbulence Curve'!E787</f>
        <v>78.499999999999815</v>
      </c>
      <c r="U788" s="20">
        <f>'Zero Turbulence Curve'!F787</f>
        <v>2000.0000008831432</v>
      </c>
    </row>
    <row r="789" spans="6:21" x14ac:dyDescent="0.2">
      <c r="F789" s="34"/>
      <c r="G789" s="34"/>
      <c r="H789" s="34"/>
      <c r="I789" s="34"/>
      <c r="K789" s="34"/>
      <c r="L789" s="34"/>
      <c r="T789" s="20">
        <f>'Zero Turbulence Curve'!E788</f>
        <v>78.59999999999981</v>
      </c>
      <c r="U789" s="20">
        <f>'Zero Turbulence Curve'!F788</f>
        <v>2000.0000008831432</v>
      </c>
    </row>
    <row r="790" spans="6:21" x14ac:dyDescent="0.2">
      <c r="F790" s="34"/>
      <c r="G790" s="34"/>
      <c r="H790" s="34"/>
      <c r="I790" s="34"/>
      <c r="K790" s="34"/>
      <c r="L790" s="34"/>
      <c r="T790" s="20">
        <f>'Zero Turbulence Curve'!E789</f>
        <v>78.699999999999804</v>
      </c>
      <c r="U790" s="20">
        <f>'Zero Turbulence Curve'!F789</f>
        <v>2000.0000008831432</v>
      </c>
    </row>
    <row r="791" spans="6:21" x14ac:dyDescent="0.2">
      <c r="F791" s="34"/>
      <c r="G791" s="34"/>
      <c r="H791" s="34"/>
      <c r="I791" s="34"/>
      <c r="K791" s="34"/>
      <c r="L791" s="34"/>
      <c r="T791" s="20">
        <f>'Zero Turbulence Curve'!E790</f>
        <v>78.799999999999798</v>
      </c>
      <c r="U791" s="20">
        <f>'Zero Turbulence Curve'!F790</f>
        <v>2000.0000008831432</v>
      </c>
    </row>
    <row r="792" spans="6:21" x14ac:dyDescent="0.2">
      <c r="F792" s="34"/>
      <c r="G792" s="34"/>
      <c r="H792" s="34"/>
      <c r="I792" s="34"/>
      <c r="K792" s="34"/>
      <c r="L792" s="34"/>
      <c r="T792" s="20">
        <f>'Zero Turbulence Curve'!E791</f>
        <v>78.899999999999793</v>
      </c>
      <c r="U792" s="20">
        <f>'Zero Turbulence Curve'!F791</f>
        <v>2000.0000008831432</v>
      </c>
    </row>
    <row r="793" spans="6:21" x14ac:dyDescent="0.2">
      <c r="F793" s="34"/>
      <c r="G793" s="34"/>
      <c r="H793" s="34"/>
      <c r="I793" s="34"/>
      <c r="K793" s="34"/>
      <c r="L793" s="34"/>
      <c r="T793" s="20">
        <f>'Zero Turbulence Curve'!E792</f>
        <v>78.999999999999787</v>
      </c>
      <c r="U793" s="20">
        <f>'Zero Turbulence Curve'!F792</f>
        <v>2000.0000008831432</v>
      </c>
    </row>
    <row r="794" spans="6:21" x14ac:dyDescent="0.2">
      <c r="F794" s="34"/>
      <c r="G794" s="34"/>
      <c r="H794" s="34"/>
      <c r="I794" s="34"/>
      <c r="K794" s="34"/>
      <c r="L794" s="34"/>
      <c r="T794" s="20">
        <f>'Zero Turbulence Curve'!E793</f>
        <v>79.099999999999781</v>
      </c>
      <c r="U794" s="20">
        <f>'Zero Turbulence Curve'!F793</f>
        <v>2000.0000008831432</v>
      </c>
    </row>
    <row r="795" spans="6:21" x14ac:dyDescent="0.2">
      <c r="F795" s="34"/>
      <c r="G795" s="34"/>
      <c r="H795" s="34"/>
      <c r="I795" s="34"/>
      <c r="K795" s="34"/>
      <c r="L795" s="34"/>
      <c r="T795" s="20">
        <f>'Zero Turbulence Curve'!E794</f>
        <v>79.199999999999775</v>
      </c>
      <c r="U795" s="20">
        <f>'Zero Turbulence Curve'!F794</f>
        <v>2000.0000008831432</v>
      </c>
    </row>
    <row r="796" spans="6:21" x14ac:dyDescent="0.2">
      <c r="F796" s="34"/>
      <c r="G796" s="34"/>
      <c r="H796" s="34"/>
      <c r="I796" s="34"/>
      <c r="K796" s="34"/>
      <c r="L796" s="34"/>
      <c r="T796" s="20">
        <f>'Zero Turbulence Curve'!E795</f>
        <v>79.29999999999977</v>
      </c>
      <c r="U796" s="20">
        <f>'Zero Turbulence Curve'!F795</f>
        <v>2000.0000008831432</v>
      </c>
    </row>
    <row r="797" spans="6:21" x14ac:dyDescent="0.2">
      <c r="F797" s="34"/>
      <c r="G797" s="34"/>
      <c r="H797" s="34"/>
      <c r="I797" s="34"/>
      <c r="K797" s="34"/>
      <c r="L797" s="34"/>
      <c r="T797" s="20">
        <f>'Zero Turbulence Curve'!E796</f>
        <v>79.399999999999764</v>
      </c>
      <c r="U797" s="20">
        <f>'Zero Turbulence Curve'!F796</f>
        <v>2000.0000008831432</v>
      </c>
    </row>
    <row r="798" spans="6:21" x14ac:dyDescent="0.2">
      <c r="F798" s="34"/>
      <c r="G798" s="34"/>
      <c r="H798" s="34"/>
      <c r="I798" s="34"/>
      <c r="K798" s="34"/>
      <c r="L798" s="34"/>
      <c r="T798" s="20">
        <f>'Zero Turbulence Curve'!E797</f>
        <v>79.499999999999758</v>
      </c>
      <c r="U798" s="20">
        <f>'Zero Turbulence Curve'!F797</f>
        <v>2000.0000008831432</v>
      </c>
    </row>
    <row r="799" spans="6:21" x14ac:dyDescent="0.2">
      <c r="F799" s="34"/>
      <c r="G799" s="34"/>
      <c r="H799" s="34"/>
      <c r="I799" s="34"/>
      <c r="K799" s="34"/>
      <c r="L799" s="34"/>
      <c r="T799" s="20">
        <f>'Zero Turbulence Curve'!E798</f>
        <v>79.599999999999753</v>
      </c>
      <c r="U799" s="20">
        <f>'Zero Turbulence Curve'!F798</f>
        <v>2000.0000008831432</v>
      </c>
    </row>
    <row r="800" spans="6:21" x14ac:dyDescent="0.2">
      <c r="F800" s="34"/>
      <c r="G800" s="34"/>
      <c r="H800" s="34"/>
      <c r="I800" s="34"/>
      <c r="K800" s="34"/>
      <c r="L800" s="34"/>
      <c r="T800" s="20">
        <f>'Zero Turbulence Curve'!E799</f>
        <v>79.699999999999747</v>
      </c>
      <c r="U800" s="20">
        <f>'Zero Turbulence Curve'!F799</f>
        <v>2000.0000008831432</v>
      </c>
    </row>
    <row r="801" spans="6:21" x14ac:dyDescent="0.2">
      <c r="F801" s="34"/>
      <c r="G801" s="34"/>
      <c r="H801" s="34"/>
      <c r="I801" s="34"/>
      <c r="K801" s="34"/>
      <c r="L801" s="34"/>
      <c r="T801" s="20">
        <f>'Zero Turbulence Curve'!E800</f>
        <v>79.799999999999741</v>
      </c>
      <c r="U801" s="20">
        <f>'Zero Turbulence Curve'!F800</f>
        <v>2000.0000008831432</v>
      </c>
    </row>
    <row r="802" spans="6:21" x14ac:dyDescent="0.2">
      <c r="F802" s="34"/>
      <c r="G802" s="34"/>
      <c r="H802" s="34"/>
      <c r="I802" s="34"/>
      <c r="K802" s="34"/>
      <c r="L802" s="34"/>
      <c r="T802" s="20">
        <f>'Zero Turbulence Curve'!E801</f>
        <v>79.899999999999736</v>
      </c>
      <c r="U802" s="20">
        <f>'Zero Turbulence Curve'!F801</f>
        <v>2000.0000008831432</v>
      </c>
    </row>
    <row r="803" spans="6:21" x14ac:dyDescent="0.2">
      <c r="F803" s="34"/>
      <c r="G803" s="34"/>
      <c r="H803" s="34"/>
      <c r="I803" s="34"/>
      <c r="K803" s="34"/>
      <c r="L803" s="34"/>
      <c r="T803" s="20">
        <f>'Zero Turbulence Curve'!E802</f>
        <v>79.99999999999973</v>
      </c>
      <c r="U803" s="20">
        <f>'Zero Turbulence Curve'!F802</f>
        <v>2000.0000008831432</v>
      </c>
    </row>
    <row r="804" spans="6:21" x14ac:dyDescent="0.2">
      <c r="F804" s="34"/>
      <c r="G804" s="34"/>
      <c r="H804" s="34"/>
      <c r="I804" s="34"/>
      <c r="K804" s="34"/>
      <c r="L804" s="34"/>
      <c r="T804" s="20">
        <f>'Zero Turbulence Curve'!E803</f>
        <v>80.099999999999724</v>
      </c>
      <c r="U804" s="20">
        <f>'Zero Turbulence Curve'!F803</f>
        <v>2000.0000008831432</v>
      </c>
    </row>
    <row r="805" spans="6:21" x14ac:dyDescent="0.2">
      <c r="F805" s="34"/>
      <c r="G805" s="34"/>
      <c r="H805" s="34"/>
      <c r="I805" s="34"/>
      <c r="K805" s="34"/>
      <c r="L805" s="34"/>
      <c r="T805" s="20">
        <f>'Zero Turbulence Curve'!E804</f>
        <v>80.199999999999719</v>
      </c>
      <c r="U805" s="20">
        <f>'Zero Turbulence Curve'!F804</f>
        <v>2000.0000008831432</v>
      </c>
    </row>
    <row r="806" spans="6:21" x14ac:dyDescent="0.2">
      <c r="F806" s="34"/>
      <c r="G806" s="34"/>
      <c r="H806" s="34"/>
      <c r="I806" s="34"/>
      <c r="K806" s="34"/>
      <c r="L806" s="34"/>
      <c r="T806" s="20">
        <f>'Zero Turbulence Curve'!E805</f>
        <v>80.299999999999713</v>
      </c>
      <c r="U806" s="20">
        <f>'Zero Turbulence Curve'!F805</f>
        <v>2000.0000008831432</v>
      </c>
    </row>
    <row r="807" spans="6:21" x14ac:dyDescent="0.2">
      <c r="F807" s="34"/>
      <c r="G807" s="34"/>
      <c r="H807" s="34"/>
      <c r="I807" s="34"/>
      <c r="K807" s="34"/>
      <c r="L807" s="34"/>
      <c r="T807" s="20">
        <f>'Zero Turbulence Curve'!E806</f>
        <v>80.399999999999707</v>
      </c>
      <c r="U807" s="20">
        <f>'Zero Turbulence Curve'!F806</f>
        <v>2000.0000008831432</v>
      </c>
    </row>
    <row r="808" spans="6:21" x14ac:dyDescent="0.2">
      <c r="F808" s="34"/>
      <c r="G808" s="34"/>
      <c r="H808" s="34"/>
      <c r="I808" s="34"/>
      <c r="K808" s="34"/>
      <c r="L808" s="34"/>
      <c r="T808" s="20">
        <f>'Zero Turbulence Curve'!E807</f>
        <v>80.499999999999702</v>
      </c>
      <c r="U808" s="20">
        <f>'Zero Turbulence Curve'!F807</f>
        <v>2000.0000008831432</v>
      </c>
    </row>
    <row r="809" spans="6:21" x14ac:dyDescent="0.2">
      <c r="F809" s="34"/>
      <c r="G809" s="34"/>
      <c r="H809" s="34"/>
      <c r="I809" s="34"/>
      <c r="K809" s="34"/>
      <c r="L809" s="34"/>
      <c r="T809" s="20">
        <f>'Zero Turbulence Curve'!E808</f>
        <v>80.599999999999696</v>
      </c>
      <c r="U809" s="20">
        <f>'Zero Turbulence Curve'!F808</f>
        <v>2000.0000008831432</v>
      </c>
    </row>
    <row r="810" spans="6:21" x14ac:dyDescent="0.2">
      <c r="F810" s="34"/>
      <c r="G810" s="34"/>
      <c r="H810" s="34"/>
      <c r="I810" s="34"/>
      <c r="K810" s="34"/>
      <c r="L810" s="34"/>
      <c r="T810" s="20">
        <f>'Zero Turbulence Curve'!E809</f>
        <v>80.69999999999969</v>
      </c>
      <c r="U810" s="20">
        <f>'Zero Turbulence Curve'!F809</f>
        <v>2000.0000008831432</v>
      </c>
    </row>
    <row r="811" spans="6:21" x14ac:dyDescent="0.2">
      <c r="F811" s="34"/>
      <c r="G811" s="34"/>
      <c r="H811" s="34"/>
      <c r="I811" s="34"/>
      <c r="K811" s="34"/>
      <c r="L811" s="34"/>
      <c r="T811" s="20">
        <f>'Zero Turbulence Curve'!E810</f>
        <v>80.799999999999685</v>
      </c>
      <c r="U811" s="20">
        <f>'Zero Turbulence Curve'!F810</f>
        <v>2000.0000008831432</v>
      </c>
    </row>
    <row r="812" spans="6:21" x14ac:dyDescent="0.2">
      <c r="F812" s="34"/>
      <c r="G812" s="34"/>
      <c r="H812" s="34"/>
      <c r="I812" s="34"/>
      <c r="K812" s="34"/>
      <c r="L812" s="34"/>
      <c r="T812" s="20">
        <f>'Zero Turbulence Curve'!E811</f>
        <v>80.899999999999679</v>
      </c>
      <c r="U812" s="20">
        <f>'Zero Turbulence Curve'!F811</f>
        <v>2000.0000008831432</v>
      </c>
    </row>
    <row r="813" spans="6:21" x14ac:dyDescent="0.2">
      <c r="F813" s="34"/>
      <c r="G813" s="34"/>
      <c r="H813" s="34"/>
      <c r="I813" s="34"/>
      <c r="K813" s="34"/>
      <c r="L813" s="34"/>
      <c r="T813" s="20">
        <f>'Zero Turbulence Curve'!E812</f>
        <v>80.999999999999673</v>
      </c>
      <c r="U813" s="20">
        <f>'Zero Turbulence Curve'!F812</f>
        <v>2000.0000008831432</v>
      </c>
    </row>
    <row r="814" spans="6:21" x14ac:dyDescent="0.2">
      <c r="F814" s="34"/>
      <c r="G814" s="34"/>
      <c r="H814" s="34"/>
      <c r="I814" s="34"/>
      <c r="K814" s="34"/>
      <c r="L814" s="34"/>
      <c r="T814" s="20">
        <f>'Zero Turbulence Curve'!E813</f>
        <v>81.099999999999667</v>
      </c>
      <c r="U814" s="20">
        <f>'Zero Turbulence Curve'!F813</f>
        <v>2000.0000008831432</v>
      </c>
    </row>
    <row r="815" spans="6:21" x14ac:dyDescent="0.2">
      <c r="F815" s="34"/>
      <c r="G815" s="34"/>
      <c r="H815" s="34"/>
      <c r="I815" s="34"/>
      <c r="K815" s="34"/>
      <c r="L815" s="34"/>
      <c r="T815" s="20">
        <f>'Zero Turbulence Curve'!E814</f>
        <v>81.199999999999662</v>
      </c>
      <c r="U815" s="20">
        <f>'Zero Turbulence Curve'!F814</f>
        <v>2000.0000008831432</v>
      </c>
    </row>
    <row r="816" spans="6:21" x14ac:dyDescent="0.2">
      <c r="F816" s="34"/>
      <c r="G816" s="34"/>
      <c r="H816" s="34"/>
      <c r="I816" s="34"/>
      <c r="K816" s="34"/>
      <c r="L816" s="34"/>
      <c r="T816" s="20">
        <f>'Zero Turbulence Curve'!E815</f>
        <v>81.299999999999656</v>
      </c>
      <c r="U816" s="20">
        <f>'Zero Turbulence Curve'!F815</f>
        <v>2000.0000008831432</v>
      </c>
    </row>
    <row r="817" spans="6:21" x14ac:dyDescent="0.2">
      <c r="F817" s="34"/>
      <c r="G817" s="34"/>
      <c r="H817" s="34"/>
      <c r="I817" s="34"/>
      <c r="K817" s="34"/>
      <c r="L817" s="34"/>
      <c r="T817" s="20">
        <f>'Zero Turbulence Curve'!E816</f>
        <v>81.39999999999965</v>
      </c>
      <c r="U817" s="20">
        <f>'Zero Turbulence Curve'!F816</f>
        <v>2000.0000008831432</v>
      </c>
    </row>
    <row r="818" spans="6:21" x14ac:dyDescent="0.2">
      <c r="F818" s="34"/>
      <c r="G818" s="34"/>
      <c r="H818" s="34"/>
      <c r="I818" s="34"/>
      <c r="K818" s="34"/>
      <c r="L818" s="34"/>
      <c r="T818" s="20">
        <f>'Zero Turbulence Curve'!E817</f>
        <v>81.499999999999645</v>
      </c>
      <c r="U818" s="20">
        <f>'Zero Turbulence Curve'!F817</f>
        <v>2000.0000008831432</v>
      </c>
    </row>
    <row r="819" spans="6:21" x14ac:dyDescent="0.2">
      <c r="F819" s="34"/>
      <c r="G819" s="34"/>
      <c r="H819" s="34"/>
      <c r="I819" s="34"/>
      <c r="K819" s="34"/>
      <c r="L819" s="34"/>
      <c r="T819" s="20">
        <f>'Zero Turbulence Curve'!E818</f>
        <v>81.599999999999639</v>
      </c>
      <c r="U819" s="20">
        <f>'Zero Turbulence Curve'!F818</f>
        <v>2000.0000008831432</v>
      </c>
    </row>
    <row r="820" spans="6:21" x14ac:dyDescent="0.2">
      <c r="F820" s="34"/>
      <c r="G820" s="34"/>
      <c r="H820" s="34"/>
      <c r="I820" s="34"/>
      <c r="K820" s="34"/>
      <c r="L820" s="34"/>
      <c r="T820" s="20">
        <f>'Zero Turbulence Curve'!E819</f>
        <v>81.699999999999633</v>
      </c>
      <c r="U820" s="20">
        <f>'Zero Turbulence Curve'!F819</f>
        <v>2000.0000008831432</v>
      </c>
    </row>
    <row r="821" spans="6:21" x14ac:dyDescent="0.2">
      <c r="F821" s="34"/>
      <c r="G821" s="34"/>
      <c r="H821" s="34"/>
      <c r="I821" s="34"/>
      <c r="K821" s="34"/>
      <c r="L821" s="34"/>
      <c r="T821" s="20">
        <f>'Zero Turbulence Curve'!E820</f>
        <v>81.799999999999628</v>
      </c>
      <c r="U821" s="20">
        <f>'Zero Turbulence Curve'!F820</f>
        <v>2000.0000008831432</v>
      </c>
    </row>
    <row r="822" spans="6:21" x14ac:dyDescent="0.2">
      <c r="F822" s="34"/>
      <c r="G822" s="34"/>
      <c r="H822" s="34"/>
      <c r="I822" s="34"/>
      <c r="K822" s="34"/>
      <c r="L822" s="34"/>
      <c r="T822" s="20">
        <f>'Zero Turbulence Curve'!E821</f>
        <v>81.899999999999622</v>
      </c>
      <c r="U822" s="20">
        <f>'Zero Turbulence Curve'!F821</f>
        <v>2000.0000008831432</v>
      </c>
    </row>
    <row r="823" spans="6:21" x14ac:dyDescent="0.2">
      <c r="F823" s="34"/>
      <c r="G823" s="34"/>
      <c r="H823" s="34"/>
      <c r="I823" s="34"/>
      <c r="K823" s="34"/>
      <c r="L823" s="34"/>
      <c r="T823" s="20">
        <f>'Zero Turbulence Curve'!E822</f>
        <v>81.999999999999616</v>
      </c>
      <c r="U823" s="20">
        <f>'Zero Turbulence Curve'!F822</f>
        <v>2000.0000008831432</v>
      </c>
    </row>
    <row r="824" spans="6:21" x14ac:dyDescent="0.2">
      <c r="F824" s="34"/>
      <c r="G824" s="34"/>
      <c r="H824" s="34"/>
      <c r="I824" s="34"/>
      <c r="K824" s="34"/>
      <c r="L824" s="34"/>
      <c r="T824" s="20">
        <f>'Zero Turbulence Curve'!E823</f>
        <v>82.099999999999611</v>
      </c>
      <c r="U824" s="20">
        <f>'Zero Turbulence Curve'!F823</f>
        <v>2000.0000008831432</v>
      </c>
    </row>
    <row r="825" spans="6:21" x14ac:dyDescent="0.2">
      <c r="F825" s="34"/>
      <c r="G825" s="34"/>
      <c r="H825" s="34"/>
      <c r="I825" s="34"/>
      <c r="K825" s="34"/>
      <c r="L825" s="34"/>
      <c r="T825" s="20">
        <f>'Zero Turbulence Curve'!E824</f>
        <v>82.199999999999605</v>
      </c>
      <c r="U825" s="20">
        <f>'Zero Turbulence Curve'!F824</f>
        <v>2000.0000008831432</v>
      </c>
    </row>
    <row r="826" spans="6:21" x14ac:dyDescent="0.2">
      <c r="F826" s="34"/>
      <c r="G826" s="34"/>
      <c r="H826" s="34"/>
      <c r="I826" s="34"/>
      <c r="K826" s="34"/>
      <c r="L826" s="34"/>
      <c r="T826" s="20">
        <f>'Zero Turbulence Curve'!E825</f>
        <v>82.299999999999599</v>
      </c>
      <c r="U826" s="20">
        <f>'Zero Turbulence Curve'!F825</f>
        <v>2000.0000008831432</v>
      </c>
    </row>
    <row r="827" spans="6:21" x14ac:dyDescent="0.2">
      <c r="F827" s="34"/>
      <c r="G827" s="34"/>
      <c r="H827" s="34"/>
      <c r="I827" s="34"/>
      <c r="K827" s="34"/>
      <c r="L827" s="34"/>
      <c r="T827" s="20">
        <f>'Zero Turbulence Curve'!E826</f>
        <v>82.399999999999594</v>
      </c>
      <c r="U827" s="20">
        <f>'Zero Turbulence Curve'!F826</f>
        <v>2000.0000008831432</v>
      </c>
    </row>
    <row r="828" spans="6:21" x14ac:dyDescent="0.2">
      <c r="F828" s="34"/>
      <c r="G828" s="34"/>
      <c r="H828" s="34"/>
      <c r="I828" s="34"/>
      <c r="K828" s="34"/>
      <c r="L828" s="34"/>
      <c r="T828" s="20">
        <f>'Zero Turbulence Curve'!E827</f>
        <v>82.499999999999588</v>
      </c>
      <c r="U828" s="20">
        <f>'Zero Turbulence Curve'!F827</f>
        <v>2000.0000008831432</v>
      </c>
    </row>
    <row r="829" spans="6:21" x14ac:dyDescent="0.2">
      <c r="F829" s="34"/>
      <c r="G829" s="34"/>
      <c r="H829" s="34"/>
      <c r="I829" s="34"/>
      <c r="K829" s="34"/>
      <c r="L829" s="34"/>
      <c r="T829" s="20">
        <f>'Zero Turbulence Curve'!E828</f>
        <v>82.599999999999582</v>
      </c>
      <c r="U829" s="20">
        <f>'Zero Turbulence Curve'!F828</f>
        <v>2000.0000008831432</v>
      </c>
    </row>
    <row r="830" spans="6:21" x14ac:dyDescent="0.2">
      <c r="F830" s="34"/>
      <c r="G830" s="34"/>
      <c r="H830" s="34"/>
      <c r="I830" s="34"/>
      <c r="K830" s="34"/>
      <c r="L830" s="34"/>
      <c r="T830" s="20">
        <f>'Zero Turbulence Curve'!E829</f>
        <v>82.699999999999577</v>
      </c>
      <c r="U830" s="20">
        <f>'Zero Turbulence Curve'!F829</f>
        <v>2000.0000008831432</v>
      </c>
    </row>
    <row r="831" spans="6:21" x14ac:dyDescent="0.2">
      <c r="F831" s="34"/>
      <c r="G831" s="34"/>
      <c r="H831" s="34"/>
      <c r="I831" s="34"/>
      <c r="K831" s="34"/>
      <c r="L831" s="34"/>
      <c r="T831" s="20">
        <f>'Zero Turbulence Curve'!E830</f>
        <v>82.799999999999571</v>
      </c>
      <c r="U831" s="20">
        <f>'Zero Turbulence Curve'!F830</f>
        <v>2000.0000008831432</v>
      </c>
    </row>
    <row r="832" spans="6:21" x14ac:dyDescent="0.2">
      <c r="F832" s="34"/>
      <c r="G832" s="34"/>
      <c r="H832" s="34"/>
      <c r="I832" s="34"/>
      <c r="K832" s="34"/>
      <c r="L832" s="34"/>
      <c r="T832" s="20">
        <f>'Zero Turbulence Curve'!E831</f>
        <v>82.899999999999565</v>
      </c>
      <c r="U832" s="20">
        <f>'Zero Turbulence Curve'!F831</f>
        <v>2000.0000008831432</v>
      </c>
    </row>
    <row r="833" spans="6:21" x14ac:dyDescent="0.2">
      <c r="F833" s="34"/>
      <c r="G833" s="34"/>
      <c r="H833" s="34"/>
      <c r="I833" s="34"/>
      <c r="K833" s="34"/>
      <c r="L833" s="34"/>
      <c r="T833" s="20">
        <f>'Zero Turbulence Curve'!E832</f>
        <v>82.999999999999559</v>
      </c>
      <c r="U833" s="20">
        <f>'Zero Turbulence Curve'!F832</f>
        <v>2000.0000008831432</v>
      </c>
    </row>
    <row r="834" spans="6:21" x14ac:dyDescent="0.2">
      <c r="F834" s="34"/>
      <c r="G834" s="34"/>
      <c r="H834" s="34"/>
      <c r="I834" s="34"/>
      <c r="K834" s="34"/>
      <c r="L834" s="34"/>
      <c r="T834" s="20">
        <f>'Zero Turbulence Curve'!E833</f>
        <v>83.099999999999554</v>
      </c>
      <c r="U834" s="20">
        <f>'Zero Turbulence Curve'!F833</f>
        <v>2000.0000008831432</v>
      </c>
    </row>
    <row r="835" spans="6:21" x14ac:dyDescent="0.2">
      <c r="F835" s="34"/>
      <c r="G835" s="34"/>
      <c r="H835" s="34"/>
      <c r="I835" s="34"/>
      <c r="K835" s="34"/>
      <c r="L835" s="34"/>
      <c r="T835" s="20">
        <f>'Zero Turbulence Curve'!E834</f>
        <v>83.199999999999548</v>
      </c>
      <c r="U835" s="20">
        <f>'Zero Turbulence Curve'!F834</f>
        <v>2000.0000008831432</v>
      </c>
    </row>
    <row r="836" spans="6:21" x14ac:dyDescent="0.2">
      <c r="F836" s="34"/>
      <c r="G836" s="34"/>
      <c r="H836" s="34"/>
      <c r="I836" s="34"/>
      <c r="K836" s="34"/>
      <c r="L836" s="34"/>
      <c r="T836" s="20">
        <f>'Zero Turbulence Curve'!E835</f>
        <v>83.299999999999542</v>
      </c>
      <c r="U836" s="20">
        <f>'Zero Turbulence Curve'!F835</f>
        <v>2000.0000008831432</v>
      </c>
    </row>
    <row r="837" spans="6:21" x14ac:dyDescent="0.2">
      <c r="F837" s="34"/>
      <c r="G837" s="34"/>
      <c r="H837" s="34"/>
      <c r="I837" s="34"/>
      <c r="K837" s="34"/>
      <c r="L837" s="34"/>
      <c r="T837" s="20">
        <f>'Zero Turbulence Curve'!E836</f>
        <v>83.399999999999537</v>
      </c>
      <c r="U837" s="20">
        <f>'Zero Turbulence Curve'!F836</f>
        <v>2000.0000008831432</v>
      </c>
    </row>
    <row r="838" spans="6:21" x14ac:dyDescent="0.2">
      <c r="F838" s="34"/>
      <c r="G838" s="34"/>
      <c r="H838" s="34"/>
      <c r="I838" s="34"/>
      <c r="K838" s="34"/>
      <c r="L838" s="34"/>
      <c r="T838" s="20">
        <f>'Zero Turbulence Curve'!E837</f>
        <v>83.499999999999531</v>
      </c>
      <c r="U838" s="20">
        <f>'Zero Turbulence Curve'!F837</f>
        <v>2000.0000008831432</v>
      </c>
    </row>
    <row r="839" spans="6:21" x14ac:dyDescent="0.2">
      <c r="F839" s="34"/>
      <c r="G839" s="34"/>
      <c r="H839" s="34"/>
      <c r="I839" s="34"/>
      <c r="K839" s="34"/>
      <c r="L839" s="34"/>
      <c r="T839" s="20">
        <f>'Zero Turbulence Curve'!E838</f>
        <v>83.599999999999525</v>
      </c>
      <c r="U839" s="20">
        <f>'Zero Turbulence Curve'!F838</f>
        <v>2000.0000008831432</v>
      </c>
    </row>
    <row r="840" spans="6:21" x14ac:dyDescent="0.2">
      <c r="F840" s="34"/>
      <c r="G840" s="34"/>
      <c r="H840" s="34"/>
      <c r="I840" s="34"/>
      <c r="K840" s="34"/>
      <c r="L840" s="34"/>
      <c r="T840" s="20">
        <f>'Zero Turbulence Curve'!E839</f>
        <v>83.69999999999952</v>
      </c>
      <c r="U840" s="20">
        <f>'Zero Turbulence Curve'!F839</f>
        <v>2000.0000008831432</v>
      </c>
    </row>
    <row r="841" spans="6:21" x14ac:dyDescent="0.2">
      <c r="F841" s="34"/>
      <c r="G841" s="34"/>
      <c r="H841" s="34"/>
      <c r="I841" s="34"/>
      <c r="K841" s="34"/>
      <c r="L841" s="34"/>
      <c r="T841" s="20">
        <f>'Zero Turbulence Curve'!E840</f>
        <v>83.799999999999514</v>
      </c>
      <c r="U841" s="20">
        <f>'Zero Turbulence Curve'!F840</f>
        <v>2000.0000008831432</v>
      </c>
    </row>
    <row r="842" spans="6:21" x14ac:dyDescent="0.2">
      <c r="F842" s="34"/>
      <c r="G842" s="34"/>
      <c r="H842" s="34"/>
      <c r="I842" s="34"/>
      <c r="K842" s="34"/>
      <c r="L842" s="34"/>
      <c r="T842" s="20">
        <f>'Zero Turbulence Curve'!E841</f>
        <v>83.899999999999508</v>
      </c>
      <c r="U842" s="20">
        <f>'Zero Turbulence Curve'!F841</f>
        <v>2000.0000008831432</v>
      </c>
    </row>
    <row r="843" spans="6:21" x14ac:dyDescent="0.2">
      <c r="F843" s="34"/>
      <c r="G843" s="34"/>
      <c r="H843" s="34"/>
      <c r="I843" s="34"/>
      <c r="K843" s="34"/>
      <c r="L843" s="34"/>
      <c r="T843" s="20">
        <f>'Zero Turbulence Curve'!E842</f>
        <v>83.999999999999503</v>
      </c>
      <c r="U843" s="20">
        <f>'Zero Turbulence Curve'!F842</f>
        <v>2000.0000008831432</v>
      </c>
    </row>
    <row r="844" spans="6:21" x14ac:dyDescent="0.2">
      <c r="F844" s="34"/>
      <c r="G844" s="34"/>
      <c r="H844" s="34"/>
      <c r="I844" s="34"/>
      <c r="K844" s="34"/>
      <c r="L844" s="34"/>
      <c r="T844" s="20">
        <f>'Zero Turbulence Curve'!E843</f>
        <v>84.099999999999497</v>
      </c>
      <c r="U844" s="20">
        <f>'Zero Turbulence Curve'!F843</f>
        <v>2000.0000008831432</v>
      </c>
    </row>
    <row r="845" spans="6:21" x14ac:dyDescent="0.2">
      <c r="F845" s="34"/>
      <c r="G845" s="34"/>
      <c r="H845" s="34"/>
      <c r="I845" s="34"/>
      <c r="K845" s="34"/>
      <c r="L845" s="34"/>
      <c r="T845" s="20">
        <f>'Zero Turbulence Curve'!E844</f>
        <v>84.199999999999491</v>
      </c>
      <c r="U845" s="20">
        <f>'Zero Turbulence Curve'!F844</f>
        <v>2000.0000008831432</v>
      </c>
    </row>
    <row r="846" spans="6:21" x14ac:dyDescent="0.2">
      <c r="F846" s="34"/>
      <c r="G846" s="34"/>
      <c r="H846" s="34"/>
      <c r="I846" s="34"/>
      <c r="K846" s="34"/>
      <c r="L846" s="34"/>
      <c r="T846" s="20">
        <f>'Zero Turbulence Curve'!E845</f>
        <v>84.299999999999486</v>
      </c>
      <c r="U846" s="20">
        <f>'Zero Turbulence Curve'!F845</f>
        <v>2000.0000008831432</v>
      </c>
    </row>
    <row r="847" spans="6:21" x14ac:dyDescent="0.2">
      <c r="F847" s="34"/>
      <c r="G847" s="34"/>
      <c r="H847" s="34"/>
      <c r="I847" s="34"/>
      <c r="K847" s="34"/>
      <c r="L847" s="34"/>
      <c r="T847" s="20">
        <f>'Zero Turbulence Curve'!E846</f>
        <v>84.39999999999948</v>
      </c>
      <c r="U847" s="20">
        <f>'Zero Turbulence Curve'!F846</f>
        <v>2000.0000008831432</v>
      </c>
    </row>
    <row r="848" spans="6:21" x14ac:dyDescent="0.2">
      <c r="F848" s="34"/>
      <c r="G848" s="34"/>
      <c r="H848" s="34"/>
      <c r="I848" s="34"/>
      <c r="K848" s="34"/>
      <c r="L848" s="34"/>
      <c r="T848" s="20">
        <f>'Zero Turbulence Curve'!E847</f>
        <v>84.499999999999474</v>
      </c>
      <c r="U848" s="20">
        <f>'Zero Turbulence Curve'!F847</f>
        <v>2000.0000008831432</v>
      </c>
    </row>
    <row r="849" spans="6:21" x14ac:dyDescent="0.2">
      <c r="F849" s="34"/>
      <c r="G849" s="34"/>
      <c r="H849" s="34"/>
      <c r="I849" s="34"/>
      <c r="K849" s="34"/>
      <c r="L849" s="34"/>
      <c r="T849" s="20">
        <f>'Zero Turbulence Curve'!E848</f>
        <v>84.599999999999469</v>
      </c>
      <c r="U849" s="20">
        <f>'Zero Turbulence Curve'!F848</f>
        <v>2000.0000008831432</v>
      </c>
    </row>
    <row r="850" spans="6:21" x14ac:dyDescent="0.2">
      <c r="F850" s="34"/>
      <c r="G850" s="34"/>
      <c r="H850" s="34"/>
      <c r="I850" s="34"/>
      <c r="K850" s="34"/>
      <c r="L850" s="34"/>
      <c r="T850" s="20">
        <f>'Zero Turbulence Curve'!E849</f>
        <v>84.699999999999463</v>
      </c>
      <c r="U850" s="20">
        <f>'Zero Turbulence Curve'!F849</f>
        <v>2000.0000008831432</v>
      </c>
    </row>
    <row r="851" spans="6:21" x14ac:dyDescent="0.2">
      <c r="F851" s="34"/>
      <c r="G851" s="34"/>
      <c r="H851" s="34"/>
      <c r="I851" s="34"/>
      <c r="K851" s="34"/>
      <c r="L851" s="34"/>
      <c r="T851" s="20">
        <f>'Zero Turbulence Curve'!E850</f>
        <v>84.799999999999457</v>
      </c>
      <c r="U851" s="20">
        <f>'Zero Turbulence Curve'!F850</f>
        <v>2000.0000008831432</v>
      </c>
    </row>
    <row r="852" spans="6:21" x14ac:dyDescent="0.2">
      <c r="F852" s="34"/>
      <c r="G852" s="34"/>
      <c r="H852" s="34"/>
      <c r="I852" s="34"/>
      <c r="K852" s="34"/>
      <c r="L852" s="34"/>
      <c r="T852" s="20">
        <f>'Zero Turbulence Curve'!E851</f>
        <v>84.899999999999451</v>
      </c>
      <c r="U852" s="20">
        <f>'Zero Turbulence Curve'!F851</f>
        <v>2000.0000008831432</v>
      </c>
    </row>
    <row r="853" spans="6:21" x14ac:dyDescent="0.2">
      <c r="F853" s="34"/>
      <c r="G853" s="34"/>
      <c r="H853" s="34"/>
      <c r="I853" s="34"/>
      <c r="K853" s="34"/>
      <c r="L853" s="34"/>
      <c r="T853" s="20">
        <f>'Zero Turbulence Curve'!E852</f>
        <v>84.999999999999446</v>
      </c>
      <c r="U853" s="20">
        <f>'Zero Turbulence Curve'!F852</f>
        <v>2000.0000008831432</v>
      </c>
    </row>
    <row r="854" spans="6:21" x14ac:dyDescent="0.2">
      <c r="F854" s="34"/>
      <c r="G854" s="34"/>
      <c r="H854" s="34"/>
      <c r="I854" s="34"/>
      <c r="K854" s="34"/>
      <c r="L854" s="34"/>
      <c r="T854" s="20">
        <f>'Zero Turbulence Curve'!E853</f>
        <v>85.09999999999944</v>
      </c>
      <c r="U854" s="20">
        <f>'Zero Turbulence Curve'!F853</f>
        <v>2000.0000008831432</v>
      </c>
    </row>
    <row r="855" spans="6:21" x14ac:dyDescent="0.2">
      <c r="F855" s="34"/>
      <c r="G855" s="34"/>
      <c r="H855" s="34"/>
      <c r="I855" s="34"/>
      <c r="K855" s="34"/>
      <c r="L855" s="34"/>
      <c r="T855" s="20">
        <f>'Zero Turbulence Curve'!E854</f>
        <v>85.199999999999434</v>
      </c>
      <c r="U855" s="20">
        <f>'Zero Turbulence Curve'!F854</f>
        <v>2000.0000008831432</v>
      </c>
    </row>
    <row r="856" spans="6:21" x14ac:dyDescent="0.2">
      <c r="F856" s="34"/>
      <c r="G856" s="34"/>
      <c r="H856" s="34"/>
      <c r="I856" s="34"/>
      <c r="K856" s="34"/>
      <c r="L856" s="34"/>
      <c r="T856" s="20">
        <f>'Zero Turbulence Curve'!E855</f>
        <v>85.299999999999429</v>
      </c>
      <c r="U856" s="20">
        <f>'Zero Turbulence Curve'!F855</f>
        <v>2000.0000008831432</v>
      </c>
    </row>
    <row r="857" spans="6:21" x14ac:dyDescent="0.2">
      <c r="F857" s="34"/>
      <c r="G857" s="34"/>
      <c r="H857" s="34"/>
      <c r="I857" s="34"/>
      <c r="K857" s="34"/>
      <c r="L857" s="34"/>
      <c r="T857" s="20">
        <f>'Zero Turbulence Curve'!E856</f>
        <v>85.399999999999423</v>
      </c>
      <c r="U857" s="20">
        <f>'Zero Turbulence Curve'!F856</f>
        <v>2000.0000008831432</v>
      </c>
    </row>
    <row r="858" spans="6:21" x14ac:dyDescent="0.2">
      <c r="F858" s="34"/>
      <c r="G858" s="34"/>
      <c r="H858" s="34"/>
      <c r="I858" s="34"/>
      <c r="K858" s="34"/>
      <c r="L858" s="34"/>
      <c r="T858" s="20">
        <f>'Zero Turbulence Curve'!E857</f>
        <v>85.499999999999417</v>
      </c>
      <c r="U858" s="20">
        <f>'Zero Turbulence Curve'!F857</f>
        <v>2000.0000008831432</v>
      </c>
    </row>
    <row r="859" spans="6:21" x14ac:dyDescent="0.2">
      <c r="F859" s="34"/>
      <c r="G859" s="34"/>
      <c r="H859" s="34"/>
      <c r="I859" s="34"/>
      <c r="K859" s="34"/>
      <c r="L859" s="34"/>
      <c r="T859" s="20">
        <f>'Zero Turbulence Curve'!E858</f>
        <v>85.599999999999412</v>
      </c>
      <c r="U859" s="20">
        <f>'Zero Turbulence Curve'!F858</f>
        <v>2000.0000008831432</v>
      </c>
    </row>
    <row r="860" spans="6:21" x14ac:dyDescent="0.2">
      <c r="F860" s="34"/>
      <c r="G860" s="34"/>
      <c r="H860" s="34"/>
      <c r="I860" s="34"/>
      <c r="K860" s="34"/>
      <c r="L860" s="34"/>
      <c r="T860" s="20">
        <f>'Zero Turbulence Curve'!E859</f>
        <v>85.699999999999406</v>
      </c>
      <c r="U860" s="20">
        <f>'Zero Turbulence Curve'!F859</f>
        <v>2000.0000008831432</v>
      </c>
    </row>
    <row r="861" spans="6:21" x14ac:dyDescent="0.2">
      <c r="F861" s="34"/>
      <c r="G861" s="34"/>
      <c r="H861" s="34"/>
      <c r="I861" s="34"/>
      <c r="K861" s="34"/>
      <c r="L861" s="34"/>
      <c r="T861" s="20">
        <f>'Zero Turbulence Curve'!E860</f>
        <v>85.7999999999994</v>
      </c>
      <c r="U861" s="20">
        <f>'Zero Turbulence Curve'!F860</f>
        <v>2000.0000008831432</v>
      </c>
    </row>
    <row r="862" spans="6:21" x14ac:dyDescent="0.2">
      <c r="F862" s="34"/>
      <c r="G862" s="34"/>
      <c r="H862" s="34"/>
      <c r="I862" s="34"/>
      <c r="K862" s="34"/>
      <c r="L862" s="34"/>
      <c r="T862" s="20">
        <f>'Zero Turbulence Curve'!E861</f>
        <v>85.899999999999395</v>
      </c>
      <c r="U862" s="20">
        <f>'Zero Turbulence Curve'!F861</f>
        <v>2000.0000008831432</v>
      </c>
    </row>
    <row r="863" spans="6:21" x14ac:dyDescent="0.2">
      <c r="F863" s="34"/>
      <c r="G863" s="34"/>
      <c r="H863" s="34"/>
      <c r="I863" s="34"/>
      <c r="K863" s="34"/>
      <c r="L863" s="34"/>
      <c r="T863" s="20">
        <f>'Zero Turbulence Curve'!E862</f>
        <v>85.999999999999389</v>
      </c>
      <c r="U863" s="20">
        <f>'Zero Turbulence Curve'!F862</f>
        <v>2000.0000008831432</v>
      </c>
    </row>
    <row r="864" spans="6:21" x14ac:dyDescent="0.2">
      <c r="F864" s="34"/>
      <c r="G864" s="34"/>
      <c r="H864" s="34"/>
      <c r="I864" s="34"/>
      <c r="K864" s="34"/>
      <c r="L864" s="34"/>
      <c r="T864" s="20">
        <f>'Zero Turbulence Curve'!E863</f>
        <v>86.099999999999383</v>
      </c>
      <c r="U864" s="20">
        <f>'Zero Turbulence Curve'!F863</f>
        <v>2000.0000008831432</v>
      </c>
    </row>
    <row r="865" spans="6:21" x14ac:dyDescent="0.2">
      <c r="F865" s="34"/>
      <c r="G865" s="34"/>
      <c r="H865" s="34"/>
      <c r="I865" s="34"/>
      <c r="K865" s="34"/>
      <c r="L865" s="34"/>
      <c r="T865" s="20">
        <f>'Zero Turbulence Curve'!E864</f>
        <v>86.199999999999378</v>
      </c>
      <c r="U865" s="20">
        <f>'Zero Turbulence Curve'!F864</f>
        <v>2000.0000008831432</v>
      </c>
    </row>
    <row r="866" spans="6:21" x14ac:dyDescent="0.2">
      <c r="F866" s="34"/>
      <c r="G866" s="34"/>
      <c r="H866" s="34"/>
      <c r="I866" s="34"/>
      <c r="K866" s="34"/>
      <c r="L866" s="34"/>
      <c r="T866" s="20">
        <f>'Zero Turbulence Curve'!E865</f>
        <v>86.299999999999372</v>
      </c>
      <c r="U866" s="20">
        <f>'Zero Turbulence Curve'!F865</f>
        <v>2000.0000008831432</v>
      </c>
    </row>
    <row r="867" spans="6:21" x14ac:dyDescent="0.2">
      <c r="F867" s="34"/>
      <c r="G867" s="34"/>
      <c r="H867" s="34"/>
      <c r="I867" s="34"/>
      <c r="K867" s="34"/>
      <c r="L867" s="34"/>
      <c r="T867" s="20">
        <f>'Zero Turbulence Curve'!E866</f>
        <v>86.399999999999366</v>
      </c>
      <c r="U867" s="20">
        <f>'Zero Turbulence Curve'!F866</f>
        <v>2000.0000008831432</v>
      </c>
    </row>
    <row r="868" spans="6:21" x14ac:dyDescent="0.2">
      <c r="F868" s="34"/>
      <c r="G868" s="34"/>
      <c r="H868" s="34"/>
      <c r="I868" s="34"/>
      <c r="K868" s="34"/>
      <c r="L868" s="34"/>
      <c r="T868" s="20">
        <f>'Zero Turbulence Curve'!E867</f>
        <v>86.499999999999361</v>
      </c>
      <c r="U868" s="20">
        <f>'Zero Turbulence Curve'!F867</f>
        <v>2000.0000008831432</v>
      </c>
    </row>
    <row r="869" spans="6:21" x14ac:dyDescent="0.2">
      <c r="F869" s="34"/>
      <c r="G869" s="34"/>
      <c r="H869" s="34"/>
      <c r="I869" s="34"/>
      <c r="K869" s="34"/>
      <c r="L869" s="34"/>
      <c r="T869" s="20">
        <f>'Zero Turbulence Curve'!E868</f>
        <v>86.599999999999355</v>
      </c>
      <c r="U869" s="20">
        <f>'Zero Turbulence Curve'!F868</f>
        <v>2000.0000008831432</v>
      </c>
    </row>
    <row r="870" spans="6:21" x14ac:dyDescent="0.2">
      <c r="F870" s="34"/>
      <c r="G870" s="34"/>
      <c r="H870" s="34"/>
      <c r="I870" s="34"/>
      <c r="K870" s="34"/>
      <c r="L870" s="34"/>
      <c r="T870" s="20">
        <f>'Zero Turbulence Curve'!E869</f>
        <v>86.699999999999349</v>
      </c>
      <c r="U870" s="20">
        <f>'Zero Turbulence Curve'!F869</f>
        <v>2000.0000008831432</v>
      </c>
    </row>
    <row r="871" spans="6:21" x14ac:dyDescent="0.2">
      <c r="F871" s="34"/>
      <c r="G871" s="34"/>
      <c r="H871" s="34"/>
      <c r="I871" s="34"/>
      <c r="K871" s="34"/>
      <c r="L871" s="34"/>
      <c r="T871" s="20">
        <f>'Zero Turbulence Curve'!E870</f>
        <v>86.799999999999343</v>
      </c>
      <c r="U871" s="20">
        <f>'Zero Turbulence Curve'!F870</f>
        <v>2000.0000008831432</v>
      </c>
    </row>
    <row r="872" spans="6:21" x14ac:dyDescent="0.2">
      <c r="F872" s="34"/>
      <c r="G872" s="34"/>
      <c r="H872" s="34"/>
      <c r="I872" s="34"/>
      <c r="K872" s="34"/>
      <c r="L872" s="34"/>
      <c r="T872" s="20">
        <f>'Zero Turbulence Curve'!E871</f>
        <v>86.899999999999338</v>
      </c>
      <c r="U872" s="20">
        <f>'Zero Turbulence Curve'!F871</f>
        <v>2000.0000008831432</v>
      </c>
    </row>
    <row r="873" spans="6:21" x14ac:dyDescent="0.2">
      <c r="F873" s="34"/>
      <c r="G873" s="34"/>
      <c r="H873" s="34"/>
      <c r="I873" s="34"/>
      <c r="K873" s="34"/>
      <c r="L873" s="34"/>
      <c r="T873" s="20">
        <f>'Zero Turbulence Curve'!E872</f>
        <v>86.999999999999332</v>
      </c>
      <c r="U873" s="20">
        <f>'Zero Turbulence Curve'!F872</f>
        <v>2000.0000008831432</v>
      </c>
    </row>
    <row r="874" spans="6:21" x14ac:dyDescent="0.2">
      <c r="F874" s="34"/>
      <c r="G874" s="34"/>
      <c r="H874" s="34"/>
      <c r="I874" s="34"/>
      <c r="K874" s="34"/>
      <c r="L874" s="34"/>
      <c r="T874" s="20">
        <f>'Zero Turbulence Curve'!E873</f>
        <v>87.099999999999326</v>
      </c>
      <c r="U874" s="20">
        <f>'Zero Turbulence Curve'!F873</f>
        <v>2000.0000008831432</v>
      </c>
    </row>
    <row r="875" spans="6:21" x14ac:dyDescent="0.2">
      <c r="F875" s="34"/>
      <c r="G875" s="34"/>
      <c r="H875" s="34"/>
      <c r="I875" s="34"/>
      <c r="K875" s="34"/>
      <c r="L875" s="34"/>
      <c r="T875" s="20">
        <f>'Zero Turbulence Curve'!E874</f>
        <v>87.199999999999321</v>
      </c>
      <c r="U875" s="20">
        <f>'Zero Turbulence Curve'!F874</f>
        <v>2000.0000008831432</v>
      </c>
    </row>
    <row r="876" spans="6:21" x14ac:dyDescent="0.2">
      <c r="F876" s="34"/>
      <c r="G876" s="34"/>
      <c r="H876" s="34"/>
      <c r="I876" s="34"/>
      <c r="K876" s="34"/>
      <c r="L876" s="34"/>
      <c r="T876" s="20">
        <f>'Zero Turbulence Curve'!E875</f>
        <v>87.299999999999315</v>
      </c>
      <c r="U876" s="20">
        <f>'Zero Turbulence Curve'!F875</f>
        <v>2000.0000008831432</v>
      </c>
    </row>
    <row r="877" spans="6:21" x14ac:dyDescent="0.2">
      <c r="F877" s="34"/>
      <c r="G877" s="34"/>
      <c r="H877" s="34"/>
      <c r="I877" s="34"/>
      <c r="K877" s="34"/>
      <c r="L877" s="34"/>
      <c r="T877" s="20">
        <f>'Zero Turbulence Curve'!E876</f>
        <v>87.399999999999309</v>
      </c>
      <c r="U877" s="20">
        <f>'Zero Turbulence Curve'!F876</f>
        <v>2000.0000008831432</v>
      </c>
    </row>
    <row r="878" spans="6:21" x14ac:dyDescent="0.2">
      <c r="F878" s="34"/>
      <c r="G878" s="34"/>
      <c r="H878" s="34"/>
      <c r="I878" s="34"/>
      <c r="K878" s="34"/>
      <c r="L878" s="34"/>
      <c r="T878" s="20">
        <f>'Zero Turbulence Curve'!E877</f>
        <v>87.499999999999304</v>
      </c>
      <c r="U878" s="20">
        <f>'Zero Turbulence Curve'!F877</f>
        <v>2000.0000008831432</v>
      </c>
    </row>
    <row r="879" spans="6:21" x14ac:dyDescent="0.2">
      <c r="F879" s="34"/>
      <c r="G879" s="34"/>
      <c r="H879" s="34"/>
      <c r="I879" s="34"/>
      <c r="K879" s="34"/>
      <c r="L879" s="34"/>
      <c r="T879" s="20">
        <f>'Zero Turbulence Curve'!E878</f>
        <v>87.599999999999298</v>
      </c>
      <c r="U879" s="20">
        <f>'Zero Turbulence Curve'!F878</f>
        <v>2000.0000008831432</v>
      </c>
    </row>
    <row r="880" spans="6:21" x14ac:dyDescent="0.2">
      <c r="F880" s="34"/>
      <c r="G880" s="34"/>
      <c r="H880" s="34"/>
      <c r="I880" s="34"/>
      <c r="K880" s="34"/>
      <c r="L880" s="34"/>
      <c r="T880" s="20">
        <f>'Zero Turbulence Curve'!E879</f>
        <v>87.699999999999292</v>
      </c>
      <c r="U880" s="20">
        <f>'Zero Turbulence Curve'!F879</f>
        <v>2000.0000008831432</v>
      </c>
    </row>
    <row r="881" spans="6:21" x14ac:dyDescent="0.2">
      <c r="F881" s="34"/>
      <c r="G881" s="34"/>
      <c r="H881" s="34"/>
      <c r="I881" s="34"/>
      <c r="K881" s="34"/>
      <c r="L881" s="34"/>
      <c r="T881" s="20">
        <f>'Zero Turbulence Curve'!E880</f>
        <v>87.799999999999287</v>
      </c>
      <c r="U881" s="20">
        <f>'Zero Turbulence Curve'!F880</f>
        <v>2000.0000008831432</v>
      </c>
    </row>
    <row r="882" spans="6:21" x14ac:dyDescent="0.2">
      <c r="F882" s="34"/>
      <c r="G882" s="34"/>
      <c r="H882" s="34"/>
      <c r="I882" s="34"/>
      <c r="K882" s="34"/>
      <c r="L882" s="34"/>
      <c r="T882" s="20">
        <f>'Zero Turbulence Curve'!E881</f>
        <v>87.899999999999281</v>
      </c>
      <c r="U882" s="20">
        <f>'Zero Turbulence Curve'!F881</f>
        <v>2000.0000008831432</v>
      </c>
    </row>
    <row r="883" spans="6:21" x14ac:dyDescent="0.2">
      <c r="F883" s="34"/>
      <c r="G883" s="34"/>
      <c r="H883" s="34"/>
      <c r="I883" s="34"/>
      <c r="K883" s="34"/>
      <c r="L883" s="34"/>
      <c r="T883" s="20">
        <f>'Zero Turbulence Curve'!E882</f>
        <v>87.999999999999275</v>
      </c>
      <c r="U883" s="20">
        <f>'Zero Turbulence Curve'!F882</f>
        <v>2000.0000008831432</v>
      </c>
    </row>
    <row r="884" spans="6:21" x14ac:dyDescent="0.2">
      <c r="F884" s="34"/>
      <c r="G884" s="34"/>
      <c r="H884" s="34"/>
      <c r="I884" s="34"/>
      <c r="K884" s="34"/>
      <c r="L884" s="34"/>
      <c r="T884" s="20">
        <f>'Zero Turbulence Curve'!E883</f>
        <v>88.09999999999927</v>
      </c>
      <c r="U884" s="20">
        <f>'Zero Turbulence Curve'!F883</f>
        <v>2000.0000008831432</v>
      </c>
    </row>
    <row r="885" spans="6:21" x14ac:dyDescent="0.2">
      <c r="F885" s="34"/>
      <c r="G885" s="34"/>
      <c r="H885" s="34"/>
      <c r="I885" s="34"/>
      <c r="K885" s="34"/>
      <c r="L885" s="34"/>
      <c r="T885" s="20">
        <f>'Zero Turbulence Curve'!E884</f>
        <v>88.199999999999264</v>
      </c>
      <c r="U885" s="20">
        <f>'Zero Turbulence Curve'!F884</f>
        <v>2000.0000008831432</v>
      </c>
    </row>
    <row r="886" spans="6:21" x14ac:dyDescent="0.2">
      <c r="F886" s="34"/>
      <c r="G886" s="34"/>
      <c r="H886" s="34"/>
      <c r="I886" s="34"/>
      <c r="K886" s="34"/>
      <c r="L886" s="34"/>
      <c r="T886" s="20">
        <f>'Zero Turbulence Curve'!E885</f>
        <v>88.299999999999258</v>
      </c>
      <c r="U886" s="20">
        <f>'Zero Turbulence Curve'!F885</f>
        <v>2000.0000008831432</v>
      </c>
    </row>
    <row r="887" spans="6:21" x14ac:dyDescent="0.2">
      <c r="F887" s="34"/>
      <c r="G887" s="34"/>
      <c r="H887" s="34"/>
      <c r="I887" s="34"/>
      <c r="K887" s="34"/>
      <c r="L887" s="34"/>
      <c r="T887" s="20">
        <f>'Zero Turbulence Curve'!E886</f>
        <v>88.399999999999253</v>
      </c>
      <c r="U887" s="20">
        <f>'Zero Turbulence Curve'!F886</f>
        <v>2000.0000008831432</v>
      </c>
    </row>
    <row r="888" spans="6:21" x14ac:dyDescent="0.2">
      <c r="F888" s="34"/>
      <c r="G888" s="34"/>
      <c r="H888" s="34"/>
      <c r="I888" s="34"/>
      <c r="K888" s="34"/>
      <c r="L888" s="34"/>
      <c r="T888" s="20">
        <f>'Zero Turbulence Curve'!E887</f>
        <v>88.499999999999247</v>
      </c>
      <c r="U888" s="20">
        <f>'Zero Turbulence Curve'!F887</f>
        <v>2000.0000008831432</v>
      </c>
    </row>
    <row r="889" spans="6:21" x14ac:dyDescent="0.2">
      <c r="F889" s="34"/>
      <c r="G889" s="34"/>
      <c r="H889" s="34"/>
      <c r="I889" s="34"/>
      <c r="K889" s="34"/>
      <c r="L889" s="34"/>
      <c r="T889" s="20">
        <f>'Zero Turbulence Curve'!E888</f>
        <v>88.599999999999241</v>
      </c>
      <c r="U889" s="20">
        <f>'Zero Turbulence Curve'!F888</f>
        <v>2000.0000008831432</v>
      </c>
    </row>
    <row r="890" spans="6:21" x14ac:dyDescent="0.2">
      <c r="F890" s="34"/>
      <c r="G890" s="34"/>
      <c r="H890" s="34"/>
      <c r="I890" s="34"/>
      <c r="K890" s="34"/>
      <c r="L890" s="34"/>
      <c r="T890" s="20">
        <f>'Zero Turbulence Curve'!E889</f>
        <v>88.699999999999235</v>
      </c>
      <c r="U890" s="20">
        <f>'Zero Turbulence Curve'!F889</f>
        <v>2000.0000008831432</v>
      </c>
    </row>
    <row r="891" spans="6:21" x14ac:dyDescent="0.2">
      <c r="F891" s="34"/>
      <c r="G891" s="34"/>
      <c r="H891" s="34"/>
      <c r="I891" s="34"/>
      <c r="K891" s="34"/>
      <c r="L891" s="34"/>
      <c r="T891" s="20">
        <f>'Zero Turbulence Curve'!E890</f>
        <v>88.79999999999923</v>
      </c>
      <c r="U891" s="20">
        <f>'Zero Turbulence Curve'!F890</f>
        <v>2000.0000008831432</v>
      </c>
    </row>
    <row r="892" spans="6:21" x14ac:dyDescent="0.2">
      <c r="F892" s="34"/>
      <c r="G892" s="34"/>
      <c r="H892" s="34"/>
      <c r="I892" s="34"/>
      <c r="K892" s="34"/>
      <c r="L892" s="34"/>
      <c r="T892" s="20">
        <f>'Zero Turbulence Curve'!E891</f>
        <v>88.899999999999224</v>
      </c>
      <c r="U892" s="20">
        <f>'Zero Turbulence Curve'!F891</f>
        <v>2000.0000008831432</v>
      </c>
    </row>
    <row r="893" spans="6:21" x14ac:dyDescent="0.2">
      <c r="F893" s="34"/>
      <c r="G893" s="34"/>
      <c r="H893" s="34"/>
      <c r="I893" s="34"/>
      <c r="K893" s="34"/>
      <c r="L893" s="34"/>
      <c r="T893" s="20">
        <f>'Zero Turbulence Curve'!E892</f>
        <v>88.999999999999218</v>
      </c>
      <c r="U893" s="20">
        <f>'Zero Turbulence Curve'!F892</f>
        <v>2000.0000008831432</v>
      </c>
    </row>
    <row r="894" spans="6:21" x14ac:dyDescent="0.2">
      <c r="F894" s="34"/>
      <c r="G894" s="34"/>
      <c r="H894" s="34"/>
      <c r="I894" s="34"/>
      <c r="K894" s="34"/>
      <c r="L894" s="34"/>
      <c r="T894" s="20">
        <f>'Zero Turbulence Curve'!E893</f>
        <v>89.099999999999213</v>
      </c>
      <c r="U894" s="20">
        <f>'Zero Turbulence Curve'!F893</f>
        <v>2000.0000008831432</v>
      </c>
    </row>
    <row r="895" spans="6:21" x14ac:dyDescent="0.2">
      <c r="F895" s="34"/>
      <c r="G895" s="34"/>
      <c r="H895" s="34"/>
      <c r="I895" s="34"/>
      <c r="K895" s="34"/>
      <c r="L895" s="34"/>
      <c r="T895" s="20">
        <f>'Zero Turbulence Curve'!E894</f>
        <v>89.199999999999207</v>
      </c>
      <c r="U895" s="20">
        <f>'Zero Turbulence Curve'!F894</f>
        <v>2000.0000008831432</v>
      </c>
    </row>
    <row r="896" spans="6:21" x14ac:dyDescent="0.2">
      <c r="F896" s="34"/>
      <c r="G896" s="34"/>
      <c r="H896" s="34"/>
      <c r="I896" s="34"/>
      <c r="K896" s="34"/>
      <c r="L896" s="34"/>
      <c r="T896" s="20">
        <f>'Zero Turbulence Curve'!E895</f>
        <v>89.299999999999201</v>
      </c>
      <c r="U896" s="20">
        <f>'Zero Turbulence Curve'!F895</f>
        <v>2000.0000008831432</v>
      </c>
    </row>
    <row r="897" spans="6:21" x14ac:dyDescent="0.2">
      <c r="F897" s="34"/>
      <c r="G897" s="34"/>
      <c r="H897" s="34"/>
      <c r="I897" s="34"/>
      <c r="K897" s="34"/>
      <c r="L897" s="34"/>
      <c r="T897" s="20">
        <f>'Zero Turbulence Curve'!E896</f>
        <v>89.399999999999196</v>
      </c>
      <c r="U897" s="20">
        <f>'Zero Turbulence Curve'!F896</f>
        <v>2000.0000008831432</v>
      </c>
    </row>
    <row r="898" spans="6:21" x14ac:dyDescent="0.2">
      <c r="F898" s="34"/>
      <c r="G898" s="34"/>
      <c r="H898" s="34"/>
      <c r="I898" s="34"/>
      <c r="K898" s="34"/>
      <c r="L898" s="34"/>
      <c r="T898" s="20">
        <f>'Zero Turbulence Curve'!E897</f>
        <v>89.49999999999919</v>
      </c>
      <c r="U898" s="20">
        <f>'Zero Turbulence Curve'!F897</f>
        <v>2000.0000008831432</v>
      </c>
    </row>
    <row r="899" spans="6:21" x14ac:dyDescent="0.2">
      <c r="F899" s="34"/>
      <c r="G899" s="34"/>
      <c r="H899" s="34"/>
      <c r="I899" s="34"/>
      <c r="K899" s="34"/>
      <c r="L899" s="34"/>
      <c r="T899" s="20">
        <f>'Zero Turbulence Curve'!E898</f>
        <v>89.599999999999184</v>
      </c>
      <c r="U899" s="20">
        <f>'Zero Turbulence Curve'!F898</f>
        <v>2000.0000008831432</v>
      </c>
    </row>
    <row r="900" spans="6:21" x14ac:dyDescent="0.2">
      <c r="F900" s="34"/>
      <c r="G900" s="34"/>
      <c r="H900" s="34"/>
      <c r="I900" s="34"/>
      <c r="K900" s="34"/>
      <c r="L900" s="34"/>
      <c r="T900" s="20">
        <f>'Zero Turbulence Curve'!E899</f>
        <v>89.699999999999179</v>
      </c>
      <c r="U900" s="20">
        <f>'Zero Turbulence Curve'!F899</f>
        <v>2000.0000008831432</v>
      </c>
    </row>
    <row r="901" spans="6:21" x14ac:dyDescent="0.2">
      <c r="F901" s="34"/>
      <c r="G901" s="34"/>
      <c r="H901" s="34"/>
      <c r="I901" s="34"/>
      <c r="K901" s="34"/>
      <c r="L901" s="34"/>
      <c r="T901" s="20">
        <f>'Zero Turbulence Curve'!E900</f>
        <v>89.799999999999173</v>
      </c>
      <c r="U901" s="20">
        <f>'Zero Turbulence Curve'!F900</f>
        <v>2000.0000008831432</v>
      </c>
    </row>
    <row r="902" spans="6:21" x14ac:dyDescent="0.2">
      <c r="F902" s="34"/>
      <c r="G902" s="34"/>
      <c r="H902" s="34"/>
      <c r="I902" s="34"/>
      <c r="K902" s="34"/>
      <c r="L902" s="34"/>
      <c r="T902" s="20">
        <f>'Zero Turbulence Curve'!E901</f>
        <v>89.899999999999167</v>
      </c>
      <c r="U902" s="20">
        <f>'Zero Turbulence Curve'!F901</f>
        <v>2000.0000008831432</v>
      </c>
    </row>
    <row r="903" spans="6:21" x14ac:dyDescent="0.2">
      <c r="F903" s="34"/>
      <c r="G903" s="34"/>
      <c r="H903" s="34"/>
      <c r="I903" s="34"/>
      <c r="K903" s="34"/>
      <c r="L903" s="34"/>
      <c r="T903" s="20">
        <f>'Zero Turbulence Curve'!E902</f>
        <v>89.999999999999162</v>
      </c>
      <c r="U903" s="20">
        <f>'Zero Turbulence Curve'!F902</f>
        <v>2000.0000008831432</v>
      </c>
    </row>
    <row r="904" spans="6:21" x14ac:dyDescent="0.2">
      <c r="F904" s="34"/>
      <c r="G904" s="34"/>
      <c r="H904" s="34"/>
      <c r="I904" s="34"/>
      <c r="K904" s="34"/>
      <c r="L904" s="34"/>
      <c r="T904" s="20">
        <f>'Zero Turbulence Curve'!E903</f>
        <v>90.099999999999156</v>
      </c>
      <c r="U904" s="20">
        <f>'Zero Turbulence Curve'!F903</f>
        <v>2000.0000008831432</v>
      </c>
    </row>
    <row r="905" spans="6:21" x14ac:dyDescent="0.2">
      <c r="F905" s="34"/>
      <c r="G905" s="34"/>
      <c r="H905" s="34"/>
      <c r="I905" s="34"/>
      <c r="K905" s="34"/>
      <c r="L905" s="34"/>
      <c r="T905" s="20">
        <f>'Zero Turbulence Curve'!E904</f>
        <v>90.19999999999915</v>
      </c>
      <c r="U905" s="20">
        <f>'Zero Turbulence Curve'!F904</f>
        <v>2000.0000008831432</v>
      </c>
    </row>
    <row r="906" spans="6:21" x14ac:dyDescent="0.2">
      <c r="F906" s="34"/>
      <c r="G906" s="34"/>
      <c r="H906" s="34"/>
      <c r="I906" s="34"/>
      <c r="K906" s="34"/>
      <c r="L906" s="34"/>
      <c r="T906" s="20">
        <f>'Zero Turbulence Curve'!E905</f>
        <v>90.299999999999145</v>
      </c>
      <c r="U906" s="20">
        <f>'Zero Turbulence Curve'!F905</f>
        <v>2000.0000008831432</v>
      </c>
    </row>
    <row r="907" spans="6:21" x14ac:dyDescent="0.2">
      <c r="F907" s="34"/>
      <c r="G907" s="34"/>
      <c r="H907" s="34"/>
      <c r="I907" s="34"/>
      <c r="K907" s="34"/>
      <c r="L907" s="34"/>
      <c r="T907" s="20">
        <f>'Zero Turbulence Curve'!E906</f>
        <v>90.399999999999139</v>
      </c>
      <c r="U907" s="20">
        <f>'Zero Turbulence Curve'!F906</f>
        <v>2000.0000008831432</v>
      </c>
    </row>
    <row r="908" spans="6:21" x14ac:dyDescent="0.2">
      <c r="F908" s="34"/>
      <c r="G908" s="34"/>
      <c r="H908" s="34"/>
      <c r="I908" s="34"/>
      <c r="K908" s="34"/>
      <c r="L908" s="34"/>
      <c r="T908" s="20">
        <f>'Zero Turbulence Curve'!E907</f>
        <v>90.499999999999133</v>
      </c>
      <c r="U908" s="20">
        <f>'Zero Turbulence Curve'!F907</f>
        <v>2000.0000008831432</v>
      </c>
    </row>
    <row r="909" spans="6:21" x14ac:dyDescent="0.2">
      <c r="F909" s="34"/>
      <c r="G909" s="34"/>
      <c r="H909" s="34"/>
      <c r="I909" s="34"/>
      <c r="K909" s="34"/>
      <c r="L909" s="34"/>
      <c r="T909" s="20">
        <f>'Zero Turbulence Curve'!E908</f>
        <v>90.599999999999127</v>
      </c>
      <c r="U909" s="20">
        <f>'Zero Turbulence Curve'!F908</f>
        <v>2000.0000008831432</v>
      </c>
    </row>
    <row r="910" spans="6:21" x14ac:dyDescent="0.2">
      <c r="F910" s="34"/>
      <c r="G910" s="34"/>
      <c r="H910" s="34"/>
      <c r="I910" s="34"/>
      <c r="K910" s="34"/>
      <c r="L910" s="34"/>
      <c r="T910" s="20">
        <f>'Zero Turbulence Curve'!E909</f>
        <v>90.699999999999122</v>
      </c>
      <c r="U910" s="20">
        <f>'Zero Turbulence Curve'!F909</f>
        <v>2000.0000008831432</v>
      </c>
    </row>
    <row r="911" spans="6:21" x14ac:dyDescent="0.2">
      <c r="F911" s="34"/>
      <c r="G911" s="34"/>
      <c r="H911" s="34"/>
      <c r="I911" s="34"/>
      <c r="K911" s="34"/>
      <c r="L911" s="34"/>
      <c r="T911" s="20">
        <f>'Zero Turbulence Curve'!E910</f>
        <v>90.799999999999116</v>
      </c>
      <c r="U911" s="20">
        <f>'Zero Turbulence Curve'!F910</f>
        <v>2000.0000008831432</v>
      </c>
    </row>
    <row r="912" spans="6:21" x14ac:dyDescent="0.2">
      <c r="F912" s="34"/>
      <c r="G912" s="34"/>
      <c r="H912" s="34"/>
      <c r="I912" s="34"/>
      <c r="K912" s="34"/>
      <c r="L912" s="34"/>
      <c r="T912" s="20">
        <f>'Zero Turbulence Curve'!E911</f>
        <v>90.89999999999911</v>
      </c>
      <c r="U912" s="20">
        <f>'Zero Turbulence Curve'!F911</f>
        <v>2000.0000008831432</v>
      </c>
    </row>
    <row r="913" spans="6:21" x14ac:dyDescent="0.2">
      <c r="F913" s="34"/>
      <c r="G913" s="34"/>
      <c r="H913" s="34"/>
      <c r="I913" s="34"/>
      <c r="K913" s="34"/>
      <c r="L913" s="34"/>
      <c r="T913" s="20">
        <f>'Zero Turbulence Curve'!E912</f>
        <v>90.999999999999105</v>
      </c>
      <c r="U913" s="20">
        <f>'Zero Turbulence Curve'!F912</f>
        <v>2000.0000008831432</v>
      </c>
    </row>
    <row r="914" spans="6:21" x14ac:dyDescent="0.2">
      <c r="F914" s="34"/>
      <c r="G914" s="34"/>
      <c r="H914" s="34"/>
      <c r="I914" s="34"/>
      <c r="K914" s="34"/>
      <c r="L914" s="34"/>
      <c r="T914" s="20">
        <f>'Zero Turbulence Curve'!E913</f>
        <v>91.099999999999099</v>
      </c>
      <c r="U914" s="20">
        <f>'Zero Turbulence Curve'!F913</f>
        <v>2000.0000008831432</v>
      </c>
    </row>
    <row r="915" spans="6:21" x14ac:dyDescent="0.2">
      <c r="F915" s="34"/>
      <c r="G915" s="34"/>
      <c r="H915" s="34"/>
      <c r="I915" s="34"/>
      <c r="K915" s="34"/>
      <c r="L915" s="34"/>
      <c r="T915" s="20">
        <f>'Zero Turbulence Curve'!E914</f>
        <v>91.199999999999093</v>
      </c>
      <c r="U915" s="20">
        <f>'Zero Turbulence Curve'!F914</f>
        <v>2000.0000008831432</v>
      </c>
    </row>
    <row r="916" spans="6:21" x14ac:dyDescent="0.2">
      <c r="F916" s="34"/>
      <c r="G916" s="34"/>
      <c r="H916" s="34"/>
      <c r="I916" s="34"/>
      <c r="K916" s="34"/>
      <c r="L916" s="34"/>
      <c r="T916" s="20">
        <f>'Zero Turbulence Curve'!E915</f>
        <v>91.299999999999088</v>
      </c>
      <c r="U916" s="20">
        <f>'Zero Turbulence Curve'!F915</f>
        <v>2000.0000008831432</v>
      </c>
    </row>
    <row r="917" spans="6:21" x14ac:dyDescent="0.2">
      <c r="F917" s="34"/>
      <c r="G917" s="34"/>
      <c r="H917" s="34"/>
      <c r="I917" s="34"/>
      <c r="K917" s="34"/>
      <c r="L917" s="34"/>
      <c r="T917" s="20">
        <f>'Zero Turbulence Curve'!E916</f>
        <v>91.399999999999082</v>
      </c>
      <c r="U917" s="20">
        <f>'Zero Turbulence Curve'!F916</f>
        <v>2000.0000008831432</v>
      </c>
    </row>
    <row r="918" spans="6:21" x14ac:dyDescent="0.2">
      <c r="F918" s="34"/>
      <c r="G918" s="34"/>
      <c r="H918" s="34"/>
      <c r="I918" s="34"/>
      <c r="K918" s="34"/>
      <c r="L918" s="34"/>
      <c r="T918" s="20">
        <f>'Zero Turbulence Curve'!E917</f>
        <v>91.499999999999076</v>
      </c>
      <c r="U918" s="20">
        <f>'Zero Turbulence Curve'!F917</f>
        <v>2000.0000008831432</v>
      </c>
    </row>
    <row r="919" spans="6:21" x14ac:dyDescent="0.2">
      <c r="F919" s="34"/>
      <c r="G919" s="34"/>
      <c r="H919" s="34"/>
      <c r="I919" s="34"/>
      <c r="K919" s="34"/>
      <c r="L919" s="34"/>
      <c r="T919" s="20">
        <f>'Zero Turbulence Curve'!E918</f>
        <v>91.599999999999071</v>
      </c>
      <c r="U919" s="20">
        <f>'Zero Turbulence Curve'!F918</f>
        <v>2000.0000008831432</v>
      </c>
    </row>
    <row r="920" spans="6:21" x14ac:dyDescent="0.2">
      <c r="F920" s="34"/>
      <c r="G920" s="34"/>
      <c r="H920" s="34"/>
      <c r="I920" s="34"/>
      <c r="K920" s="34"/>
      <c r="L920" s="34"/>
      <c r="T920" s="20">
        <f>'Zero Turbulence Curve'!E919</f>
        <v>91.699999999999065</v>
      </c>
      <c r="U920" s="20">
        <f>'Zero Turbulence Curve'!F919</f>
        <v>2000.0000008831432</v>
      </c>
    </row>
    <row r="921" spans="6:21" x14ac:dyDescent="0.2">
      <c r="F921" s="34"/>
      <c r="G921" s="34"/>
      <c r="H921" s="34"/>
      <c r="I921" s="34"/>
      <c r="K921" s="34"/>
      <c r="L921" s="34"/>
      <c r="T921" s="20">
        <f>'Zero Turbulence Curve'!E920</f>
        <v>91.799999999999059</v>
      </c>
      <c r="U921" s="20">
        <f>'Zero Turbulence Curve'!F920</f>
        <v>2000.0000008831432</v>
      </c>
    </row>
    <row r="922" spans="6:21" x14ac:dyDescent="0.2">
      <c r="F922" s="34"/>
      <c r="G922" s="34"/>
      <c r="H922" s="34"/>
      <c r="I922" s="34"/>
      <c r="K922" s="34"/>
      <c r="L922" s="34"/>
      <c r="T922" s="20">
        <f>'Zero Turbulence Curve'!E921</f>
        <v>91.899999999999054</v>
      </c>
      <c r="U922" s="20">
        <f>'Zero Turbulence Curve'!F921</f>
        <v>2000.0000008831432</v>
      </c>
    </row>
    <row r="923" spans="6:21" x14ac:dyDescent="0.2">
      <c r="F923" s="34"/>
      <c r="G923" s="34"/>
      <c r="H923" s="34"/>
      <c r="I923" s="34"/>
      <c r="K923" s="34"/>
      <c r="L923" s="34"/>
      <c r="T923" s="20">
        <f>'Zero Turbulence Curve'!E922</f>
        <v>91.999999999999048</v>
      </c>
      <c r="U923" s="20">
        <f>'Zero Turbulence Curve'!F922</f>
        <v>2000.0000008831432</v>
      </c>
    </row>
    <row r="924" spans="6:21" x14ac:dyDescent="0.2">
      <c r="F924" s="34"/>
      <c r="G924" s="34"/>
      <c r="H924" s="34"/>
      <c r="I924" s="34"/>
      <c r="K924" s="34"/>
      <c r="L924" s="34"/>
      <c r="T924" s="20">
        <f>'Zero Turbulence Curve'!E923</f>
        <v>92.099999999999042</v>
      </c>
      <c r="U924" s="20">
        <f>'Zero Turbulence Curve'!F923</f>
        <v>2000.0000008831432</v>
      </c>
    </row>
    <row r="925" spans="6:21" x14ac:dyDescent="0.2">
      <c r="F925" s="34"/>
      <c r="G925" s="34"/>
      <c r="H925" s="34"/>
      <c r="I925" s="34"/>
      <c r="K925" s="34"/>
      <c r="L925" s="34"/>
      <c r="T925" s="20">
        <f>'Zero Turbulence Curve'!E924</f>
        <v>92.199999999999037</v>
      </c>
      <c r="U925" s="20">
        <f>'Zero Turbulence Curve'!F924</f>
        <v>2000.0000008831432</v>
      </c>
    </row>
    <row r="926" spans="6:21" x14ac:dyDescent="0.2">
      <c r="F926" s="34"/>
      <c r="G926" s="34"/>
      <c r="H926" s="34"/>
      <c r="I926" s="34"/>
      <c r="K926" s="34"/>
      <c r="L926" s="34"/>
      <c r="T926" s="20">
        <f>'Zero Turbulence Curve'!E925</f>
        <v>92.299999999999031</v>
      </c>
      <c r="U926" s="20">
        <f>'Zero Turbulence Curve'!F925</f>
        <v>2000.0000008831432</v>
      </c>
    </row>
    <row r="927" spans="6:21" x14ac:dyDescent="0.2">
      <c r="F927" s="34"/>
      <c r="G927" s="34"/>
      <c r="H927" s="34"/>
      <c r="I927" s="34"/>
      <c r="K927" s="34"/>
      <c r="L927" s="34"/>
      <c r="T927" s="20">
        <f>'Zero Turbulence Curve'!E926</f>
        <v>92.399999999999025</v>
      </c>
      <c r="U927" s="20">
        <f>'Zero Turbulence Curve'!F926</f>
        <v>2000.0000008831432</v>
      </c>
    </row>
    <row r="928" spans="6:21" x14ac:dyDescent="0.2">
      <c r="F928" s="34"/>
      <c r="G928" s="34"/>
      <c r="H928" s="34"/>
      <c r="I928" s="34"/>
      <c r="K928" s="34"/>
      <c r="L928" s="34"/>
      <c r="T928" s="20">
        <f>'Zero Turbulence Curve'!E927</f>
        <v>92.499999999999019</v>
      </c>
      <c r="U928" s="20">
        <f>'Zero Turbulence Curve'!F927</f>
        <v>2000.0000008831432</v>
      </c>
    </row>
    <row r="929" spans="6:21" x14ac:dyDescent="0.2">
      <c r="F929" s="34"/>
      <c r="G929" s="34"/>
      <c r="H929" s="34"/>
      <c r="I929" s="34"/>
      <c r="K929" s="34"/>
      <c r="L929" s="34"/>
      <c r="T929" s="20">
        <f>'Zero Turbulence Curve'!E928</f>
        <v>92.599999999999014</v>
      </c>
      <c r="U929" s="20">
        <f>'Zero Turbulence Curve'!F928</f>
        <v>2000.0000008831432</v>
      </c>
    </row>
    <row r="930" spans="6:21" x14ac:dyDescent="0.2">
      <c r="F930" s="34"/>
      <c r="G930" s="34"/>
      <c r="H930" s="34"/>
      <c r="I930" s="34"/>
      <c r="K930" s="34"/>
      <c r="L930" s="34"/>
      <c r="T930" s="20">
        <f>'Zero Turbulence Curve'!E929</f>
        <v>92.699999999999008</v>
      </c>
      <c r="U930" s="20">
        <f>'Zero Turbulence Curve'!F929</f>
        <v>2000.0000008831432</v>
      </c>
    </row>
    <row r="931" spans="6:21" x14ac:dyDescent="0.2">
      <c r="F931" s="34"/>
      <c r="G931" s="34"/>
      <c r="H931" s="34"/>
      <c r="I931" s="34"/>
      <c r="K931" s="34"/>
      <c r="L931" s="34"/>
      <c r="T931" s="20">
        <f>'Zero Turbulence Curve'!E930</f>
        <v>92.799999999999002</v>
      </c>
      <c r="U931" s="20">
        <f>'Zero Turbulence Curve'!F930</f>
        <v>2000.0000008831432</v>
      </c>
    </row>
    <row r="932" spans="6:21" x14ac:dyDescent="0.2">
      <c r="F932" s="34"/>
      <c r="G932" s="34"/>
      <c r="H932" s="34"/>
      <c r="I932" s="34"/>
      <c r="K932" s="34"/>
      <c r="L932" s="34"/>
      <c r="T932" s="20">
        <f>'Zero Turbulence Curve'!E931</f>
        <v>92.899999999998997</v>
      </c>
      <c r="U932" s="20">
        <f>'Zero Turbulence Curve'!F931</f>
        <v>2000.0000008831432</v>
      </c>
    </row>
    <row r="933" spans="6:21" x14ac:dyDescent="0.2">
      <c r="F933" s="34"/>
      <c r="G933" s="34"/>
      <c r="H933" s="34"/>
      <c r="I933" s="34"/>
      <c r="K933" s="34"/>
      <c r="L933" s="34"/>
      <c r="T933" s="20">
        <f>'Zero Turbulence Curve'!E932</f>
        <v>92.999999999998991</v>
      </c>
      <c r="U933" s="20">
        <f>'Zero Turbulence Curve'!F932</f>
        <v>2000.0000008831432</v>
      </c>
    </row>
    <row r="934" spans="6:21" x14ac:dyDescent="0.2">
      <c r="F934" s="34"/>
      <c r="G934" s="34"/>
      <c r="H934" s="34"/>
      <c r="I934" s="34"/>
      <c r="K934" s="34"/>
      <c r="L934" s="34"/>
      <c r="T934" s="20">
        <f>'Zero Turbulence Curve'!E933</f>
        <v>93.099999999998985</v>
      </c>
      <c r="U934" s="20">
        <f>'Zero Turbulence Curve'!F933</f>
        <v>2000.0000008831432</v>
      </c>
    </row>
    <row r="935" spans="6:21" x14ac:dyDescent="0.2">
      <c r="F935" s="34"/>
      <c r="G935" s="34"/>
      <c r="H935" s="34"/>
      <c r="I935" s="34"/>
      <c r="K935" s="34"/>
      <c r="L935" s="34"/>
      <c r="T935" s="20">
        <f>'Zero Turbulence Curve'!E934</f>
        <v>93.19999999999898</v>
      </c>
      <c r="U935" s="20">
        <f>'Zero Turbulence Curve'!F934</f>
        <v>2000.0000008831432</v>
      </c>
    </row>
    <row r="936" spans="6:21" x14ac:dyDescent="0.2">
      <c r="F936" s="34"/>
      <c r="G936" s="34"/>
      <c r="H936" s="34"/>
      <c r="I936" s="34"/>
      <c r="K936" s="34"/>
      <c r="L936" s="34"/>
      <c r="T936" s="20">
        <f>'Zero Turbulence Curve'!E935</f>
        <v>93.299999999998974</v>
      </c>
      <c r="U936" s="20">
        <f>'Zero Turbulence Curve'!F935</f>
        <v>2000.0000008831432</v>
      </c>
    </row>
    <row r="937" spans="6:21" x14ac:dyDescent="0.2">
      <c r="F937" s="34"/>
      <c r="G937" s="34"/>
      <c r="H937" s="34"/>
      <c r="I937" s="34"/>
      <c r="K937" s="34"/>
      <c r="L937" s="34"/>
      <c r="T937" s="20">
        <f>'Zero Turbulence Curve'!E936</f>
        <v>93.399999999998968</v>
      </c>
      <c r="U937" s="20">
        <f>'Zero Turbulence Curve'!F936</f>
        <v>2000.0000008831432</v>
      </c>
    </row>
    <row r="938" spans="6:21" x14ac:dyDescent="0.2">
      <c r="F938" s="34"/>
      <c r="G938" s="34"/>
      <c r="H938" s="34"/>
      <c r="I938" s="34"/>
      <c r="K938" s="34"/>
      <c r="L938" s="34"/>
      <c r="T938" s="20">
        <f>'Zero Turbulence Curve'!E937</f>
        <v>93.499999999998963</v>
      </c>
      <c r="U938" s="20">
        <f>'Zero Turbulence Curve'!F937</f>
        <v>2000.0000008831432</v>
      </c>
    </row>
    <row r="939" spans="6:21" x14ac:dyDescent="0.2">
      <c r="F939" s="34"/>
      <c r="G939" s="34"/>
      <c r="H939" s="34"/>
      <c r="I939" s="34"/>
      <c r="K939" s="34"/>
      <c r="L939" s="34"/>
      <c r="T939" s="20">
        <f>'Zero Turbulence Curve'!E938</f>
        <v>93.599999999998957</v>
      </c>
      <c r="U939" s="20">
        <f>'Zero Turbulence Curve'!F938</f>
        <v>2000.0000008831432</v>
      </c>
    </row>
    <row r="940" spans="6:21" x14ac:dyDescent="0.2">
      <c r="F940" s="34"/>
      <c r="G940" s="34"/>
      <c r="H940" s="34"/>
      <c r="I940" s="34"/>
      <c r="K940" s="34"/>
      <c r="L940" s="34"/>
      <c r="T940" s="20">
        <f>'Zero Turbulence Curve'!E939</f>
        <v>93.699999999998951</v>
      </c>
      <c r="U940" s="20">
        <f>'Zero Turbulence Curve'!F939</f>
        <v>2000.0000008831432</v>
      </c>
    </row>
    <row r="941" spans="6:21" x14ac:dyDescent="0.2">
      <c r="F941" s="34"/>
      <c r="G941" s="34"/>
      <c r="H941" s="34"/>
      <c r="I941" s="34"/>
      <c r="K941" s="34"/>
      <c r="L941" s="34"/>
      <c r="T941" s="20">
        <f>'Zero Turbulence Curve'!E940</f>
        <v>93.799999999998946</v>
      </c>
      <c r="U941" s="20">
        <f>'Zero Turbulence Curve'!F940</f>
        <v>2000.0000008831432</v>
      </c>
    </row>
    <row r="942" spans="6:21" x14ac:dyDescent="0.2">
      <c r="F942" s="34"/>
      <c r="G942" s="34"/>
      <c r="H942" s="34"/>
      <c r="I942" s="34"/>
      <c r="K942" s="34"/>
      <c r="L942" s="34"/>
      <c r="T942" s="20">
        <f>'Zero Turbulence Curve'!E941</f>
        <v>93.89999999999894</v>
      </c>
      <c r="U942" s="20">
        <f>'Zero Turbulence Curve'!F941</f>
        <v>2000.0000008831432</v>
      </c>
    </row>
    <row r="943" spans="6:21" x14ac:dyDescent="0.2">
      <c r="F943" s="34"/>
      <c r="G943" s="34"/>
      <c r="H943" s="34"/>
      <c r="I943" s="34"/>
      <c r="K943" s="34"/>
      <c r="L943" s="34"/>
      <c r="T943" s="20">
        <f>'Zero Turbulence Curve'!E942</f>
        <v>93.999999999998934</v>
      </c>
      <c r="U943" s="20">
        <f>'Zero Turbulence Curve'!F942</f>
        <v>2000.0000008831432</v>
      </c>
    </row>
    <row r="944" spans="6:21" x14ac:dyDescent="0.2">
      <c r="F944" s="34"/>
      <c r="G944" s="34"/>
      <c r="H944" s="34"/>
      <c r="I944" s="34"/>
      <c r="K944" s="34"/>
      <c r="L944" s="34"/>
      <c r="T944" s="20">
        <f>'Zero Turbulence Curve'!E943</f>
        <v>94.099999999998929</v>
      </c>
      <c r="U944" s="20">
        <f>'Zero Turbulence Curve'!F943</f>
        <v>2000.0000008831432</v>
      </c>
    </row>
    <row r="945" spans="6:21" x14ac:dyDescent="0.2">
      <c r="F945" s="34"/>
      <c r="G945" s="34"/>
      <c r="H945" s="34"/>
      <c r="I945" s="34"/>
      <c r="K945" s="34"/>
      <c r="L945" s="34"/>
      <c r="T945" s="20">
        <f>'Zero Turbulence Curve'!E944</f>
        <v>94.199999999998923</v>
      </c>
      <c r="U945" s="20">
        <f>'Zero Turbulence Curve'!F944</f>
        <v>2000.0000008831432</v>
      </c>
    </row>
    <row r="946" spans="6:21" x14ac:dyDescent="0.2">
      <c r="F946" s="34"/>
      <c r="G946" s="34"/>
      <c r="H946" s="34"/>
      <c r="I946" s="34"/>
      <c r="K946" s="34"/>
      <c r="L946" s="34"/>
      <c r="T946" s="20">
        <f>'Zero Turbulence Curve'!E945</f>
        <v>94.299999999998917</v>
      </c>
      <c r="U946" s="20">
        <f>'Zero Turbulence Curve'!F945</f>
        <v>2000.0000008831432</v>
      </c>
    </row>
    <row r="947" spans="6:21" x14ac:dyDescent="0.2">
      <c r="F947" s="34"/>
      <c r="G947" s="34"/>
      <c r="H947" s="34"/>
      <c r="I947" s="34"/>
      <c r="K947" s="34"/>
      <c r="L947" s="34"/>
      <c r="T947" s="20">
        <f>'Zero Turbulence Curve'!E946</f>
        <v>94.399999999998911</v>
      </c>
      <c r="U947" s="20">
        <f>'Zero Turbulence Curve'!F946</f>
        <v>2000.0000008831432</v>
      </c>
    </row>
    <row r="948" spans="6:21" x14ac:dyDescent="0.2">
      <c r="F948" s="34"/>
      <c r="G948" s="34"/>
      <c r="H948" s="34"/>
      <c r="I948" s="34"/>
      <c r="K948" s="34"/>
      <c r="L948" s="34"/>
      <c r="T948" s="20">
        <f>'Zero Turbulence Curve'!E947</f>
        <v>94.499999999998906</v>
      </c>
      <c r="U948" s="20">
        <f>'Zero Turbulence Curve'!F947</f>
        <v>2000.0000008831432</v>
      </c>
    </row>
    <row r="949" spans="6:21" x14ac:dyDescent="0.2">
      <c r="F949" s="34"/>
      <c r="G949" s="34"/>
      <c r="H949" s="34"/>
      <c r="I949" s="34"/>
      <c r="K949" s="34"/>
      <c r="L949" s="34"/>
      <c r="T949" s="20">
        <f>'Zero Turbulence Curve'!E948</f>
        <v>94.5999999999989</v>
      </c>
      <c r="U949" s="20">
        <f>'Zero Turbulence Curve'!F948</f>
        <v>2000.0000008831432</v>
      </c>
    </row>
    <row r="950" spans="6:21" x14ac:dyDescent="0.2">
      <c r="F950" s="34"/>
      <c r="G950" s="34"/>
      <c r="H950" s="34"/>
      <c r="I950" s="34"/>
      <c r="K950" s="34"/>
      <c r="L950" s="34"/>
      <c r="T950" s="20">
        <f>'Zero Turbulence Curve'!E949</f>
        <v>94.699999999998894</v>
      </c>
      <c r="U950" s="20">
        <f>'Zero Turbulence Curve'!F949</f>
        <v>2000.0000008831432</v>
      </c>
    </row>
    <row r="951" spans="6:21" x14ac:dyDescent="0.2">
      <c r="F951" s="34"/>
      <c r="G951" s="34"/>
      <c r="H951" s="34"/>
      <c r="I951" s="34"/>
      <c r="K951" s="34"/>
      <c r="L951" s="34"/>
      <c r="T951" s="20">
        <f>'Zero Turbulence Curve'!E950</f>
        <v>94.799999999998889</v>
      </c>
      <c r="U951" s="20">
        <f>'Zero Turbulence Curve'!F950</f>
        <v>2000.0000008831432</v>
      </c>
    </row>
    <row r="952" spans="6:21" x14ac:dyDescent="0.2">
      <c r="F952" s="34"/>
      <c r="G952" s="34"/>
      <c r="H952" s="34"/>
      <c r="I952" s="34"/>
      <c r="K952" s="34"/>
      <c r="L952" s="34"/>
      <c r="T952" s="20">
        <f>'Zero Turbulence Curve'!E951</f>
        <v>94.899999999998883</v>
      </c>
      <c r="U952" s="20">
        <f>'Zero Turbulence Curve'!F951</f>
        <v>2000.0000008831432</v>
      </c>
    </row>
    <row r="953" spans="6:21" x14ac:dyDescent="0.2">
      <c r="F953" s="34"/>
      <c r="G953" s="34"/>
      <c r="H953" s="34"/>
      <c r="I953" s="34"/>
      <c r="K953" s="34"/>
      <c r="L953" s="34"/>
      <c r="T953" s="20">
        <f>'Zero Turbulence Curve'!E952</f>
        <v>94.999999999998877</v>
      </c>
      <c r="U953" s="20">
        <f>'Zero Turbulence Curve'!F952</f>
        <v>2000.0000008831432</v>
      </c>
    </row>
    <row r="954" spans="6:21" x14ac:dyDescent="0.2">
      <c r="F954" s="34"/>
      <c r="G954" s="34"/>
      <c r="H954" s="34"/>
      <c r="I954" s="34"/>
      <c r="K954" s="34"/>
      <c r="L954" s="34"/>
      <c r="T954" s="20">
        <f>'Zero Turbulence Curve'!E953</f>
        <v>95.099999999998872</v>
      </c>
      <c r="U954" s="20">
        <f>'Zero Turbulence Curve'!F953</f>
        <v>2000.0000008831432</v>
      </c>
    </row>
    <row r="955" spans="6:21" x14ac:dyDescent="0.2">
      <c r="F955" s="34"/>
      <c r="G955" s="34"/>
      <c r="H955" s="34"/>
      <c r="I955" s="34"/>
      <c r="K955" s="34"/>
      <c r="L955" s="34"/>
      <c r="T955" s="20">
        <f>'Zero Turbulence Curve'!E954</f>
        <v>95.199999999998866</v>
      </c>
      <c r="U955" s="20">
        <f>'Zero Turbulence Curve'!F954</f>
        <v>2000.0000008831432</v>
      </c>
    </row>
    <row r="956" spans="6:21" x14ac:dyDescent="0.2">
      <c r="F956" s="34"/>
      <c r="G956" s="34"/>
      <c r="H956" s="34"/>
      <c r="I956" s="34"/>
      <c r="K956" s="34"/>
      <c r="L956" s="34"/>
      <c r="T956" s="20">
        <f>'Zero Turbulence Curve'!E955</f>
        <v>95.29999999999886</v>
      </c>
      <c r="U956" s="20">
        <f>'Zero Turbulence Curve'!F955</f>
        <v>2000.0000008831432</v>
      </c>
    </row>
    <row r="957" spans="6:21" x14ac:dyDescent="0.2">
      <c r="F957" s="34"/>
      <c r="G957" s="34"/>
      <c r="H957" s="34"/>
      <c r="I957" s="34"/>
      <c r="K957" s="34"/>
      <c r="L957" s="34"/>
      <c r="T957" s="20">
        <f>'Zero Turbulence Curve'!E956</f>
        <v>95.399999999998855</v>
      </c>
      <c r="U957" s="20">
        <f>'Zero Turbulence Curve'!F956</f>
        <v>2000.0000008831432</v>
      </c>
    </row>
    <row r="958" spans="6:21" x14ac:dyDescent="0.2">
      <c r="F958" s="34"/>
      <c r="G958" s="34"/>
      <c r="H958" s="34"/>
      <c r="I958" s="34"/>
      <c r="K958" s="34"/>
      <c r="L958" s="34"/>
      <c r="T958" s="20">
        <f>'Zero Turbulence Curve'!E957</f>
        <v>95.499999999998849</v>
      </c>
      <c r="U958" s="20">
        <f>'Zero Turbulence Curve'!F957</f>
        <v>2000.0000008831432</v>
      </c>
    </row>
    <row r="959" spans="6:21" x14ac:dyDescent="0.2">
      <c r="F959" s="34"/>
      <c r="G959" s="34"/>
      <c r="H959" s="34"/>
      <c r="I959" s="34"/>
      <c r="K959" s="34"/>
      <c r="L959" s="34"/>
      <c r="T959" s="20">
        <f>'Zero Turbulence Curve'!E958</f>
        <v>95.599999999998843</v>
      </c>
      <c r="U959" s="20">
        <f>'Zero Turbulence Curve'!F958</f>
        <v>2000.0000008831432</v>
      </c>
    </row>
    <row r="960" spans="6:21" x14ac:dyDescent="0.2">
      <c r="F960" s="34"/>
      <c r="G960" s="34"/>
      <c r="H960" s="34"/>
      <c r="I960" s="34"/>
      <c r="K960" s="34"/>
      <c r="L960" s="34"/>
      <c r="T960" s="20">
        <f>'Zero Turbulence Curve'!E959</f>
        <v>95.699999999998838</v>
      </c>
      <c r="U960" s="20">
        <f>'Zero Turbulence Curve'!F959</f>
        <v>2000.0000008831432</v>
      </c>
    </row>
    <row r="961" spans="6:21" x14ac:dyDescent="0.2">
      <c r="F961" s="34"/>
      <c r="G961" s="34"/>
      <c r="H961" s="34"/>
      <c r="I961" s="34"/>
      <c r="K961" s="34"/>
      <c r="L961" s="34"/>
      <c r="T961" s="20">
        <f>'Zero Turbulence Curve'!E960</f>
        <v>95.799999999998832</v>
      </c>
      <c r="U961" s="20">
        <f>'Zero Turbulence Curve'!F960</f>
        <v>2000.0000008831432</v>
      </c>
    </row>
    <row r="962" spans="6:21" x14ac:dyDescent="0.2">
      <c r="F962" s="34"/>
      <c r="G962" s="34"/>
      <c r="H962" s="34"/>
      <c r="I962" s="34"/>
      <c r="K962" s="34"/>
      <c r="L962" s="34"/>
      <c r="T962" s="20">
        <f>'Zero Turbulence Curve'!E961</f>
        <v>95.899999999998826</v>
      </c>
      <c r="U962" s="20">
        <f>'Zero Turbulence Curve'!F961</f>
        <v>2000.0000008831432</v>
      </c>
    </row>
    <row r="963" spans="6:21" x14ac:dyDescent="0.2">
      <c r="F963" s="34"/>
      <c r="G963" s="34"/>
      <c r="H963" s="34"/>
      <c r="I963" s="34"/>
      <c r="K963" s="34"/>
      <c r="L963" s="34"/>
      <c r="T963" s="20">
        <f>'Zero Turbulence Curve'!E962</f>
        <v>95.99999999999882</v>
      </c>
      <c r="U963" s="20">
        <f>'Zero Turbulence Curve'!F962</f>
        <v>2000.0000008831432</v>
      </c>
    </row>
    <row r="964" spans="6:21" x14ac:dyDescent="0.2">
      <c r="F964" s="34"/>
      <c r="G964" s="34"/>
      <c r="H964" s="34"/>
      <c r="I964" s="34"/>
      <c r="K964" s="34"/>
      <c r="L964" s="34"/>
      <c r="T964" s="20">
        <f>'Zero Turbulence Curve'!E963</f>
        <v>96.099999999998815</v>
      </c>
      <c r="U964" s="20">
        <f>'Zero Turbulence Curve'!F963</f>
        <v>2000.0000008831432</v>
      </c>
    </row>
    <row r="965" spans="6:21" x14ac:dyDescent="0.2">
      <c r="F965" s="34"/>
      <c r="G965" s="34"/>
      <c r="H965" s="34"/>
      <c r="I965" s="34"/>
      <c r="K965" s="34"/>
      <c r="L965" s="34"/>
      <c r="T965" s="20">
        <f>'Zero Turbulence Curve'!E964</f>
        <v>96.199999999998809</v>
      </c>
      <c r="U965" s="20">
        <f>'Zero Turbulence Curve'!F964</f>
        <v>2000.0000008831432</v>
      </c>
    </row>
    <row r="966" spans="6:21" x14ac:dyDescent="0.2">
      <c r="F966" s="34"/>
      <c r="G966" s="34"/>
      <c r="H966" s="34"/>
      <c r="I966" s="34"/>
      <c r="K966" s="34"/>
      <c r="L966" s="34"/>
      <c r="T966" s="20">
        <f>'Zero Turbulence Curve'!E965</f>
        <v>96.299999999998803</v>
      </c>
      <c r="U966" s="20">
        <f>'Zero Turbulence Curve'!F965</f>
        <v>2000.0000008831432</v>
      </c>
    </row>
    <row r="967" spans="6:21" x14ac:dyDescent="0.2">
      <c r="F967" s="34"/>
      <c r="G967" s="34"/>
      <c r="H967" s="34"/>
      <c r="I967" s="34"/>
      <c r="K967" s="34"/>
      <c r="L967" s="34"/>
      <c r="T967" s="20">
        <f>'Zero Turbulence Curve'!E966</f>
        <v>96.399999999998798</v>
      </c>
      <c r="U967" s="20">
        <f>'Zero Turbulence Curve'!F966</f>
        <v>2000.0000008831432</v>
      </c>
    </row>
    <row r="968" spans="6:21" x14ac:dyDescent="0.2">
      <c r="F968" s="34"/>
      <c r="G968" s="34"/>
      <c r="H968" s="34"/>
      <c r="I968" s="34"/>
      <c r="K968" s="34"/>
      <c r="L968" s="34"/>
      <c r="T968" s="20">
        <f>'Zero Turbulence Curve'!E967</f>
        <v>96.499999999998792</v>
      </c>
      <c r="U968" s="20">
        <f>'Zero Turbulence Curve'!F967</f>
        <v>2000.0000008831432</v>
      </c>
    </row>
    <row r="969" spans="6:21" x14ac:dyDescent="0.2">
      <c r="F969" s="34"/>
      <c r="G969" s="34"/>
      <c r="H969" s="34"/>
      <c r="I969" s="34"/>
      <c r="K969" s="34"/>
      <c r="L969" s="34"/>
      <c r="T969" s="20">
        <f>'Zero Turbulence Curve'!E968</f>
        <v>96.599999999998786</v>
      </c>
      <c r="U969" s="20">
        <f>'Zero Turbulence Curve'!F968</f>
        <v>2000.0000008831432</v>
      </c>
    </row>
    <row r="970" spans="6:21" x14ac:dyDescent="0.2">
      <c r="F970" s="34"/>
      <c r="G970" s="34"/>
      <c r="H970" s="34"/>
      <c r="I970" s="34"/>
      <c r="K970" s="34"/>
      <c r="L970" s="34"/>
      <c r="T970" s="20">
        <f>'Zero Turbulence Curve'!E969</f>
        <v>96.699999999998781</v>
      </c>
      <c r="U970" s="20">
        <f>'Zero Turbulence Curve'!F969</f>
        <v>2000.0000008831432</v>
      </c>
    </row>
    <row r="971" spans="6:21" x14ac:dyDescent="0.2">
      <c r="F971" s="34"/>
      <c r="G971" s="34"/>
      <c r="H971" s="34"/>
      <c r="I971" s="34"/>
      <c r="K971" s="34"/>
      <c r="L971" s="34"/>
      <c r="T971" s="20">
        <f>'Zero Turbulence Curve'!E970</f>
        <v>96.799999999998775</v>
      </c>
      <c r="U971" s="20">
        <f>'Zero Turbulence Curve'!F970</f>
        <v>2000.0000008831432</v>
      </c>
    </row>
    <row r="972" spans="6:21" x14ac:dyDescent="0.2">
      <c r="F972" s="34"/>
      <c r="G972" s="34"/>
      <c r="H972" s="34"/>
      <c r="I972" s="34"/>
      <c r="K972" s="34"/>
      <c r="L972" s="34"/>
      <c r="T972" s="20">
        <f>'Zero Turbulence Curve'!E971</f>
        <v>96.899999999998769</v>
      </c>
      <c r="U972" s="20">
        <f>'Zero Turbulence Curve'!F971</f>
        <v>2000.0000008831432</v>
      </c>
    </row>
    <row r="973" spans="6:21" x14ac:dyDescent="0.2">
      <c r="F973" s="34"/>
      <c r="G973" s="34"/>
      <c r="H973" s="34"/>
      <c r="I973" s="34"/>
      <c r="K973" s="34"/>
      <c r="L973" s="34"/>
      <c r="T973" s="20">
        <f>'Zero Turbulence Curve'!E972</f>
        <v>96.999999999998764</v>
      </c>
      <c r="U973" s="20">
        <f>'Zero Turbulence Curve'!F972</f>
        <v>2000.0000008831432</v>
      </c>
    </row>
    <row r="974" spans="6:21" x14ac:dyDescent="0.2">
      <c r="F974" s="34"/>
      <c r="G974" s="34"/>
      <c r="H974" s="34"/>
      <c r="I974" s="34"/>
      <c r="K974" s="34"/>
      <c r="L974" s="34"/>
      <c r="T974" s="20">
        <f>'Zero Turbulence Curve'!E973</f>
        <v>97.099999999998758</v>
      </c>
      <c r="U974" s="20">
        <f>'Zero Turbulence Curve'!F973</f>
        <v>2000.0000008831432</v>
      </c>
    </row>
    <row r="975" spans="6:21" x14ac:dyDescent="0.2">
      <c r="F975" s="34"/>
      <c r="G975" s="34"/>
      <c r="H975" s="34"/>
      <c r="I975" s="34"/>
      <c r="K975" s="34"/>
      <c r="L975" s="34"/>
      <c r="T975" s="20">
        <f>'Zero Turbulence Curve'!E974</f>
        <v>97.199999999998752</v>
      </c>
      <c r="U975" s="20">
        <f>'Zero Turbulence Curve'!F974</f>
        <v>2000.0000008831432</v>
      </c>
    </row>
    <row r="976" spans="6:21" x14ac:dyDescent="0.2">
      <c r="F976" s="34"/>
      <c r="G976" s="34"/>
      <c r="H976" s="34"/>
      <c r="I976" s="34"/>
      <c r="K976" s="34"/>
      <c r="L976" s="34"/>
      <c r="T976" s="20">
        <f>'Zero Turbulence Curve'!E975</f>
        <v>97.299999999998747</v>
      </c>
      <c r="U976" s="20">
        <f>'Zero Turbulence Curve'!F975</f>
        <v>2000.0000008831432</v>
      </c>
    </row>
    <row r="977" spans="6:21" x14ac:dyDescent="0.2">
      <c r="F977" s="34"/>
      <c r="G977" s="34"/>
      <c r="H977" s="34"/>
      <c r="I977" s="34"/>
      <c r="K977" s="34"/>
      <c r="L977" s="34"/>
      <c r="T977" s="20">
        <f>'Zero Turbulence Curve'!E976</f>
        <v>97.399999999998741</v>
      </c>
      <c r="U977" s="20">
        <f>'Zero Turbulence Curve'!F976</f>
        <v>2000.0000008831432</v>
      </c>
    </row>
    <row r="978" spans="6:21" x14ac:dyDescent="0.2">
      <c r="F978" s="34"/>
      <c r="G978" s="34"/>
      <c r="H978" s="34"/>
      <c r="I978" s="34"/>
      <c r="K978" s="34"/>
      <c r="L978" s="34"/>
      <c r="T978" s="20">
        <f>'Zero Turbulence Curve'!E977</f>
        <v>97.499999999998735</v>
      </c>
      <c r="U978" s="20">
        <f>'Zero Turbulence Curve'!F977</f>
        <v>2000.0000008831432</v>
      </c>
    </row>
    <row r="979" spans="6:21" x14ac:dyDescent="0.2">
      <c r="F979" s="34"/>
      <c r="G979" s="34"/>
      <c r="H979" s="34"/>
      <c r="I979" s="34"/>
      <c r="K979" s="34"/>
      <c r="L979" s="34"/>
      <c r="T979" s="20">
        <f>'Zero Turbulence Curve'!E978</f>
        <v>97.59999999999873</v>
      </c>
      <c r="U979" s="20">
        <f>'Zero Turbulence Curve'!F978</f>
        <v>2000.0000008831432</v>
      </c>
    </row>
    <row r="980" spans="6:21" x14ac:dyDescent="0.2">
      <c r="F980" s="34"/>
      <c r="G980" s="34"/>
      <c r="H980" s="34"/>
      <c r="I980" s="34"/>
      <c r="K980" s="34"/>
      <c r="L980" s="34"/>
      <c r="T980" s="20">
        <f>'Zero Turbulence Curve'!E979</f>
        <v>97.699999999998724</v>
      </c>
      <c r="U980" s="20">
        <f>'Zero Turbulence Curve'!F979</f>
        <v>2000.0000008831432</v>
      </c>
    </row>
    <row r="981" spans="6:21" x14ac:dyDescent="0.2">
      <c r="F981" s="34"/>
      <c r="G981" s="34"/>
      <c r="H981" s="34"/>
      <c r="I981" s="34"/>
      <c r="K981" s="34"/>
      <c r="L981" s="34"/>
      <c r="T981" s="20">
        <f>'Zero Turbulence Curve'!E980</f>
        <v>97.799999999998718</v>
      </c>
      <c r="U981" s="20">
        <f>'Zero Turbulence Curve'!F980</f>
        <v>2000.0000008831432</v>
      </c>
    </row>
    <row r="982" spans="6:21" x14ac:dyDescent="0.2">
      <c r="F982" s="34"/>
      <c r="G982" s="34"/>
      <c r="H982" s="34"/>
      <c r="I982" s="34"/>
      <c r="K982" s="34"/>
      <c r="L982" s="34"/>
      <c r="T982" s="20">
        <f>'Zero Turbulence Curve'!E981</f>
        <v>97.899999999998712</v>
      </c>
      <c r="U982" s="20">
        <f>'Zero Turbulence Curve'!F981</f>
        <v>2000.0000008831432</v>
      </c>
    </row>
    <row r="983" spans="6:21" x14ac:dyDescent="0.2">
      <c r="F983" s="34"/>
      <c r="G983" s="34"/>
      <c r="H983" s="34"/>
      <c r="I983" s="34"/>
      <c r="K983" s="34"/>
      <c r="L983" s="34"/>
      <c r="T983" s="20">
        <f>'Zero Turbulence Curve'!E982</f>
        <v>97.999999999998707</v>
      </c>
      <c r="U983" s="20">
        <f>'Zero Turbulence Curve'!F982</f>
        <v>2000.0000008831432</v>
      </c>
    </row>
    <row r="984" spans="6:21" x14ac:dyDescent="0.2">
      <c r="F984" s="34"/>
      <c r="G984" s="34"/>
      <c r="H984" s="34"/>
      <c r="I984" s="34"/>
      <c r="K984" s="34"/>
      <c r="L984" s="34"/>
      <c r="T984" s="20">
        <f>'Zero Turbulence Curve'!E983</f>
        <v>98.099999999998701</v>
      </c>
      <c r="U984" s="20">
        <f>'Zero Turbulence Curve'!F983</f>
        <v>2000.0000008831432</v>
      </c>
    </row>
    <row r="985" spans="6:21" x14ac:dyDescent="0.2">
      <c r="F985" s="34"/>
      <c r="G985" s="34"/>
      <c r="H985" s="34"/>
      <c r="I985" s="34"/>
      <c r="K985" s="34"/>
      <c r="L985" s="34"/>
      <c r="T985" s="20">
        <f>'Zero Turbulence Curve'!E984</f>
        <v>98.199999999998695</v>
      </c>
      <c r="U985" s="20">
        <f>'Zero Turbulence Curve'!F984</f>
        <v>2000.0000008831432</v>
      </c>
    </row>
    <row r="986" spans="6:21" x14ac:dyDescent="0.2">
      <c r="F986" s="34"/>
      <c r="G986" s="34"/>
      <c r="H986" s="34"/>
      <c r="I986" s="34"/>
      <c r="K986" s="34"/>
      <c r="L986" s="34"/>
      <c r="T986" s="20">
        <f>'Zero Turbulence Curve'!E985</f>
        <v>98.29999999999869</v>
      </c>
      <c r="U986" s="20">
        <f>'Zero Turbulence Curve'!F985</f>
        <v>2000.0000008831432</v>
      </c>
    </row>
    <row r="987" spans="6:21" x14ac:dyDescent="0.2">
      <c r="F987" s="34"/>
      <c r="G987" s="34"/>
      <c r="H987" s="34"/>
      <c r="I987" s="34"/>
      <c r="K987" s="34"/>
      <c r="L987" s="34"/>
      <c r="T987" s="20">
        <f>'Zero Turbulence Curve'!E986</f>
        <v>98.399999999998684</v>
      </c>
      <c r="U987" s="20">
        <f>'Zero Turbulence Curve'!F986</f>
        <v>2000.0000008831432</v>
      </c>
    </row>
    <row r="988" spans="6:21" x14ac:dyDescent="0.2">
      <c r="F988" s="34"/>
      <c r="G988" s="34"/>
      <c r="H988" s="34"/>
      <c r="I988" s="34"/>
      <c r="K988" s="34"/>
      <c r="L988" s="34"/>
      <c r="T988" s="20">
        <f>'Zero Turbulence Curve'!E987</f>
        <v>98.499999999998678</v>
      </c>
      <c r="U988" s="20">
        <f>'Zero Turbulence Curve'!F987</f>
        <v>2000.0000008831432</v>
      </c>
    </row>
    <row r="989" spans="6:21" x14ac:dyDescent="0.2">
      <c r="F989" s="34"/>
      <c r="G989" s="34"/>
      <c r="H989" s="34"/>
      <c r="I989" s="34"/>
      <c r="K989" s="34"/>
      <c r="L989" s="34"/>
      <c r="T989" s="20">
        <f>'Zero Turbulence Curve'!E988</f>
        <v>98.599999999998673</v>
      </c>
      <c r="U989" s="20">
        <f>'Zero Turbulence Curve'!F988</f>
        <v>2000.0000008831432</v>
      </c>
    </row>
    <row r="990" spans="6:21" x14ac:dyDescent="0.2">
      <c r="F990" s="34"/>
      <c r="G990" s="34"/>
      <c r="H990" s="34"/>
      <c r="I990" s="34"/>
      <c r="K990" s="34"/>
      <c r="L990" s="34"/>
      <c r="T990" s="20">
        <f>'Zero Turbulence Curve'!E989</f>
        <v>98.699999999998667</v>
      </c>
      <c r="U990" s="20">
        <f>'Zero Turbulence Curve'!F989</f>
        <v>2000.0000008831432</v>
      </c>
    </row>
    <row r="991" spans="6:21" x14ac:dyDescent="0.2">
      <c r="F991" s="34"/>
      <c r="G991" s="34"/>
      <c r="H991" s="34"/>
      <c r="I991" s="34"/>
      <c r="K991" s="34"/>
      <c r="L991" s="34"/>
      <c r="T991" s="20">
        <f>'Zero Turbulence Curve'!E990</f>
        <v>98.799999999998661</v>
      </c>
      <c r="U991" s="20">
        <f>'Zero Turbulence Curve'!F990</f>
        <v>2000.0000008831432</v>
      </c>
    </row>
    <row r="992" spans="6:21" x14ac:dyDescent="0.2">
      <c r="F992" s="34"/>
      <c r="G992" s="34"/>
      <c r="H992" s="34"/>
      <c r="I992" s="34"/>
      <c r="K992" s="34"/>
      <c r="L992" s="34"/>
      <c r="T992" s="20">
        <f>'Zero Turbulence Curve'!E991</f>
        <v>98.899999999998656</v>
      </c>
      <c r="U992" s="20">
        <f>'Zero Turbulence Curve'!F991</f>
        <v>2000.0000008831432</v>
      </c>
    </row>
    <row r="993" spans="6:21" x14ac:dyDescent="0.2">
      <c r="F993" s="34"/>
      <c r="G993" s="34"/>
      <c r="H993" s="34"/>
      <c r="I993" s="34"/>
      <c r="K993" s="34"/>
      <c r="L993" s="34"/>
      <c r="T993" s="20">
        <f>'Zero Turbulence Curve'!E992</f>
        <v>98.99999999999865</v>
      </c>
      <c r="U993" s="20">
        <f>'Zero Turbulence Curve'!F992</f>
        <v>2000.0000008831432</v>
      </c>
    </row>
    <row r="994" spans="6:21" x14ac:dyDescent="0.2">
      <c r="F994" s="34"/>
      <c r="G994" s="34"/>
      <c r="H994" s="34"/>
      <c r="I994" s="34"/>
      <c r="K994" s="34"/>
      <c r="L994" s="34"/>
      <c r="T994" s="20">
        <f>'Zero Turbulence Curve'!E993</f>
        <v>99.099999999998644</v>
      </c>
      <c r="U994" s="20">
        <f>'Zero Turbulence Curve'!F993</f>
        <v>2000.0000008831432</v>
      </c>
    </row>
    <row r="995" spans="6:21" x14ac:dyDescent="0.2">
      <c r="F995" s="34"/>
      <c r="G995" s="34"/>
      <c r="H995" s="34"/>
      <c r="I995" s="34"/>
      <c r="K995" s="34"/>
      <c r="L995" s="34"/>
      <c r="T995" s="20">
        <f>'Zero Turbulence Curve'!E994</f>
        <v>99.199999999998639</v>
      </c>
      <c r="U995" s="20">
        <f>'Zero Turbulence Curve'!F994</f>
        <v>2000.0000008831432</v>
      </c>
    </row>
    <row r="996" spans="6:21" x14ac:dyDescent="0.2">
      <c r="F996" s="34"/>
      <c r="G996" s="34"/>
      <c r="H996" s="34"/>
      <c r="I996" s="34"/>
      <c r="K996" s="34"/>
      <c r="L996" s="34"/>
      <c r="T996" s="20">
        <f>'Zero Turbulence Curve'!E995</f>
        <v>99.299999999998633</v>
      </c>
      <c r="U996" s="20">
        <f>'Zero Turbulence Curve'!F995</f>
        <v>2000.0000008831432</v>
      </c>
    </row>
    <row r="997" spans="6:21" x14ac:dyDescent="0.2">
      <c r="F997" s="34"/>
      <c r="G997" s="34"/>
      <c r="H997" s="34"/>
      <c r="I997" s="34"/>
      <c r="K997" s="34"/>
      <c r="L997" s="34"/>
      <c r="T997" s="20">
        <f>'Zero Turbulence Curve'!E996</f>
        <v>99.399999999998627</v>
      </c>
      <c r="U997" s="20">
        <f>'Zero Turbulence Curve'!F996</f>
        <v>2000.0000008831432</v>
      </c>
    </row>
    <row r="998" spans="6:21" x14ac:dyDescent="0.2">
      <c r="F998" s="34"/>
      <c r="G998" s="34"/>
      <c r="H998" s="34"/>
      <c r="I998" s="34"/>
      <c r="K998" s="34"/>
      <c r="L998" s="34"/>
      <c r="T998" s="20">
        <f>'Zero Turbulence Curve'!E997</f>
        <v>99.499999999998622</v>
      </c>
      <c r="U998" s="20">
        <f>'Zero Turbulence Curve'!F997</f>
        <v>2000.0000008831432</v>
      </c>
    </row>
    <row r="999" spans="6:21" x14ac:dyDescent="0.2">
      <c r="F999" s="34"/>
      <c r="G999" s="34"/>
      <c r="H999" s="34"/>
      <c r="I999" s="34"/>
      <c r="K999" s="34"/>
      <c r="L999" s="34"/>
      <c r="T999" s="20">
        <f>'Zero Turbulence Curve'!E998</f>
        <v>99.599999999998616</v>
      </c>
      <c r="U999" s="20">
        <f>'Zero Turbulence Curve'!F998</f>
        <v>2000.0000008831432</v>
      </c>
    </row>
    <row r="1000" spans="6:21" x14ac:dyDescent="0.2">
      <c r="F1000" s="34"/>
      <c r="G1000" s="34"/>
      <c r="H1000" s="34"/>
      <c r="I1000" s="34"/>
      <c r="K1000" s="34"/>
      <c r="L1000" s="34"/>
      <c r="T1000" s="20">
        <f>'Zero Turbulence Curve'!E999</f>
        <v>99.69999999999861</v>
      </c>
      <c r="U1000" s="20">
        <f>'Zero Turbulence Curve'!F999</f>
        <v>2000.0000008831432</v>
      </c>
    </row>
    <row r="1001" spans="6:21" x14ac:dyDescent="0.2">
      <c r="F1001" s="34"/>
      <c r="G1001" s="34"/>
      <c r="H1001" s="34"/>
      <c r="I1001" s="34"/>
      <c r="K1001" s="34"/>
      <c r="L1001" s="34"/>
      <c r="T1001" s="20">
        <f>'Zero Turbulence Curve'!E1000</f>
        <v>99.799999999998604</v>
      </c>
      <c r="U1001" s="20">
        <f>'Zero Turbulence Curve'!F1000</f>
        <v>2000.0000008831432</v>
      </c>
    </row>
    <row r="1002" spans="6:21" x14ac:dyDescent="0.2">
      <c r="F1002" s="34"/>
      <c r="G1002" s="34"/>
      <c r="H1002" s="34"/>
      <c r="I1002" s="34"/>
      <c r="K1002" s="34"/>
      <c r="L1002" s="34"/>
      <c r="T1002" s="20">
        <f>'Zero Turbulence Curve'!E1001</f>
        <v>99.899999999998599</v>
      </c>
      <c r="U1002" s="20">
        <f>'Zero Turbulence Curve'!F1001</f>
        <v>2000.0000008831432</v>
      </c>
    </row>
    <row r="1003" spans="6:21" x14ac:dyDescent="0.2">
      <c r="F1003" s="34"/>
      <c r="G1003" s="34"/>
      <c r="H1003" s="34"/>
      <c r="I1003" s="34"/>
      <c r="K1003" s="34"/>
      <c r="L1003" s="34"/>
      <c r="T1003" s="20">
        <f>'Zero Turbulence Curve'!E1002</f>
        <v>99.999999999998593</v>
      </c>
      <c r="U1003" s="20">
        <f>'Zero Turbulence Curve'!F1002</f>
        <v>2000.0000008831432</v>
      </c>
    </row>
    <row r="1004" spans="6:21" x14ac:dyDescent="0.2">
      <c r="F1004" s="34"/>
      <c r="G1004" s="34"/>
      <c r="H1004" s="34"/>
      <c r="I1004" s="34"/>
      <c r="K1004" s="34"/>
      <c r="L1004" s="34"/>
    </row>
    <row r="1005" spans="6:21" x14ac:dyDescent="0.2">
      <c r="F1005" s="34"/>
      <c r="G1005" s="34"/>
      <c r="H1005" s="34"/>
      <c r="I1005" s="34"/>
      <c r="K1005" s="34"/>
      <c r="L1005" s="34"/>
    </row>
    <row r="1006" spans="6:21" x14ac:dyDescent="0.2">
      <c r="F1006" s="34"/>
      <c r="G1006" s="34"/>
      <c r="H1006" s="34"/>
      <c r="I1006" s="34"/>
      <c r="K1006" s="34"/>
      <c r="L1006" s="34"/>
    </row>
    <row r="1007" spans="6:21" x14ac:dyDescent="0.2">
      <c r="F1007" s="34"/>
      <c r="G1007" s="34"/>
      <c r="H1007" s="34"/>
      <c r="I1007" s="34"/>
      <c r="K1007" s="34"/>
      <c r="L1007" s="34"/>
    </row>
    <row r="1008" spans="6:21" x14ac:dyDescent="0.2">
      <c r="F1008" s="34"/>
      <c r="G1008" s="34"/>
      <c r="H1008" s="34"/>
      <c r="I1008" s="34"/>
      <c r="K1008" s="34"/>
      <c r="L1008" s="34"/>
    </row>
    <row r="1009" spans="6:12" x14ac:dyDescent="0.2">
      <c r="F1009" s="34"/>
      <c r="G1009" s="34"/>
      <c r="H1009" s="34"/>
      <c r="I1009" s="34"/>
      <c r="K1009" s="34"/>
      <c r="L1009" s="34"/>
    </row>
    <row r="1010" spans="6:12" x14ac:dyDescent="0.2">
      <c r="F1010" s="34"/>
      <c r="G1010" s="34"/>
      <c r="H1010" s="34"/>
      <c r="I1010" s="34"/>
      <c r="K1010" s="34"/>
      <c r="L1010" s="34"/>
    </row>
    <row r="1011" spans="6:12" x14ac:dyDescent="0.2">
      <c r="F1011" s="34"/>
      <c r="G1011" s="34"/>
      <c r="H1011" s="34"/>
      <c r="I1011" s="34"/>
      <c r="K1011" s="34"/>
      <c r="L1011" s="34"/>
    </row>
    <row r="1012" spans="6:12" x14ac:dyDescent="0.2">
      <c r="F1012" s="34"/>
      <c r="G1012" s="34"/>
      <c r="H1012" s="34"/>
      <c r="I1012" s="34"/>
      <c r="K1012" s="34"/>
      <c r="L1012" s="34"/>
    </row>
    <row r="1013" spans="6:12" x14ac:dyDescent="0.2">
      <c r="F1013" s="34"/>
      <c r="G1013" s="34"/>
      <c r="H1013" s="34"/>
      <c r="I1013" s="34"/>
      <c r="K1013" s="34"/>
      <c r="L1013" s="34"/>
    </row>
    <row r="1014" spans="6:12" x14ac:dyDescent="0.2">
      <c r="F1014" s="34"/>
      <c r="G1014" s="34"/>
      <c r="H1014" s="34"/>
      <c r="I1014" s="34"/>
      <c r="K1014" s="34"/>
      <c r="L1014" s="34"/>
    </row>
    <row r="1015" spans="6:12" x14ac:dyDescent="0.2">
      <c r="F1015" s="34"/>
      <c r="G1015" s="34"/>
      <c r="H1015" s="34"/>
      <c r="I1015" s="34"/>
      <c r="K1015" s="34"/>
      <c r="L1015" s="34"/>
    </row>
    <row r="1016" spans="6:12" x14ac:dyDescent="0.2">
      <c r="F1016" s="34"/>
      <c r="G1016" s="34"/>
      <c r="H1016" s="34"/>
      <c r="I1016" s="34"/>
      <c r="K1016" s="34"/>
      <c r="L1016" s="34"/>
    </row>
    <row r="1017" spans="6:12" x14ac:dyDescent="0.2">
      <c r="F1017" s="34"/>
      <c r="G1017" s="34"/>
      <c r="H1017" s="34"/>
      <c r="I1017" s="34"/>
      <c r="K1017" s="34"/>
      <c r="L1017" s="34"/>
    </row>
    <row r="1018" spans="6:12" x14ac:dyDescent="0.2">
      <c r="F1018" s="34"/>
      <c r="G1018" s="34"/>
      <c r="H1018" s="34"/>
      <c r="I1018" s="34"/>
      <c r="K1018" s="34"/>
      <c r="L1018" s="34"/>
    </row>
    <row r="1019" spans="6:12" x14ac:dyDescent="0.2">
      <c r="F1019" s="34"/>
      <c r="G1019" s="34"/>
      <c r="H1019" s="34"/>
      <c r="I1019" s="34"/>
      <c r="K1019" s="34"/>
      <c r="L1019" s="34"/>
    </row>
    <row r="1020" spans="6:12" x14ac:dyDescent="0.2">
      <c r="F1020" s="34"/>
      <c r="G1020" s="34"/>
      <c r="H1020" s="34"/>
      <c r="I1020" s="34"/>
      <c r="K1020" s="34"/>
      <c r="L1020" s="34"/>
    </row>
    <row r="1021" spans="6:12" x14ac:dyDescent="0.2">
      <c r="F1021" s="34"/>
      <c r="G1021" s="34"/>
      <c r="H1021" s="34"/>
      <c r="I1021" s="34"/>
      <c r="K1021" s="34"/>
      <c r="L1021" s="34"/>
    </row>
    <row r="1022" spans="6:12" x14ac:dyDescent="0.2">
      <c r="F1022" s="34"/>
      <c r="G1022" s="34"/>
      <c r="H1022" s="34"/>
      <c r="I1022" s="34"/>
      <c r="K1022" s="34"/>
      <c r="L1022" s="34"/>
    </row>
    <row r="1023" spans="6:12" x14ac:dyDescent="0.2">
      <c r="F1023" s="34"/>
      <c r="G1023" s="34"/>
      <c r="H1023" s="34"/>
      <c r="I1023" s="34"/>
      <c r="K1023" s="34"/>
      <c r="L1023" s="34"/>
    </row>
    <row r="1024" spans="6:12" x14ac:dyDescent="0.2">
      <c r="F1024" s="34"/>
      <c r="G1024" s="34"/>
      <c r="H1024" s="34"/>
      <c r="I1024" s="34"/>
      <c r="K1024" s="34"/>
      <c r="L1024" s="34"/>
    </row>
    <row r="1025" spans="6:12" x14ac:dyDescent="0.2">
      <c r="F1025" s="34"/>
      <c r="G1025" s="34"/>
      <c r="H1025" s="34"/>
      <c r="I1025" s="34"/>
      <c r="K1025" s="34"/>
      <c r="L1025" s="34"/>
    </row>
    <row r="1026" spans="6:12" x14ac:dyDescent="0.2">
      <c r="F1026" s="34"/>
      <c r="G1026" s="34"/>
      <c r="H1026" s="34"/>
      <c r="I1026" s="34"/>
      <c r="K1026" s="34"/>
      <c r="L1026" s="34"/>
    </row>
    <row r="1027" spans="6:12" x14ac:dyDescent="0.2">
      <c r="F1027" s="34"/>
      <c r="G1027" s="34"/>
      <c r="H1027" s="34"/>
      <c r="I1027" s="34"/>
      <c r="K1027" s="34"/>
      <c r="L1027" s="34"/>
    </row>
    <row r="1028" spans="6:12" x14ac:dyDescent="0.2">
      <c r="F1028" s="34"/>
      <c r="G1028" s="34"/>
      <c r="H1028" s="34"/>
      <c r="I1028" s="34"/>
      <c r="K1028" s="34"/>
      <c r="L1028" s="34"/>
    </row>
    <row r="1029" spans="6:12" x14ac:dyDescent="0.2">
      <c r="F1029" s="34"/>
      <c r="G1029" s="34"/>
      <c r="H1029" s="34"/>
      <c r="I1029" s="34"/>
      <c r="K1029" s="34"/>
      <c r="L1029" s="34"/>
    </row>
    <row r="1030" spans="6:12" x14ac:dyDescent="0.2">
      <c r="F1030" s="34"/>
      <c r="G1030" s="34"/>
      <c r="H1030" s="34"/>
      <c r="I1030" s="34"/>
      <c r="K1030" s="34"/>
      <c r="L1030" s="34"/>
    </row>
    <row r="1031" spans="6:12" x14ac:dyDescent="0.2">
      <c r="F1031" s="34"/>
      <c r="G1031" s="34"/>
      <c r="H1031" s="34"/>
      <c r="I1031" s="34"/>
      <c r="K1031" s="34"/>
      <c r="L1031" s="34"/>
    </row>
    <row r="1032" spans="6:12" x14ac:dyDescent="0.2">
      <c r="F1032" s="34"/>
      <c r="G1032" s="34"/>
      <c r="H1032" s="34"/>
      <c r="I1032" s="34"/>
      <c r="K1032" s="34"/>
      <c r="L1032" s="34"/>
    </row>
    <row r="1033" spans="6:12" x14ac:dyDescent="0.2">
      <c r="F1033" s="34"/>
      <c r="G1033" s="34"/>
      <c r="H1033" s="34"/>
      <c r="I1033" s="34"/>
      <c r="K1033" s="34"/>
      <c r="L1033" s="34"/>
    </row>
    <row r="1034" spans="6:12" x14ac:dyDescent="0.2">
      <c r="F1034" s="34"/>
      <c r="G1034" s="34"/>
      <c r="H1034" s="34"/>
      <c r="I1034" s="34"/>
      <c r="K1034" s="34"/>
      <c r="L1034" s="34"/>
    </row>
    <row r="1035" spans="6:12" x14ac:dyDescent="0.2">
      <c r="F1035" s="34"/>
      <c r="G1035" s="34"/>
      <c r="H1035" s="34"/>
      <c r="I1035" s="34"/>
      <c r="K1035" s="34"/>
      <c r="L1035" s="34"/>
    </row>
    <row r="1036" spans="6:12" x14ac:dyDescent="0.2">
      <c r="F1036" s="34"/>
      <c r="G1036" s="34"/>
      <c r="H1036" s="34"/>
      <c r="I1036" s="34"/>
      <c r="K1036" s="34"/>
      <c r="L1036" s="34"/>
    </row>
    <row r="1037" spans="6:12" x14ac:dyDescent="0.2">
      <c r="F1037" s="34"/>
      <c r="G1037" s="34"/>
      <c r="H1037" s="34"/>
      <c r="I1037" s="34"/>
      <c r="K1037" s="34"/>
      <c r="L1037" s="34"/>
    </row>
    <row r="1038" spans="6:12" x14ac:dyDescent="0.2">
      <c r="F1038" s="34"/>
      <c r="G1038" s="34"/>
      <c r="H1038" s="34"/>
      <c r="I1038" s="34"/>
      <c r="K1038" s="34"/>
      <c r="L1038" s="34"/>
    </row>
    <row r="1039" spans="6:12" x14ac:dyDescent="0.2">
      <c r="F1039" s="34"/>
      <c r="G1039" s="34"/>
      <c r="H1039" s="34"/>
      <c r="I1039" s="34"/>
      <c r="K1039" s="34"/>
      <c r="L1039" s="34"/>
    </row>
    <row r="1040" spans="6:12" x14ac:dyDescent="0.2">
      <c r="F1040" s="34"/>
      <c r="G1040" s="34"/>
      <c r="H1040" s="34"/>
      <c r="I1040" s="34"/>
      <c r="K1040" s="34"/>
      <c r="L1040" s="34"/>
    </row>
    <row r="1041" spans="6:12" x14ac:dyDescent="0.2">
      <c r="F1041" s="34"/>
      <c r="G1041" s="34"/>
      <c r="H1041" s="34"/>
      <c r="I1041" s="34"/>
      <c r="K1041" s="34"/>
      <c r="L1041" s="34"/>
    </row>
    <row r="1042" spans="6:12" x14ac:dyDescent="0.2">
      <c r="F1042" s="34"/>
      <c r="G1042" s="34"/>
      <c r="H1042" s="34"/>
      <c r="I1042" s="34"/>
      <c r="K1042" s="34"/>
      <c r="L1042" s="34"/>
    </row>
    <row r="1043" spans="6:12" x14ac:dyDescent="0.2">
      <c r="F1043" s="34"/>
      <c r="G1043" s="34"/>
      <c r="H1043" s="34"/>
      <c r="I1043" s="34"/>
      <c r="K1043" s="34"/>
      <c r="L1043" s="34"/>
    </row>
    <row r="1044" spans="6:12" x14ac:dyDescent="0.2">
      <c r="F1044" s="34"/>
      <c r="G1044" s="34"/>
      <c r="H1044" s="34"/>
      <c r="I1044" s="34"/>
      <c r="K1044" s="34"/>
      <c r="L1044" s="34"/>
    </row>
    <row r="1045" spans="6:12" x14ac:dyDescent="0.2">
      <c r="F1045" s="34"/>
      <c r="G1045" s="34"/>
      <c r="H1045" s="34"/>
      <c r="I1045" s="34"/>
      <c r="K1045" s="34"/>
      <c r="L1045" s="34"/>
    </row>
    <row r="1046" spans="6:12" x14ac:dyDescent="0.2">
      <c r="F1046" s="34"/>
      <c r="G1046" s="34"/>
      <c r="H1046" s="34"/>
      <c r="I1046" s="34"/>
      <c r="K1046" s="34"/>
      <c r="L1046" s="34"/>
    </row>
    <row r="1047" spans="6:12" x14ac:dyDescent="0.2">
      <c r="F1047" s="34"/>
      <c r="G1047" s="34"/>
      <c r="H1047" s="34"/>
      <c r="I1047" s="34"/>
      <c r="K1047" s="34"/>
      <c r="L1047" s="34"/>
    </row>
    <row r="1048" spans="6:12" x14ac:dyDescent="0.2">
      <c r="F1048" s="34"/>
      <c r="G1048" s="34"/>
      <c r="H1048" s="34"/>
      <c r="I1048" s="34"/>
      <c r="K1048" s="34"/>
      <c r="L1048" s="34"/>
    </row>
    <row r="1049" spans="6:12" x14ac:dyDescent="0.2">
      <c r="F1049" s="34"/>
      <c r="G1049" s="34"/>
      <c r="H1049" s="34"/>
      <c r="I1049" s="34"/>
      <c r="K1049" s="34"/>
      <c r="L1049" s="34"/>
    </row>
    <row r="1050" spans="6:12" x14ac:dyDescent="0.2">
      <c r="F1050" s="34"/>
      <c r="G1050" s="34"/>
      <c r="H1050" s="34"/>
      <c r="I1050" s="34"/>
      <c r="K1050" s="34"/>
      <c r="L1050" s="34"/>
    </row>
    <row r="1051" spans="6:12" x14ac:dyDescent="0.2">
      <c r="F1051" s="34"/>
      <c r="G1051" s="34"/>
      <c r="H1051" s="34"/>
      <c r="I1051" s="34"/>
      <c r="K1051" s="34"/>
      <c r="L1051" s="34"/>
    </row>
    <row r="1052" spans="6:12" x14ac:dyDescent="0.2">
      <c r="F1052" s="34"/>
      <c r="G1052" s="34"/>
      <c r="H1052" s="34"/>
      <c r="I1052" s="34"/>
      <c r="K1052" s="34"/>
      <c r="L1052" s="34"/>
    </row>
    <row r="1053" spans="6:12" x14ac:dyDescent="0.2">
      <c r="F1053" s="34"/>
      <c r="G1053" s="34"/>
      <c r="H1053" s="34"/>
      <c r="I1053" s="34"/>
      <c r="K1053" s="34"/>
      <c r="L1053" s="34"/>
    </row>
    <row r="1054" spans="6:12" x14ac:dyDescent="0.2">
      <c r="F1054" s="34"/>
      <c r="G1054" s="34"/>
      <c r="H1054" s="34"/>
      <c r="I1054" s="34"/>
      <c r="K1054" s="34"/>
      <c r="L1054" s="34"/>
    </row>
    <row r="1055" spans="6:12" x14ac:dyDescent="0.2">
      <c r="F1055" s="34"/>
      <c r="G1055" s="34"/>
      <c r="H1055" s="34"/>
      <c r="I1055" s="34"/>
      <c r="K1055" s="34"/>
      <c r="L1055" s="34"/>
    </row>
    <row r="1056" spans="6:12" x14ac:dyDescent="0.2">
      <c r="F1056" s="34"/>
      <c r="G1056" s="34"/>
      <c r="H1056" s="34"/>
      <c r="I1056" s="34"/>
      <c r="K1056" s="34"/>
      <c r="L1056" s="34"/>
    </row>
    <row r="1057" spans="6:12" x14ac:dyDescent="0.2">
      <c r="F1057" s="34"/>
      <c r="G1057" s="34"/>
      <c r="H1057" s="34"/>
      <c r="I1057" s="34"/>
      <c r="K1057" s="34"/>
      <c r="L1057" s="34"/>
    </row>
    <row r="1058" spans="6:12" x14ac:dyDescent="0.2">
      <c r="F1058" s="34"/>
      <c r="G1058" s="34"/>
      <c r="H1058" s="34"/>
      <c r="I1058" s="34"/>
      <c r="K1058" s="34"/>
      <c r="L1058" s="34"/>
    </row>
    <row r="1059" spans="6:12" x14ac:dyDescent="0.2">
      <c r="F1059" s="34"/>
      <c r="G1059" s="34"/>
      <c r="H1059" s="34"/>
      <c r="I1059" s="34"/>
      <c r="K1059" s="34"/>
      <c r="L1059" s="34"/>
    </row>
    <row r="1060" spans="6:12" x14ac:dyDescent="0.2">
      <c r="F1060" s="34"/>
      <c r="G1060" s="34"/>
      <c r="H1060" s="34"/>
      <c r="I1060" s="34"/>
      <c r="K1060" s="34"/>
      <c r="L1060" s="34"/>
    </row>
    <row r="1061" spans="6:12" x14ac:dyDescent="0.2">
      <c r="F1061" s="34"/>
      <c r="G1061" s="34"/>
      <c r="H1061" s="34"/>
      <c r="I1061" s="34"/>
      <c r="K1061" s="34"/>
      <c r="L1061" s="34"/>
    </row>
    <row r="1062" spans="6:12" x14ac:dyDescent="0.2">
      <c r="F1062" s="34"/>
      <c r="G1062" s="34"/>
      <c r="H1062" s="34"/>
      <c r="I1062" s="34"/>
      <c r="K1062" s="34"/>
      <c r="L1062" s="34"/>
    </row>
    <row r="1063" spans="6:12" x14ac:dyDescent="0.2">
      <c r="F1063" s="34"/>
      <c r="G1063" s="34"/>
      <c r="H1063" s="34"/>
      <c r="I1063" s="34"/>
      <c r="K1063" s="34"/>
      <c r="L1063" s="34"/>
    </row>
    <row r="1064" spans="6:12" x14ac:dyDescent="0.2">
      <c r="F1064" s="34"/>
      <c r="G1064" s="34"/>
      <c r="H1064" s="34"/>
      <c r="I1064" s="34"/>
      <c r="K1064" s="34"/>
      <c r="L1064" s="34"/>
    </row>
    <row r="1065" spans="6:12" x14ac:dyDescent="0.2">
      <c r="F1065" s="34"/>
      <c r="G1065" s="34"/>
      <c r="H1065" s="34"/>
      <c r="I1065" s="34"/>
      <c r="K1065" s="34"/>
      <c r="L1065" s="34"/>
    </row>
    <row r="1066" spans="6:12" x14ac:dyDescent="0.2">
      <c r="F1066" s="34"/>
      <c r="G1066" s="34"/>
      <c r="H1066" s="34"/>
      <c r="I1066" s="34"/>
      <c r="K1066" s="34"/>
      <c r="L1066" s="34"/>
    </row>
    <row r="1067" spans="6:12" x14ac:dyDescent="0.2">
      <c r="F1067" s="34"/>
      <c r="G1067" s="34"/>
      <c r="H1067" s="34"/>
      <c r="I1067" s="34"/>
      <c r="K1067" s="34"/>
      <c r="L1067" s="34"/>
    </row>
    <row r="1068" spans="6:12" x14ac:dyDescent="0.2">
      <c r="F1068" s="34"/>
      <c r="G1068" s="34"/>
      <c r="H1068" s="34"/>
      <c r="I1068" s="34"/>
      <c r="K1068" s="34"/>
      <c r="L1068" s="34"/>
    </row>
    <row r="1069" spans="6:12" x14ac:dyDescent="0.2">
      <c r="F1069" s="34"/>
      <c r="G1069" s="34"/>
      <c r="H1069" s="34"/>
      <c r="I1069" s="34"/>
      <c r="K1069" s="34"/>
      <c r="L1069" s="34"/>
    </row>
    <row r="1070" spans="6:12" x14ac:dyDescent="0.2">
      <c r="F1070" s="34"/>
      <c r="G1070" s="34"/>
      <c r="H1070" s="34"/>
      <c r="I1070" s="34"/>
      <c r="K1070" s="34"/>
      <c r="L1070" s="34"/>
    </row>
    <row r="1071" spans="6:12" x14ac:dyDescent="0.2">
      <c r="F1071" s="34"/>
      <c r="G1071" s="34"/>
      <c r="H1071" s="34"/>
      <c r="I1071" s="34"/>
      <c r="K1071" s="34"/>
      <c r="L1071" s="34"/>
    </row>
    <row r="1072" spans="6:12" x14ac:dyDescent="0.2">
      <c r="F1072" s="34"/>
      <c r="G1072" s="34"/>
      <c r="H1072" s="34"/>
      <c r="I1072" s="34"/>
      <c r="K1072" s="34"/>
      <c r="L1072" s="34"/>
    </row>
    <row r="1073" spans="6:12" x14ac:dyDescent="0.2">
      <c r="F1073" s="34"/>
      <c r="G1073" s="34"/>
      <c r="H1073" s="34"/>
      <c r="I1073" s="34"/>
      <c r="K1073" s="34"/>
      <c r="L1073" s="34"/>
    </row>
    <row r="1074" spans="6:12" x14ac:dyDescent="0.2">
      <c r="F1074" s="34"/>
      <c r="G1074" s="34"/>
      <c r="H1074" s="34"/>
      <c r="I1074" s="34"/>
      <c r="K1074" s="34"/>
      <c r="L1074" s="34"/>
    </row>
    <row r="1075" spans="6:12" x14ac:dyDescent="0.2">
      <c r="F1075" s="34"/>
      <c r="G1075" s="34"/>
      <c r="H1075" s="34"/>
      <c r="I1075" s="34"/>
      <c r="K1075" s="34"/>
      <c r="L1075" s="34"/>
    </row>
    <row r="1076" spans="6:12" x14ac:dyDescent="0.2">
      <c r="F1076" s="34"/>
      <c r="G1076" s="34"/>
      <c r="H1076" s="34"/>
      <c r="I1076" s="34"/>
      <c r="K1076" s="34"/>
      <c r="L1076" s="34"/>
    </row>
    <row r="1077" spans="6:12" x14ac:dyDescent="0.2">
      <c r="F1077" s="34"/>
      <c r="G1077" s="34"/>
      <c r="H1077" s="34"/>
      <c r="I1077" s="34"/>
      <c r="K1077" s="34"/>
      <c r="L1077" s="34"/>
    </row>
    <row r="1078" spans="6:12" x14ac:dyDescent="0.2">
      <c r="F1078" s="34"/>
      <c r="G1078" s="34"/>
      <c r="H1078" s="34"/>
      <c r="I1078" s="34"/>
      <c r="K1078" s="34"/>
      <c r="L1078" s="34"/>
    </row>
    <row r="1079" spans="6:12" x14ac:dyDescent="0.2">
      <c r="F1079" s="34"/>
      <c r="G1079" s="34"/>
      <c r="H1079" s="34"/>
      <c r="I1079" s="34"/>
      <c r="K1079" s="34"/>
      <c r="L1079" s="34"/>
    </row>
    <row r="1080" spans="6:12" x14ac:dyDescent="0.2">
      <c r="F1080" s="34"/>
      <c r="G1080" s="34"/>
      <c r="H1080" s="34"/>
      <c r="I1080" s="34"/>
      <c r="K1080" s="34"/>
      <c r="L1080" s="34"/>
    </row>
    <row r="1081" spans="6:12" x14ac:dyDescent="0.2">
      <c r="F1081" s="34"/>
      <c r="G1081" s="34"/>
      <c r="H1081" s="34"/>
      <c r="I1081" s="34"/>
      <c r="K1081" s="34"/>
      <c r="L1081" s="34"/>
    </row>
    <row r="1082" spans="6:12" x14ac:dyDescent="0.2">
      <c r="F1082" s="34"/>
      <c r="G1082" s="34"/>
      <c r="H1082" s="34"/>
      <c r="I1082" s="34"/>
      <c r="K1082" s="34"/>
      <c r="L1082" s="34"/>
    </row>
    <row r="1083" spans="6:12" x14ac:dyDescent="0.2">
      <c r="F1083" s="34"/>
      <c r="G1083" s="34"/>
      <c r="H1083" s="34"/>
      <c r="I1083" s="34"/>
      <c r="K1083" s="34"/>
      <c r="L1083" s="34"/>
    </row>
    <row r="1084" spans="6:12" x14ac:dyDescent="0.2">
      <c r="F1084" s="34"/>
      <c r="G1084" s="34"/>
      <c r="H1084" s="34"/>
      <c r="I1084" s="34"/>
      <c r="K1084" s="34"/>
      <c r="L1084" s="34"/>
    </row>
    <row r="1085" spans="6:12" x14ac:dyDescent="0.2">
      <c r="F1085" s="34"/>
      <c r="G1085" s="34"/>
      <c r="H1085" s="34"/>
      <c r="I1085" s="34"/>
      <c r="K1085" s="34"/>
      <c r="L1085" s="34"/>
    </row>
    <row r="1086" spans="6:12" x14ac:dyDescent="0.2">
      <c r="F1086" s="34"/>
      <c r="G1086" s="34"/>
      <c r="H1086" s="34"/>
      <c r="I1086" s="34"/>
      <c r="K1086" s="34"/>
      <c r="L1086" s="34"/>
    </row>
    <row r="1087" spans="6:12" x14ac:dyDescent="0.2">
      <c r="F1087" s="34"/>
      <c r="G1087" s="34"/>
      <c r="H1087" s="34"/>
      <c r="I1087" s="34"/>
      <c r="K1087" s="34"/>
      <c r="L1087" s="34"/>
    </row>
    <row r="1088" spans="6:12" x14ac:dyDescent="0.2">
      <c r="F1088" s="34"/>
      <c r="G1088" s="34"/>
      <c r="H1088" s="34"/>
      <c r="I1088" s="34"/>
      <c r="K1088" s="34"/>
      <c r="L1088" s="34"/>
    </row>
    <row r="1089" spans="6:12" x14ac:dyDescent="0.2">
      <c r="F1089" s="34"/>
      <c r="G1089" s="34"/>
      <c r="H1089" s="34"/>
      <c r="I1089" s="34"/>
      <c r="K1089" s="34"/>
      <c r="L1089" s="34"/>
    </row>
    <row r="1090" spans="6:12" x14ac:dyDescent="0.2">
      <c r="F1090" s="34"/>
      <c r="G1090" s="34"/>
      <c r="H1090" s="34"/>
      <c r="I1090" s="34"/>
      <c r="K1090" s="34"/>
      <c r="L1090" s="34"/>
    </row>
    <row r="1091" spans="6:12" x14ac:dyDescent="0.2">
      <c r="F1091" s="34"/>
      <c r="G1091" s="34"/>
      <c r="H1091" s="34"/>
      <c r="I1091" s="34"/>
      <c r="K1091" s="34"/>
      <c r="L1091" s="34"/>
    </row>
    <row r="1092" spans="6:12" x14ac:dyDescent="0.2">
      <c r="F1092" s="34"/>
      <c r="G1092" s="34"/>
      <c r="H1092" s="34"/>
      <c r="I1092" s="34"/>
      <c r="K1092" s="34"/>
      <c r="L1092" s="34"/>
    </row>
    <row r="1093" spans="6:12" x14ac:dyDescent="0.2">
      <c r="F1093" s="34"/>
      <c r="G1093" s="34"/>
      <c r="H1093" s="34"/>
      <c r="I1093" s="34"/>
      <c r="K1093" s="34"/>
      <c r="L1093" s="34"/>
    </row>
    <row r="1094" spans="6:12" x14ac:dyDescent="0.2">
      <c r="F1094" s="34"/>
      <c r="G1094" s="34"/>
      <c r="H1094" s="34"/>
      <c r="I1094" s="34"/>
      <c r="K1094" s="34"/>
      <c r="L1094" s="34"/>
    </row>
    <row r="1095" spans="6:12" x14ac:dyDescent="0.2">
      <c r="F1095" s="34"/>
      <c r="G1095" s="34"/>
      <c r="H1095" s="34"/>
      <c r="I1095" s="34"/>
      <c r="K1095" s="34"/>
      <c r="L1095" s="34"/>
    </row>
    <row r="1096" spans="6:12" x14ac:dyDescent="0.2">
      <c r="F1096" s="34"/>
      <c r="G1096" s="34"/>
      <c r="H1096" s="34"/>
      <c r="I1096" s="34"/>
      <c r="K1096" s="34"/>
      <c r="L1096" s="34"/>
    </row>
    <row r="1097" spans="6:12" x14ac:dyDescent="0.2">
      <c r="F1097" s="34"/>
      <c r="G1097" s="34"/>
      <c r="H1097" s="34"/>
      <c r="I1097" s="34"/>
      <c r="K1097" s="34"/>
      <c r="L1097" s="34"/>
    </row>
    <row r="1098" spans="6:12" x14ac:dyDescent="0.2">
      <c r="F1098" s="34"/>
      <c r="G1098" s="34"/>
      <c r="H1098" s="34"/>
      <c r="I1098" s="34"/>
      <c r="K1098" s="34"/>
      <c r="L1098" s="34"/>
    </row>
    <row r="1099" spans="6:12" x14ac:dyDescent="0.2">
      <c r="F1099" s="34"/>
      <c r="G1099" s="34"/>
      <c r="H1099" s="34"/>
      <c r="I1099" s="34"/>
      <c r="K1099" s="34"/>
      <c r="L1099" s="34"/>
    </row>
    <row r="1100" spans="6:12" x14ac:dyDescent="0.2">
      <c r="F1100" s="34"/>
      <c r="G1100" s="34"/>
      <c r="H1100" s="34"/>
      <c r="I1100" s="34"/>
      <c r="K1100" s="34"/>
      <c r="L1100" s="34"/>
    </row>
    <row r="1101" spans="6:12" x14ac:dyDescent="0.2">
      <c r="F1101" s="34"/>
      <c r="G1101" s="34"/>
      <c r="H1101" s="34"/>
      <c r="I1101" s="34"/>
      <c r="K1101" s="34"/>
      <c r="L1101" s="34"/>
    </row>
    <row r="1102" spans="6:12" x14ac:dyDescent="0.2">
      <c r="F1102" s="34"/>
      <c r="G1102" s="34"/>
      <c r="H1102" s="34"/>
      <c r="I1102" s="34"/>
      <c r="K1102" s="34"/>
      <c r="L1102" s="34"/>
    </row>
    <row r="1103" spans="6:12" x14ac:dyDescent="0.2">
      <c r="F1103" s="34"/>
      <c r="G1103" s="34"/>
      <c r="H1103" s="34"/>
      <c r="I1103" s="34"/>
      <c r="K1103" s="34"/>
      <c r="L1103" s="34"/>
    </row>
    <row r="1104" spans="6:12" x14ac:dyDescent="0.2">
      <c r="F1104" s="34"/>
      <c r="G1104" s="34"/>
      <c r="H1104" s="34"/>
      <c r="I1104" s="34"/>
      <c r="K1104" s="34"/>
      <c r="L1104" s="34"/>
    </row>
    <row r="1105" spans="6:12" x14ac:dyDescent="0.2">
      <c r="F1105" s="34"/>
      <c r="G1105" s="34"/>
      <c r="H1105" s="34"/>
      <c r="I1105" s="34"/>
      <c r="K1105" s="34"/>
      <c r="L1105" s="34"/>
    </row>
    <row r="1106" spans="6:12" x14ac:dyDescent="0.2">
      <c r="F1106" s="34"/>
      <c r="G1106" s="34"/>
      <c r="H1106" s="34"/>
      <c r="I1106" s="34"/>
      <c r="K1106" s="34"/>
      <c r="L1106" s="34"/>
    </row>
    <row r="1107" spans="6:12" x14ac:dyDescent="0.2">
      <c r="F1107" s="34"/>
      <c r="G1107" s="34"/>
      <c r="H1107" s="34"/>
      <c r="I1107" s="34"/>
      <c r="K1107" s="34"/>
      <c r="L1107" s="34"/>
    </row>
    <row r="1108" spans="6:12" x14ac:dyDescent="0.2">
      <c r="F1108" s="34"/>
      <c r="G1108" s="34"/>
      <c r="H1108" s="34"/>
      <c r="I1108" s="34"/>
      <c r="K1108" s="34"/>
      <c r="L1108" s="34"/>
    </row>
    <row r="1109" spans="6:12" x14ac:dyDescent="0.2">
      <c r="F1109" s="34"/>
      <c r="G1109" s="34"/>
      <c r="H1109" s="34"/>
      <c r="I1109" s="34"/>
      <c r="K1109" s="34"/>
      <c r="L1109" s="34"/>
    </row>
    <row r="1110" spans="6:12" x14ac:dyDescent="0.2">
      <c r="F1110" s="34"/>
      <c r="G1110" s="34"/>
      <c r="H1110" s="34"/>
      <c r="I1110" s="34"/>
      <c r="K1110" s="34"/>
      <c r="L1110" s="34"/>
    </row>
    <row r="1111" spans="6:12" x14ac:dyDescent="0.2">
      <c r="F1111" s="34"/>
      <c r="G1111" s="34"/>
      <c r="H1111" s="34"/>
      <c r="I1111" s="34"/>
      <c r="K1111" s="34"/>
      <c r="L1111" s="34"/>
    </row>
    <row r="1112" spans="6:12" x14ac:dyDescent="0.2">
      <c r="F1112" s="34"/>
      <c r="G1112" s="34"/>
      <c r="H1112" s="34"/>
      <c r="I1112" s="34"/>
      <c r="K1112" s="34"/>
      <c r="L1112" s="34"/>
    </row>
    <row r="1113" spans="6:12" x14ac:dyDescent="0.2">
      <c r="F1113" s="34"/>
      <c r="G1113" s="34"/>
      <c r="H1113" s="34"/>
      <c r="I1113" s="34"/>
      <c r="K1113" s="34"/>
      <c r="L1113" s="34"/>
    </row>
    <row r="1114" spans="6:12" x14ac:dyDescent="0.2">
      <c r="F1114" s="34"/>
      <c r="G1114" s="34"/>
      <c r="H1114" s="34"/>
      <c r="I1114" s="34"/>
      <c r="K1114" s="34"/>
      <c r="L1114" s="34"/>
    </row>
    <row r="1115" spans="6:12" x14ac:dyDescent="0.2">
      <c r="F1115" s="34"/>
      <c r="G1115" s="34"/>
      <c r="H1115" s="34"/>
      <c r="I1115" s="34"/>
      <c r="K1115" s="34"/>
      <c r="L1115" s="34"/>
    </row>
    <row r="1116" spans="6:12" x14ac:dyDescent="0.2">
      <c r="F1116" s="34"/>
      <c r="G1116" s="34"/>
      <c r="H1116" s="34"/>
      <c r="I1116" s="34"/>
      <c r="K1116" s="34"/>
      <c r="L1116" s="34"/>
    </row>
    <row r="1117" spans="6:12" x14ac:dyDescent="0.2">
      <c r="F1117" s="34"/>
      <c r="G1117" s="34"/>
      <c r="H1117" s="34"/>
      <c r="I1117" s="34"/>
      <c r="K1117" s="34"/>
      <c r="L1117" s="34"/>
    </row>
    <row r="1118" spans="6:12" x14ac:dyDescent="0.2">
      <c r="F1118" s="34"/>
      <c r="G1118" s="34"/>
      <c r="H1118" s="34"/>
      <c r="I1118" s="34"/>
      <c r="K1118" s="34"/>
      <c r="L1118" s="34"/>
    </row>
    <row r="1119" spans="6:12" x14ac:dyDescent="0.2">
      <c r="F1119" s="34"/>
      <c r="G1119" s="34"/>
      <c r="H1119" s="34"/>
      <c r="I1119" s="34"/>
      <c r="K1119" s="34"/>
      <c r="L1119" s="34"/>
    </row>
    <row r="1120" spans="6:12" x14ac:dyDescent="0.2">
      <c r="F1120" s="34"/>
      <c r="G1120" s="34"/>
      <c r="H1120" s="34"/>
      <c r="I1120" s="34"/>
      <c r="K1120" s="34"/>
      <c r="L1120" s="34"/>
    </row>
    <row r="1121" spans="6:12" x14ac:dyDescent="0.2">
      <c r="F1121" s="34"/>
      <c r="G1121" s="34"/>
      <c r="H1121" s="34"/>
      <c r="I1121" s="34"/>
      <c r="K1121" s="34"/>
      <c r="L1121" s="34"/>
    </row>
    <row r="1122" spans="6:12" x14ac:dyDescent="0.2">
      <c r="F1122" s="34"/>
      <c r="G1122" s="34"/>
      <c r="H1122" s="34"/>
      <c r="I1122" s="34"/>
      <c r="K1122" s="34"/>
      <c r="L1122" s="34"/>
    </row>
    <row r="1123" spans="6:12" x14ac:dyDescent="0.2">
      <c r="F1123" s="34"/>
      <c r="G1123" s="34"/>
      <c r="H1123" s="34"/>
      <c r="I1123" s="34"/>
      <c r="K1123" s="34"/>
      <c r="L1123" s="34"/>
    </row>
    <row r="1124" spans="6:12" x14ac:dyDescent="0.2">
      <c r="F1124" s="34"/>
      <c r="G1124" s="34"/>
      <c r="H1124" s="34"/>
      <c r="I1124" s="34"/>
      <c r="K1124" s="34"/>
      <c r="L1124" s="34"/>
    </row>
    <row r="1125" spans="6:12" x14ac:dyDescent="0.2">
      <c r="F1125" s="34"/>
      <c r="G1125" s="34"/>
      <c r="H1125" s="34"/>
      <c r="I1125" s="34"/>
      <c r="K1125" s="34"/>
      <c r="L1125" s="34"/>
    </row>
    <row r="1126" spans="6:12" x14ac:dyDescent="0.2">
      <c r="F1126" s="34"/>
      <c r="G1126" s="34"/>
      <c r="H1126" s="34"/>
      <c r="I1126" s="34"/>
      <c r="K1126" s="34"/>
      <c r="L1126" s="34"/>
    </row>
    <row r="1127" spans="6:12" x14ac:dyDescent="0.2">
      <c r="F1127" s="34"/>
      <c r="G1127" s="34"/>
      <c r="H1127" s="34"/>
      <c r="I1127" s="34"/>
      <c r="K1127" s="34"/>
      <c r="L1127" s="34"/>
    </row>
    <row r="1128" spans="6:12" x14ac:dyDescent="0.2">
      <c r="F1128" s="34"/>
      <c r="G1128" s="34"/>
      <c r="H1128" s="34"/>
      <c r="I1128" s="34"/>
      <c r="K1128" s="34"/>
      <c r="L1128" s="34"/>
    </row>
    <row r="1129" spans="6:12" x14ac:dyDescent="0.2">
      <c r="F1129" s="34"/>
      <c r="G1129" s="34"/>
      <c r="H1129" s="34"/>
      <c r="I1129" s="34"/>
      <c r="K1129" s="34"/>
      <c r="L1129" s="34"/>
    </row>
    <row r="1130" spans="6:12" x14ac:dyDescent="0.2">
      <c r="F1130" s="34"/>
      <c r="G1130" s="34"/>
      <c r="H1130" s="34"/>
      <c r="I1130" s="34"/>
      <c r="K1130" s="34"/>
      <c r="L1130" s="34"/>
    </row>
    <row r="1131" spans="6:12" x14ac:dyDescent="0.2">
      <c r="F1131" s="34"/>
      <c r="G1131" s="34"/>
      <c r="H1131" s="34"/>
      <c r="I1131" s="34"/>
      <c r="K1131" s="34"/>
      <c r="L1131" s="34"/>
    </row>
    <row r="1132" spans="6:12" x14ac:dyDescent="0.2">
      <c r="F1132" s="34"/>
      <c r="G1132" s="34"/>
      <c r="H1132" s="34"/>
      <c r="I1132" s="34"/>
      <c r="K1132" s="34"/>
      <c r="L1132" s="34"/>
    </row>
    <row r="1133" spans="6:12" x14ac:dyDescent="0.2">
      <c r="F1133" s="34"/>
      <c r="G1133" s="34"/>
      <c r="H1133" s="34"/>
      <c r="I1133" s="34"/>
      <c r="K1133" s="34"/>
      <c r="L1133" s="34"/>
    </row>
    <row r="1134" spans="6:12" x14ac:dyDescent="0.2">
      <c r="F1134" s="34"/>
      <c r="G1134" s="34"/>
      <c r="H1134" s="34"/>
      <c r="I1134" s="34"/>
      <c r="K1134" s="34"/>
      <c r="L1134" s="34"/>
    </row>
    <row r="1135" spans="6:12" x14ac:dyDescent="0.2">
      <c r="F1135" s="34"/>
      <c r="G1135" s="34"/>
      <c r="H1135" s="34"/>
      <c r="I1135" s="34"/>
      <c r="K1135" s="34"/>
      <c r="L1135" s="34"/>
    </row>
    <row r="1136" spans="6:12" x14ac:dyDescent="0.2">
      <c r="F1136" s="34"/>
      <c r="G1136" s="34"/>
      <c r="H1136" s="34"/>
      <c r="I1136" s="34"/>
      <c r="K1136" s="34"/>
      <c r="L1136" s="34"/>
    </row>
    <row r="1137" spans="6:12" x14ac:dyDescent="0.2">
      <c r="F1137" s="34"/>
      <c r="G1137" s="34"/>
      <c r="H1137" s="34"/>
      <c r="I1137" s="34"/>
      <c r="K1137" s="34"/>
      <c r="L1137" s="34"/>
    </row>
    <row r="1138" spans="6:12" x14ac:dyDescent="0.2">
      <c r="F1138" s="34"/>
      <c r="G1138" s="34"/>
      <c r="H1138" s="34"/>
      <c r="I1138" s="34"/>
      <c r="K1138" s="34"/>
      <c r="L1138" s="34"/>
    </row>
    <row r="1139" spans="6:12" x14ac:dyDescent="0.2">
      <c r="F1139" s="34"/>
      <c r="G1139" s="34"/>
      <c r="H1139" s="34"/>
      <c r="I1139" s="34"/>
      <c r="K1139" s="34"/>
      <c r="L1139" s="34"/>
    </row>
    <row r="1140" spans="6:12" x14ac:dyDescent="0.2">
      <c r="F1140" s="34"/>
      <c r="G1140" s="34"/>
      <c r="H1140" s="34"/>
      <c r="I1140" s="34"/>
      <c r="K1140" s="34"/>
      <c r="L1140" s="34"/>
    </row>
    <row r="1141" spans="6:12" x14ac:dyDescent="0.2">
      <c r="F1141" s="34"/>
      <c r="G1141" s="34"/>
      <c r="H1141" s="34"/>
      <c r="I1141" s="34"/>
      <c r="K1141" s="34"/>
      <c r="L1141" s="34"/>
    </row>
    <row r="1142" spans="6:12" x14ac:dyDescent="0.2">
      <c r="F1142" s="34"/>
      <c r="G1142" s="34"/>
      <c r="H1142" s="34"/>
      <c r="I1142" s="34"/>
      <c r="K1142" s="34"/>
      <c r="L1142" s="34"/>
    </row>
    <row r="1143" spans="6:12" x14ac:dyDescent="0.2">
      <c r="F1143" s="34"/>
      <c r="G1143" s="34"/>
      <c r="H1143" s="34"/>
      <c r="I1143" s="34"/>
      <c r="K1143" s="34"/>
      <c r="L1143" s="34"/>
    </row>
    <row r="1144" spans="6:12" x14ac:dyDescent="0.2">
      <c r="F1144" s="34"/>
      <c r="G1144" s="34"/>
      <c r="H1144" s="34"/>
      <c r="I1144" s="34"/>
      <c r="K1144" s="34"/>
      <c r="L1144" s="34"/>
    </row>
    <row r="1145" spans="6:12" x14ac:dyDescent="0.2">
      <c r="F1145" s="34"/>
      <c r="G1145" s="34"/>
      <c r="H1145" s="34"/>
      <c r="I1145" s="34"/>
      <c r="K1145" s="34"/>
      <c r="L1145" s="34"/>
    </row>
    <row r="1146" spans="6:12" x14ac:dyDescent="0.2">
      <c r="F1146" s="34"/>
      <c r="G1146" s="34"/>
      <c r="H1146" s="34"/>
      <c r="I1146" s="34"/>
      <c r="K1146" s="34"/>
      <c r="L1146" s="34"/>
    </row>
    <row r="1147" spans="6:12" x14ac:dyDescent="0.2">
      <c r="F1147" s="34"/>
      <c r="G1147" s="34"/>
      <c r="H1147" s="34"/>
      <c r="I1147" s="34"/>
      <c r="K1147" s="34"/>
      <c r="L1147" s="34"/>
    </row>
    <row r="1148" spans="6:12" x14ac:dyDescent="0.2">
      <c r="F1148" s="34"/>
      <c r="G1148" s="34"/>
      <c r="H1148" s="34"/>
      <c r="I1148" s="34"/>
      <c r="K1148" s="34"/>
      <c r="L1148" s="34"/>
    </row>
    <row r="1149" spans="6:12" x14ac:dyDescent="0.2">
      <c r="F1149" s="34"/>
      <c r="G1149" s="34"/>
      <c r="H1149" s="34"/>
      <c r="I1149" s="34"/>
      <c r="K1149" s="34"/>
      <c r="L1149" s="34"/>
    </row>
    <row r="1150" spans="6:12" x14ac:dyDescent="0.2">
      <c r="F1150" s="34"/>
      <c r="G1150" s="34"/>
      <c r="H1150" s="34"/>
      <c r="I1150" s="34"/>
      <c r="K1150" s="34"/>
      <c r="L1150" s="34"/>
    </row>
    <row r="1151" spans="6:12" x14ac:dyDescent="0.2">
      <c r="F1151" s="34"/>
      <c r="G1151" s="34"/>
      <c r="H1151" s="34"/>
      <c r="I1151" s="34"/>
      <c r="K1151" s="34"/>
      <c r="L1151" s="34"/>
    </row>
    <row r="1152" spans="6:12" x14ac:dyDescent="0.2">
      <c r="F1152" s="34"/>
      <c r="G1152" s="34"/>
      <c r="H1152" s="34"/>
      <c r="I1152" s="34"/>
      <c r="K1152" s="34"/>
      <c r="L1152" s="34"/>
    </row>
    <row r="1153" spans="6:12" x14ac:dyDescent="0.2">
      <c r="F1153" s="34"/>
      <c r="G1153" s="34"/>
      <c r="H1153" s="34"/>
      <c r="I1153" s="34"/>
      <c r="K1153" s="34"/>
      <c r="L1153" s="34"/>
    </row>
    <row r="1154" spans="6:12" x14ac:dyDescent="0.2">
      <c r="F1154" s="34"/>
      <c r="G1154" s="34"/>
      <c r="H1154" s="34"/>
      <c r="I1154" s="34"/>
      <c r="K1154" s="34"/>
      <c r="L1154" s="34"/>
    </row>
    <row r="1155" spans="6:12" x14ac:dyDescent="0.2">
      <c r="F1155" s="34"/>
      <c r="G1155" s="34"/>
      <c r="H1155" s="34"/>
      <c r="I1155" s="34"/>
      <c r="K1155" s="34"/>
      <c r="L1155" s="34"/>
    </row>
    <row r="1156" spans="6:12" x14ac:dyDescent="0.2">
      <c r="F1156" s="34"/>
      <c r="G1156" s="34"/>
      <c r="H1156" s="34"/>
      <c r="I1156" s="34"/>
      <c r="K1156" s="34"/>
      <c r="L1156" s="34"/>
    </row>
    <row r="1157" spans="6:12" x14ac:dyDescent="0.2">
      <c r="F1157" s="34"/>
      <c r="G1157" s="34"/>
      <c r="H1157" s="34"/>
      <c r="I1157" s="34"/>
      <c r="K1157" s="34"/>
      <c r="L1157" s="34"/>
    </row>
    <row r="1158" spans="6:12" x14ac:dyDescent="0.2">
      <c r="F1158" s="34"/>
      <c r="G1158" s="34"/>
      <c r="H1158" s="34"/>
      <c r="I1158" s="34"/>
      <c r="K1158" s="34"/>
      <c r="L1158" s="34"/>
    </row>
    <row r="1159" spans="6:12" x14ac:dyDescent="0.2">
      <c r="F1159" s="34"/>
      <c r="G1159" s="34"/>
      <c r="H1159" s="34"/>
      <c r="I1159" s="34"/>
      <c r="K1159" s="34"/>
      <c r="L1159" s="34"/>
    </row>
    <row r="1160" spans="6:12" x14ac:dyDescent="0.2">
      <c r="F1160" s="34"/>
      <c r="G1160" s="34"/>
      <c r="H1160" s="34"/>
      <c r="I1160" s="34"/>
      <c r="K1160" s="34"/>
      <c r="L1160" s="34"/>
    </row>
    <row r="1161" spans="6:12" x14ac:dyDescent="0.2">
      <c r="F1161" s="34"/>
      <c r="G1161" s="34"/>
      <c r="H1161" s="34"/>
      <c r="I1161" s="34"/>
      <c r="K1161" s="34"/>
      <c r="L1161" s="34"/>
    </row>
    <row r="1162" spans="6:12" x14ac:dyDescent="0.2">
      <c r="F1162" s="34"/>
      <c r="G1162" s="34"/>
      <c r="H1162" s="34"/>
      <c r="I1162" s="34"/>
      <c r="K1162" s="34"/>
      <c r="L1162" s="34"/>
    </row>
    <row r="1163" spans="6:12" x14ac:dyDescent="0.2">
      <c r="F1163" s="34"/>
      <c r="G1163" s="34"/>
      <c r="H1163" s="34"/>
      <c r="I1163" s="34"/>
      <c r="K1163" s="34"/>
      <c r="L1163" s="34"/>
    </row>
    <row r="1164" spans="6:12" x14ac:dyDescent="0.2">
      <c r="F1164" s="34"/>
      <c r="G1164" s="34"/>
      <c r="H1164" s="34"/>
      <c r="I1164" s="34"/>
      <c r="K1164" s="34"/>
      <c r="L1164" s="34"/>
    </row>
    <row r="1165" spans="6:12" x14ac:dyDescent="0.2">
      <c r="F1165" s="34"/>
      <c r="G1165" s="34"/>
      <c r="H1165" s="34"/>
      <c r="I1165" s="34"/>
      <c r="K1165" s="34"/>
      <c r="L1165" s="34"/>
    </row>
    <row r="1166" spans="6:12" x14ac:dyDescent="0.2">
      <c r="F1166" s="34"/>
      <c r="G1166" s="34"/>
      <c r="H1166" s="34"/>
      <c r="I1166" s="34"/>
      <c r="K1166" s="34"/>
      <c r="L1166" s="34"/>
    </row>
    <row r="1167" spans="6:12" x14ac:dyDescent="0.2">
      <c r="F1167" s="34"/>
      <c r="G1167" s="34"/>
      <c r="H1167" s="34"/>
      <c r="I1167" s="34"/>
      <c r="K1167" s="34"/>
      <c r="L1167" s="34"/>
    </row>
    <row r="1168" spans="6:12" x14ac:dyDescent="0.2">
      <c r="F1168" s="34"/>
      <c r="G1168" s="34"/>
      <c r="H1168" s="34"/>
      <c r="I1168" s="34"/>
      <c r="K1168" s="34"/>
      <c r="L1168" s="34"/>
    </row>
    <row r="1169" spans="6:12" x14ac:dyDescent="0.2">
      <c r="F1169" s="34"/>
      <c r="G1169" s="34"/>
      <c r="H1169" s="34"/>
      <c r="I1169" s="34"/>
      <c r="K1169" s="34"/>
      <c r="L1169" s="34"/>
    </row>
    <row r="1170" spans="6:12" x14ac:dyDescent="0.2">
      <c r="F1170" s="34"/>
      <c r="G1170" s="34"/>
      <c r="H1170" s="34"/>
      <c r="I1170" s="34"/>
      <c r="K1170" s="34"/>
      <c r="L1170" s="34"/>
    </row>
    <row r="1171" spans="6:12" x14ac:dyDescent="0.2">
      <c r="F1171" s="34"/>
      <c r="G1171" s="34"/>
      <c r="H1171" s="34"/>
      <c r="I1171" s="34"/>
      <c r="K1171" s="34"/>
      <c r="L1171" s="34"/>
    </row>
    <row r="1172" spans="6:12" x14ac:dyDescent="0.2">
      <c r="F1172" s="34"/>
      <c r="G1172" s="34"/>
      <c r="H1172" s="34"/>
      <c r="I1172" s="34"/>
      <c r="K1172" s="34"/>
      <c r="L1172" s="34"/>
    </row>
    <row r="1173" spans="6:12" x14ac:dyDescent="0.2">
      <c r="F1173" s="34"/>
      <c r="G1173" s="34"/>
      <c r="H1173" s="34"/>
      <c r="I1173" s="34"/>
      <c r="K1173" s="34"/>
      <c r="L1173" s="34"/>
    </row>
    <row r="1174" spans="6:12" x14ac:dyDescent="0.2">
      <c r="F1174" s="34"/>
      <c r="G1174" s="34"/>
      <c r="H1174" s="34"/>
      <c r="I1174" s="34"/>
      <c r="K1174" s="34"/>
      <c r="L1174" s="34"/>
    </row>
    <row r="1175" spans="6:12" x14ac:dyDescent="0.2">
      <c r="F1175" s="34"/>
      <c r="G1175" s="34"/>
      <c r="H1175" s="34"/>
      <c r="I1175" s="34"/>
      <c r="K1175" s="34"/>
      <c r="L1175" s="34"/>
    </row>
    <row r="1176" spans="6:12" x14ac:dyDescent="0.2">
      <c r="F1176" s="34"/>
      <c r="G1176" s="34"/>
      <c r="H1176" s="34"/>
      <c r="I1176" s="34"/>
      <c r="K1176" s="34"/>
      <c r="L1176" s="34"/>
    </row>
    <row r="1177" spans="6:12" x14ac:dyDescent="0.2">
      <c r="F1177" s="34"/>
      <c r="G1177" s="34"/>
      <c r="H1177" s="34"/>
      <c r="I1177" s="34"/>
      <c r="K1177" s="34"/>
      <c r="L1177" s="34"/>
    </row>
    <row r="1178" spans="6:12" x14ac:dyDescent="0.2">
      <c r="F1178" s="34"/>
      <c r="G1178" s="34"/>
      <c r="H1178" s="34"/>
      <c r="I1178" s="34"/>
      <c r="K1178" s="34"/>
      <c r="L1178" s="34"/>
    </row>
    <row r="1179" spans="6:12" x14ac:dyDescent="0.2">
      <c r="F1179" s="34"/>
      <c r="G1179" s="34"/>
      <c r="H1179" s="34"/>
      <c r="I1179" s="34"/>
      <c r="K1179" s="34"/>
      <c r="L1179" s="34"/>
    </row>
    <row r="1180" spans="6:12" x14ac:dyDescent="0.2">
      <c r="F1180" s="34"/>
      <c r="G1180" s="34"/>
      <c r="H1180" s="34"/>
      <c r="I1180" s="34"/>
      <c r="K1180" s="34"/>
      <c r="L1180" s="34"/>
    </row>
    <row r="1181" spans="6:12" x14ac:dyDescent="0.2">
      <c r="F1181" s="34"/>
      <c r="G1181" s="34"/>
      <c r="H1181" s="34"/>
      <c r="I1181" s="34"/>
      <c r="K1181" s="34"/>
      <c r="L1181" s="34"/>
    </row>
    <row r="1182" spans="6:12" x14ac:dyDescent="0.2">
      <c r="F1182" s="34"/>
      <c r="G1182" s="34"/>
      <c r="H1182" s="34"/>
      <c r="I1182" s="34"/>
      <c r="K1182" s="34"/>
      <c r="L1182" s="34"/>
    </row>
    <row r="1183" spans="6:12" x14ac:dyDescent="0.2">
      <c r="F1183" s="34"/>
      <c r="G1183" s="34"/>
      <c r="H1183" s="34"/>
      <c r="I1183" s="34"/>
      <c r="K1183" s="34"/>
      <c r="L1183" s="34"/>
    </row>
    <row r="1184" spans="6:12" x14ac:dyDescent="0.2">
      <c r="F1184" s="34"/>
      <c r="G1184" s="34"/>
      <c r="H1184" s="34"/>
      <c r="I1184" s="34"/>
      <c r="K1184" s="34"/>
      <c r="L1184" s="34"/>
    </row>
    <row r="1185" spans="6:12" x14ac:dyDescent="0.2">
      <c r="F1185" s="34"/>
      <c r="G1185" s="34"/>
      <c r="H1185" s="34"/>
      <c r="I1185" s="34"/>
      <c r="K1185" s="34"/>
      <c r="L1185" s="34"/>
    </row>
    <row r="1186" spans="6:12" x14ac:dyDescent="0.2">
      <c r="F1186" s="34"/>
      <c r="G1186" s="34"/>
      <c r="H1186" s="34"/>
      <c r="I1186" s="34"/>
      <c r="K1186" s="34"/>
      <c r="L1186" s="34"/>
    </row>
    <row r="1187" spans="6:12" x14ac:dyDescent="0.2">
      <c r="F1187" s="34"/>
      <c r="G1187" s="34"/>
      <c r="H1187" s="34"/>
      <c r="I1187" s="34"/>
      <c r="K1187" s="34"/>
      <c r="L1187" s="34"/>
    </row>
    <row r="1188" spans="6:12" x14ac:dyDescent="0.2">
      <c r="F1188" s="34"/>
      <c r="G1188" s="34"/>
      <c r="H1188" s="34"/>
      <c r="I1188" s="34"/>
      <c r="K1188" s="34"/>
      <c r="L1188" s="34"/>
    </row>
    <row r="1189" spans="6:12" x14ac:dyDescent="0.2">
      <c r="F1189" s="34"/>
      <c r="G1189" s="34"/>
      <c r="H1189" s="34"/>
      <c r="I1189" s="34"/>
      <c r="K1189" s="34"/>
      <c r="L1189" s="34"/>
    </row>
    <row r="1190" spans="6:12" x14ac:dyDescent="0.2">
      <c r="F1190" s="34"/>
      <c r="G1190" s="34"/>
      <c r="H1190" s="34"/>
      <c r="I1190" s="34"/>
      <c r="K1190" s="34"/>
      <c r="L1190" s="34"/>
    </row>
    <row r="1191" spans="6:12" x14ac:dyDescent="0.2">
      <c r="F1191" s="34"/>
      <c r="G1191" s="34"/>
      <c r="H1191" s="34"/>
      <c r="I1191" s="34"/>
      <c r="K1191" s="34"/>
      <c r="L1191" s="34"/>
    </row>
    <row r="1192" spans="6:12" x14ac:dyDescent="0.2">
      <c r="F1192" s="34"/>
      <c r="G1192" s="34"/>
      <c r="H1192" s="34"/>
      <c r="I1192" s="34"/>
      <c r="K1192" s="34"/>
      <c r="L1192" s="34"/>
    </row>
    <row r="1193" spans="6:12" x14ac:dyDescent="0.2">
      <c r="F1193" s="34"/>
      <c r="G1193" s="34"/>
      <c r="H1193" s="34"/>
      <c r="I1193" s="34"/>
      <c r="K1193" s="34"/>
      <c r="L1193" s="34"/>
    </row>
    <row r="1194" spans="6:12" x14ac:dyDescent="0.2">
      <c r="F1194" s="34"/>
      <c r="G1194" s="34"/>
      <c r="H1194" s="34"/>
      <c r="I1194" s="34"/>
      <c r="K1194" s="34"/>
      <c r="L1194" s="34"/>
    </row>
    <row r="1195" spans="6:12" x14ac:dyDescent="0.2">
      <c r="F1195" s="34"/>
      <c r="G1195" s="34"/>
      <c r="H1195" s="34"/>
      <c r="I1195" s="34"/>
      <c r="K1195" s="34"/>
      <c r="L1195" s="34"/>
    </row>
    <row r="1196" spans="6:12" x14ac:dyDescent="0.2">
      <c r="F1196" s="34"/>
      <c r="G1196" s="34"/>
      <c r="H1196" s="34"/>
      <c r="I1196" s="34"/>
      <c r="K1196" s="34"/>
      <c r="L1196" s="34"/>
    </row>
    <row r="1197" spans="6:12" x14ac:dyDescent="0.2">
      <c r="F1197" s="34"/>
      <c r="G1197" s="34"/>
      <c r="H1197" s="34"/>
      <c r="I1197" s="34"/>
      <c r="K1197" s="34"/>
      <c r="L1197" s="34"/>
    </row>
    <row r="1198" spans="6:12" x14ac:dyDescent="0.2">
      <c r="F1198" s="34"/>
      <c r="G1198" s="34"/>
      <c r="H1198" s="34"/>
      <c r="I1198" s="34"/>
      <c r="K1198" s="34"/>
      <c r="L1198" s="34"/>
    </row>
    <row r="1199" spans="6:12" x14ac:dyDescent="0.2">
      <c r="F1199" s="34"/>
      <c r="G1199" s="34"/>
      <c r="H1199" s="34"/>
      <c r="I1199" s="34"/>
      <c r="K1199" s="34"/>
      <c r="L1199" s="34"/>
    </row>
    <row r="1200" spans="6:12" x14ac:dyDescent="0.2">
      <c r="F1200" s="34"/>
      <c r="G1200" s="34"/>
      <c r="H1200" s="34"/>
      <c r="I1200" s="34"/>
      <c r="K1200" s="34"/>
      <c r="L1200" s="34"/>
    </row>
    <row r="1201" spans="6:12" x14ac:dyDescent="0.2">
      <c r="F1201" s="34"/>
      <c r="G1201" s="34"/>
      <c r="H1201" s="34"/>
      <c r="I1201" s="34"/>
      <c r="K1201" s="34"/>
      <c r="L1201" s="34"/>
    </row>
    <row r="1202" spans="6:12" x14ac:dyDescent="0.2">
      <c r="F1202" s="34"/>
      <c r="G1202" s="34"/>
      <c r="H1202" s="34"/>
      <c r="I1202" s="34"/>
      <c r="K1202" s="34"/>
      <c r="L1202" s="34"/>
    </row>
    <row r="1203" spans="6:12" x14ac:dyDescent="0.2">
      <c r="F1203" s="34"/>
      <c r="G1203" s="34"/>
      <c r="H1203" s="34"/>
      <c r="I1203" s="34"/>
      <c r="K1203" s="34"/>
      <c r="L1203" s="34"/>
    </row>
    <row r="1204" spans="6:12" x14ac:dyDescent="0.2">
      <c r="F1204" s="34"/>
      <c r="G1204" s="34"/>
      <c r="H1204" s="34"/>
      <c r="I1204" s="34"/>
      <c r="K1204" s="34"/>
      <c r="L1204" s="34"/>
    </row>
    <row r="1205" spans="6:12" x14ac:dyDescent="0.2">
      <c r="F1205" s="34"/>
      <c r="G1205" s="34"/>
      <c r="H1205" s="34"/>
      <c r="I1205" s="34"/>
      <c r="K1205" s="34"/>
      <c r="L1205" s="34"/>
    </row>
    <row r="1206" spans="6:12" x14ac:dyDescent="0.2">
      <c r="F1206" s="34"/>
      <c r="G1206" s="34"/>
      <c r="H1206" s="34"/>
      <c r="I1206" s="34"/>
      <c r="K1206" s="34"/>
      <c r="L1206" s="34"/>
    </row>
    <row r="1207" spans="6:12" x14ac:dyDescent="0.2">
      <c r="F1207" s="34"/>
      <c r="G1207" s="34"/>
      <c r="H1207" s="34"/>
      <c r="I1207" s="34"/>
      <c r="K1207" s="34"/>
      <c r="L1207" s="34"/>
    </row>
    <row r="1208" spans="6:12" x14ac:dyDescent="0.2">
      <c r="F1208" s="34"/>
      <c r="G1208" s="34"/>
      <c r="H1208" s="34"/>
      <c r="I1208" s="34"/>
      <c r="K1208" s="34"/>
      <c r="L1208" s="34"/>
    </row>
    <row r="1209" spans="6:12" x14ac:dyDescent="0.2">
      <c r="F1209" s="34"/>
      <c r="G1209" s="34"/>
      <c r="H1209" s="34"/>
      <c r="I1209" s="34"/>
      <c r="K1209" s="34"/>
      <c r="L1209" s="34"/>
    </row>
    <row r="1210" spans="6:12" x14ac:dyDescent="0.2">
      <c r="F1210" s="34"/>
      <c r="G1210" s="34"/>
      <c r="H1210" s="34"/>
      <c r="I1210" s="34"/>
      <c r="K1210" s="34"/>
      <c r="L1210" s="34"/>
    </row>
    <row r="1211" spans="6:12" x14ac:dyDescent="0.2">
      <c r="F1211" s="34"/>
      <c r="G1211" s="34"/>
      <c r="H1211" s="34"/>
      <c r="I1211" s="34"/>
      <c r="K1211" s="34"/>
      <c r="L1211" s="34"/>
    </row>
    <row r="1212" spans="6:12" x14ac:dyDescent="0.2">
      <c r="F1212" s="34"/>
      <c r="G1212" s="34"/>
      <c r="H1212" s="34"/>
      <c r="I1212" s="34"/>
      <c r="K1212" s="34"/>
      <c r="L1212" s="34"/>
    </row>
    <row r="1213" spans="6:12" x14ac:dyDescent="0.2">
      <c r="F1213" s="34"/>
      <c r="G1213" s="34"/>
      <c r="H1213" s="34"/>
      <c r="I1213" s="34"/>
      <c r="K1213" s="34"/>
      <c r="L1213" s="34"/>
    </row>
    <row r="1214" spans="6:12" x14ac:dyDescent="0.2">
      <c r="F1214" s="34"/>
      <c r="G1214" s="34"/>
      <c r="H1214" s="34"/>
      <c r="I1214" s="34"/>
      <c r="K1214" s="34"/>
      <c r="L1214" s="34"/>
    </row>
    <row r="1215" spans="6:12" x14ac:dyDescent="0.2">
      <c r="F1215" s="34"/>
      <c r="G1215" s="34"/>
      <c r="H1215" s="34"/>
      <c r="I1215" s="34"/>
      <c r="K1215" s="34"/>
      <c r="L1215" s="34"/>
    </row>
    <row r="1216" spans="6:12" x14ac:dyDescent="0.2">
      <c r="F1216" s="34"/>
      <c r="G1216" s="34"/>
      <c r="H1216" s="34"/>
      <c r="I1216" s="34"/>
      <c r="K1216" s="34"/>
      <c r="L1216" s="34"/>
    </row>
    <row r="1217" spans="6:12" x14ac:dyDescent="0.2">
      <c r="F1217" s="34"/>
      <c r="G1217" s="34"/>
      <c r="H1217" s="34"/>
      <c r="I1217" s="34"/>
      <c r="K1217" s="34"/>
      <c r="L1217" s="34"/>
    </row>
    <row r="1218" spans="6:12" x14ac:dyDescent="0.2">
      <c r="F1218" s="34"/>
      <c r="G1218" s="34"/>
      <c r="H1218" s="34"/>
      <c r="I1218" s="34"/>
      <c r="K1218" s="34"/>
      <c r="L1218" s="34"/>
    </row>
    <row r="1219" spans="6:12" x14ac:dyDescent="0.2">
      <c r="F1219" s="34"/>
      <c r="G1219" s="34"/>
      <c r="H1219" s="34"/>
      <c r="I1219" s="34"/>
      <c r="K1219" s="34"/>
      <c r="L1219" s="34"/>
    </row>
    <row r="1220" spans="6:12" x14ac:dyDescent="0.2">
      <c r="F1220" s="34"/>
      <c r="G1220" s="34"/>
      <c r="H1220" s="34"/>
      <c r="I1220" s="34"/>
      <c r="K1220" s="34"/>
      <c r="L1220" s="34"/>
    </row>
    <row r="1221" spans="6:12" x14ac:dyDescent="0.2">
      <c r="F1221" s="34"/>
      <c r="G1221" s="34"/>
      <c r="H1221" s="34"/>
      <c r="I1221" s="34"/>
      <c r="K1221" s="34"/>
      <c r="L1221" s="34"/>
    </row>
    <row r="1222" spans="6:12" x14ac:dyDescent="0.2">
      <c r="F1222" s="34"/>
      <c r="G1222" s="34"/>
      <c r="H1222" s="34"/>
      <c r="I1222" s="34"/>
      <c r="K1222" s="34"/>
      <c r="L1222" s="34"/>
    </row>
    <row r="1223" spans="6:12" x14ac:dyDescent="0.2">
      <c r="F1223" s="34"/>
      <c r="G1223" s="34"/>
      <c r="H1223" s="34"/>
      <c r="I1223" s="34"/>
      <c r="K1223" s="34"/>
      <c r="L1223" s="34"/>
    </row>
    <row r="1224" spans="6:12" x14ac:dyDescent="0.2">
      <c r="F1224" s="34"/>
      <c r="G1224" s="34"/>
      <c r="H1224" s="34"/>
      <c r="I1224" s="34"/>
      <c r="K1224" s="34"/>
      <c r="L1224" s="34"/>
    </row>
    <row r="1225" spans="6:12" x14ac:dyDescent="0.2">
      <c r="F1225" s="34"/>
      <c r="G1225" s="34"/>
      <c r="H1225" s="34"/>
      <c r="I1225" s="34"/>
      <c r="K1225" s="34"/>
      <c r="L1225" s="34"/>
    </row>
    <row r="1226" spans="6:12" x14ac:dyDescent="0.2">
      <c r="F1226" s="34"/>
      <c r="G1226" s="34"/>
      <c r="H1226" s="34"/>
      <c r="I1226" s="34"/>
      <c r="K1226" s="34"/>
      <c r="L1226" s="34"/>
    </row>
    <row r="1227" spans="6:12" x14ac:dyDescent="0.2">
      <c r="F1227" s="34"/>
      <c r="G1227" s="34"/>
      <c r="H1227" s="34"/>
      <c r="I1227" s="34"/>
      <c r="K1227" s="34"/>
      <c r="L1227" s="34"/>
    </row>
    <row r="1228" spans="6:12" x14ac:dyDescent="0.2">
      <c r="F1228" s="34"/>
      <c r="G1228" s="34"/>
      <c r="H1228" s="34"/>
      <c r="I1228" s="34"/>
      <c r="K1228" s="34"/>
      <c r="L1228" s="34"/>
    </row>
    <row r="1229" spans="6:12" x14ac:dyDescent="0.2">
      <c r="F1229" s="34"/>
      <c r="G1229" s="34"/>
      <c r="H1229" s="34"/>
      <c r="I1229" s="34"/>
      <c r="K1229" s="34"/>
      <c r="L1229" s="34"/>
    </row>
    <row r="1230" spans="6:12" x14ac:dyDescent="0.2">
      <c r="F1230" s="34"/>
      <c r="G1230" s="34"/>
      <c r="H1230" s="34"/>
      <c r="I1230" s="34"/>
      <c r="K1230" s="34"/>
      <c r="L1230" s="34"/>
    </row>
    <row r="1231" spans="6:12" x14ac:dyDescent="0.2">
      <c r="F1231" s="34"/>
      <c r="G1231" s="34"/>
      <c r="H1231" s="34"/>
      <c r="I1231" s="34"/>
      <c r="K1231" s="34"/>
      <c r="L1231" s="34"/>
    </row>
    <row r="1232" spans="6:12" x14ac:dyDescent="0.2">
      <c r="F1232" s="34"/>
      <c r="G1232" s="34"/>
      <c r="H1232" s="34"/>
      <c r="I1232" s="34"/>
      <c r="K1232" s="34"/>
      <c r="L1232" s="34"/>
    </row>
    <row r="1233" spans="6:12" x14ac:dyDescent="0.2">
      <c r="F1233" s="34"/>
      <c r="G1233" s="34"/>
      <c r="H1233" s="34"/>
      <c r="I1233" s="34"/>
      <c r="K1233" s="34"/>
      <c r="L1233" s="34"/>
    </row>
    <row r="1234" spans="6:12" x14ac:dyDescent="0.2">
      <c r="F1234" s="34"/>
      <c r="G1234" s="34"/>
      <c r="H1234" s="34"/>
      <c r="I1234" s="34"/>
      <c r="K1234" s="34"/>
      <c r="L1234" s="34"/>
    </row>
    <row r="1235" spans="6:12" x14ac:dyDescent="0.2">
      <c r="F1235" s="34"/>
      <c r="G1235" s="34"/>
      <c r="H1235" s="34"/>
      <c r="I1235" s="34"/>
      <c r="K1235" s="34"/>
      <c r="L1235" s="34"/>
    </row>
    <row r="1236" spans="6:12" x14ac:dyDescent="0.2">
      <c r="F1236" s="34"/>
      <c r="G1236" s="34"/>
      <c r="H1236" s="34"/>
      <c r="I1236" s="34"/>
      <c r="K1236" s="34"/>
      <c r="L1236" s="34"/>
    </row>
    <row r="1237" spans="6:12" x14ac:dyDescent="0.2">
      <c r="F1237" s="34"/>
      <c r="G1237" s="34"/>
      <c r="H1237" s="34"/>
      <c r="I1237" s="34"/>
      <c r="K1237" s="34"/>
      <c r="L1237" s="34"/>
    </row>
    <row r="1238" spans="6:12" x14ac:dyDescent="0.2">
      <c r="F1238" s="34"/>
      <c r="G1238" s="34"/>
      <c r="H1238" s="34"/>
      <c r="I1238" s="34"/>
      <c r="K1238" s="34"/>
      <c r="L1238" s="34"/>
    </row>
    <row r="1239" spans="6:12" x14ac:dyDescent="0.2">
      <c r="F1239" s="34"/>
      <c r="G1239" s="34"/>
      <c r="H1239" s="34"/>
      <c r="I1239" s="34"/>
      <c r="K1239" s="34"/>
      <c r="L1239" s="34"/>
    </row>
    <row r="1240" spans="6:12" x14ac:dyDescent="0.2">
      <c r="F1240" s="34"/>
      <c r="G1240" s="34"/>
      <c r="H1240" s="34"/>
      <c r="I1240" s="34"/>
      <c r="K1240" s="34"/>
      <c r="L1240" s="34"/>
    </row>
    <row r="1241" spans="6:12" x14ac:dyDescent="0.2">
      <c r="F1241" s="34"/>
      <c r="G1241" s="34"/>
      <c r="H1241" s="34"/>
      <c r="I1241" s="34"/>
      <c r="K1241" s="34"/>
      <c r="L1241" s="34"/>
    </row>
    <row r="1242" spans="6:12" x14ac:dyDescent="0.2">
      <c r="F1242" s="34"/>
      <c r="G1242" s="34"/>
      <c r="H1242" s="34"/>
      <c r="I1242" s="34"/>
      <c r="K1242" s="34"/>
      <c r="L1242" s="34"/>
    </row>
    <row r="1243" spans="6:12" x14ac:dyDescent="0.2">
      <c r="F1243" s="34"/>
      <c r="G1243" s="34"/>
      <c r="H1243" s="34"/>
      <c r="I1243" s="34"/>
      <c r="K1243" s="34"/>
      <c r="L1243" s="34"/>
    </row>
    <row r="1244" spans="6:12" x14ac:dyDescent="0.2">
      <c r="F1244" s="34"/>
      <c r="G1244" s="34"/>
      <c r="H1244" s="34"/>
      <c r="I1244" s="34"/>
      <c r="K1244" s="34"/>
      <c r="L1244" s="34"/>
    </row>
    <row r="1245" spans="6:12" x14ac:dyDescent="0.2">
      <c r="F1245" s="34"/>
      <c r="G1245" s="34"/>
      <c r="H1245" s="34"/>
      <c r="I1245" s="34"/>
      <c r="K1245" s="34"/>
      <c r="L1245" s="34"/>
    </row>
    <row r="1246" spans="6:12" x14ac:dyDescent="0.2">
      <c r="F1246" s="34"/>
      <c r="G1246" s="34"/>
      <c r="H1246" s="34"/>
      <c r="I1246" s="34"/>
      <c r="K1246" s="34"/>
      <c r="L1246" s="34"/>
    </row>
    <row r="1247" spans="6:12" x14ac:dyDescent="0.2">
      <c r="F1247" s="34"/>
      <c r="G1247" s="34"/>
      <c r="H1247" s="34"/>
      <c r="I1247" s="34"/>
      <c r="K1247" s="34"/>
      <c r="L1247" s="34"/>
    </row>
    <row r="1248" spans="6:12" x14ac:dyDescent="0.2">
      <c r="F1248" s="34"/>
      <c r="G1248" s="34"/>
      <c r="H1248" s="34"/>
      <c r="I1248" s="34"/>
      <c r="K1248" s="34"/>
      <c r="L1248" s="34"/>
    </row>
    <row r="1249" spans="6:12" x14ac:dyDescent="0.2">
      <c r="F1249" s="34"/>
      <c r="G1249" s="34"/>
      <c r="H1249" s="34"/>
      <c r="I1249" s="34"/>
      <c r="K1249" s="34"/>
      <c r="L1249" s="34"/>
    </row>
    <row r="1250" spans="6:12" x14ac:dyDescent="0.2">
      <c r="F1250" s="34"/>
      <c r="G1250" s="34"/>
      <c r="H1250" s="34"/>
      <c r="I1250" s="34"/>
      <c r="K1250" s="34"/>
      <c r="L1250" s="34"/>
    </row>
    <row r="1251" spans="6:12" x14ac:dyDescent="0.2">
      <c r="F1251" s="34"/>
      <c r="G1251" s="34"/>
      <c r="H1251" s="34"/>
      <c r="I1251" s="34"/>
      <c r="K1251" s="34"/>
      <c r="L1251" s="34"/>
    </row>
    <row r="1252" spans="6:12" x14ac:dyDescent="0.2">
      <c r="F1252" s="34"/>
      <c r="G1252" s="34"/>
      <c r="H1252" s="34"/>
      <c r="I1252" s="34"/>
      <c r="K1252" s="34"/>
      <c r="L1252" s="34"/>
    </row>
    <row r="1253" spans="6:12" x14ac:dyDescent="0.2">
      <c r="F1253" s="34"/>
      <c r="G1253" s="34"/>
      <c r="H1253" s="34"/>
      <c r="I1253" s="34"/>
      <c r="K1253" s="34"/>
      <c r="L1253" s="34"/>
    </row>
    <row r="1254" spans="6:12" x14ac:dyDescent="0.2">
      <c r="F1254" s="34"/>
      <c r="G1254" s="34"/>
      <c r="H1254" s="34"/>
      <c r="I1254" s="34"/>
      <c r="K1254" s="34"/>
      <c r="L1254" s="34"/>
    </row>
    <row r="1255" spans="6:12" x14ac:dyDescent="0.2">
      <c r="F1255" s="34"/>
      <c r="G1255" s="34"/>
      <c r="H1255" s="34"/>
      <c r="I1255" s="34"/>
      <c r="K1255" s="34"/>
      <c r="L1255" s="34"/>
    </row>
    <row r="1256" spans="6:12" x14ac:dyDescent="0.2">
      <c r="F1256" s="34"/>
      <c r="G1256" s="34"/>
      <c r="H1256" s="34"/>
      <c r="I1256" s="34"/>
      <c r="K1256" s="34"/>
      <c r="L1256" s="34"/>
    </row>
    <row r="1257" spans="6:12" x14ac:dyDescent="0.2">
      <c r="F1257" s="34"/>
      <c r="G1257" s="34"/>
      <c r="H1257" s="34"/>
      <c r="I1257" s="34"/>
      <c r="K1257" s="34"/>
      <c r="L1257" s="34"/>
    </row>
    <row r="1258" spans="6:12" x14ac:dyDescent="0.2">
      <c r="F1258" s="34"/>
      <c r="G1258" s="34"/>
      <c r="H1258" s="34"/>
      <c r="I1258" s="34"/>
      <c r="K1258" s="34"/>
      <c r="L1258" s="34"/>
    </row>
    <row r="1259" spans="6:12" x14ac:dyDescent="0.2">
      <c r="F1259" s="34"/>
      <c r="G1259" s="34"/>
      <c r="H1259" s="34"/>
      <c r="I1259" s="34"/>
      <c r="K1259" s="34"/>
      <c r="L1259" s="34"/>
    </row>
    <row r="1260" spans="6:12" x14ac:dyDescent="0.2">
      <c r="F1260" s="34"/>
      <c r="G1260" s="34"/>
      <c r="H1260" s="34"/>
      <c r="I1260" s="34"/>
      <c r="K1260" s="34"/>
      <c r="L1260" s="34"/>
    </row>
    <row r="1261" spans="6:12" x14ac:dyDescent="0.2">
      <c r="F1261" s="34"/>
      <c r="G1261" s="34"/>
      <c r="H1261" s="34"/>
      <c r="I1261" s="34"/>
      <c r="K1261" s="34"/>
      <c r="L1261" s="34"/>
    </row>
    <row r="1262" spans="6:12" x14ac:dyDescent="0.2">
      <c r="F1262" s="34"/>
      <c r="G1262" s="34"/>
      <c r="H1262" s="34"/>
      <c r="I1262" s="34"/>
      <c r="K1262" s="34"/>
      <c r="L1262" s="34"/>
    </row>
    <row r="1263" spans="6:12" x14ac:dyDescent="0.2">
      <c r="F1263" s="34"/>
      <c r="G1263" s="34"/>
      <c r="H1263" s="34"/>
      <c r="I1263" s="34"/>
      <c r="K1263" s="34"/>
      <c r="L1263" s="34"/>
    </row>
    <row r="1264" spans="6:12" x14ac:dyDescent="0.2">
      <c r="F1264" s="34"/>
      <c r="G1264" s="34"/>
      <c r="H1264" s="34"/>
      <c r="I1264" s="34"/>
      <c r="K1264" s="34"/>
      <c r="L1264" s="34"/>
    </row>
    <row r="1265" spans="6:12" x14ac:dyDescent="0.2">
      <c r="F1265" s="34"/>
      <c r="G1265" s="34"/>
      <c r="H1265" s="34"/>
      <c r="I1265" s="34"/>
      <c r="K1265" s="34"/>
      <c r="L1265" s="34"/>
    </row>
    <row r="1266" spans="6:12" x14ac:dyDescent="0.2">
      <c r="F1266" s="34"/>
      <c r="G1266" s="34"/>
      <c r="H1266" s="34"/>
      <c r="I1266" s="34"/>
      <c r="K1266" s="34"/>
      <c r="L1266" s="34"/>
    </row>
    <row r="1267" spans="6:12" x14ac:dyDescent="0.2">
      <c r="F1267" s="34"/>
      <c r="G1267" s="34"/>
      <c r="H1267" s="34"/>
      <c r="I1267" s="34"/>
      <c r="K1267" s="34"/>
      <c r="L1267" s="34"/>
    </row>
    <row r="1268" spans="6:12" x14ac:dyDescent="0.2">
      <c r="F1268" s="34"/>
      <c r="G1268" s="34"/>
      <c r="H1268" s="34"/>
      <c r="I1268" s="34"/>
      <c r="K1268" s="34"/>
      <c r="L1268" s="34"/>
    </row>
    <row r="1269" spans="6:12" x14ac:dyDescent="0.2">
      <c r="F1269" s="34"/>
      <c r="G1269" s="34"/>
      <c r="H1269" s="34"/>
      <c r="I1269" s="34"/>
      <c r="K1269" s="34"/>
      <c r="L1269" s="34"/>
    </row>
    <row r="1270" spans="6:12" x14ac:dyDescent="0.2">
      <c r="F1270" s="34"/>
      <c r="G1270" s="34"/>
      <c r="H1270" s="34"/>
      <c r="I1270" s="34"/>
      <c r="K1270" s="34"/>
      <c r="L1270" s="34"/>
    </row>
    <row r="1271" spans="6:12" x14ac:dyDescent="0.2">
      <c r="F1271" s="34"/>
      <c r="G1271" s="34"/>
      <c r="H1271" s="34"/>
      <c r="I1271" s="34"/>
      <c r="K1271" s="34"/>
      <c r="L1271" s="34"/>
    </row>
    <row r="1272" spans="6:12" x14ac:dyDescent="0.2">
      <c r="F1272" s="34"/>
      <c r="G1272" s="34"/>
      <c r="H1272" s="34"/>
      <c r="I1272" s="34"/>
      <c r="K1272" s="34"/>
      <c r="L1272" s="34"/>
    </row>
    <row r="1273" spans="6:12" x14ac:dyDescent="0.2">
      <c r="F1273" s="34"/>
      <c r="G1273" s="34"/>
      <c r="H1273" s="34"/>
      <c r="I1273" s="34"/>
      <c r="K1273" s="34"/>
      <c r="L1273" s="34"/>
    </row>
    <row r="1274" spans="6:12" x14ac:dyDescent="0.2">
      <c r="F1274" s="34"/>
      <c r="G1274" s="34"/>
      <c r="H1274" s="34"/>
      <c r="I1274" s="34"/>
      <c r="K1274" s="34"/>
      <c r="L1274" s="34"/>
    </row>
    <row r="1275" spans="6:12" x14ac:dyDescent="0.2">
      <c r="F1275" s="34"/>
      <c r="G1275" s="34"/>
      <c r="H1275" s="34"/>
      <c r="I1275" s="34"/>
      <c r="K1275" s="34"/>
      <c r="L1275" s="34"/>
    </row>
    <row r="1276" spans="6:12" x14ac:dyDescent="0.2">
      <c r="F1276" s="34"/>
      <c r="G1276" s="34"/>
      <c r="H1276" s="34"/>
      <c r="I1276" s="34"/>
      <c r="K1276" s="34"/>
      <c r="L1276" s="34"/>
    </row>
    <row r="1277" spans="6:12" x14ac:dyDescent="0.2">
      <c r="F1277" s="34"/>
      <c r="G1277" s="34"/>
      <c r="H1277" s="34"/>
      <c r="I1277" s="34"/>
      <c r="K1277" s="34"/>
      <c r="L1277" s="34"/>
    </row>
    <row r="1278" spans="6:12" x14ac:dyDescent="0.2">
      <c r="F1278" s="34"/>
      <c r="G1278" s="34"/>
      <c r="H1278" s="34"/>
      <c r="I1278" s="34"/>
      <c r="K1278" s="34"/>
      <c r="L1278" s="34"/>
    </row>
    <row r="1279" spans="6:12" x14ac:dyDescent="0.2">
      <c r="F1279" s="34"/>
      <c r="G1279" s="34"/>
      <c r="H1279" s="34"/>
      <c r="I1279" s="34"/>
      <c r="K1279" s="34"/>
      <c r="L1279" s="34"/>
    </row>
    <row r="1280" spans="6:12" x14ac:dyDescent="0.2">
      <c r="F1280" s="34"/>
      <c r="G1280" s="34"/>
      <c r="H1280" s="34"/>
      <c r="I1280" s="34"/>
      <c r="K1280" s="34"/>
      <c r="L1280" s="34"/>
    </row>
    <row r="1281" spans="6:12" x14ac:dyDescent="0.2">
      <c r="F1281" s="34"/>
      <c r="G1281" s="34"/>
      <c r="H1281" s="34"/>
      <c r="I1281" s="34"/>
      <c r="K1281" s="34"/>
      <c r="L1281" s="34"/>
    </row>
    <row r="1282" spans="6:12" x14ac:dyDescent="0.2">
      <c r="F1282" s="34"/>
      <c r="G1282" s="34"/>
      <c r="H1282" s="34"/>
      <c r="I1282" s="34"/>
      <c r="K1282" s="34"/>
      <c r="L1282" s="34"/>
    </row>
    <row r="1283" spans="6:12" x14ac:dyDescent="0.2">
      <c r="F1283" s="34"/>
      <c r="G1283" s="34"/>
      <c r="H1283" s="34"/>
      <c r="I1283" s="34"/>
      <c r="K1283" s="34"/>
      <c r="L1283" s="34"/>
    </row>
    <row r="1284" spans="6:12" x14ac:dyDescent="0.2">
      <c r="F1284" s="34"/>
      <c r="G1284" s="34"/>
      <c r="H1284" s="34"/>
      <c r="I1284" s="34"/>
      <c r="K1284" s="34"/>
      <c r="L1284" s="34"/>
    </row>
    <row r="1285" spans="6:12" x14ac:dyDescent="0.2">
      <c r="F1285" s="34"/>
      <c r="G1285" s="34"/>
      <c r="H1285" s="34"/>
      <c r="I1285" s="34"/>
      <c r="K1285" s="34"/>
      <c r="L1285" s="34"/>
    </row>
    <row r="1286" spans="6:12" x14ac:dyDescent="0.2">
      <c r="F1286" s="34"/>
      <c r="G1286" s="34"/>
      <c r="H1286" s="34"/>
      <c r="I1286" s="34"/>
      <c r="K1286" s="34"/>
      <c r="L1286" s="34"/>
    </row>
    <row r="1287" spans="6:12" x14ac:dyDescent="0.2">
      <c r="F1287" s="34"/>
      <c r="G1287" s="34"/>
      <c r="H1287" s="34"/>
      <c r="I1287" s="34"/>
      <c r="K1287" s="34"/>
      <c r="L1287" s="34"/>
    </row>
    <row r="1288" spans="6:12" x14ac:dyDescent="0.2">
      <c r="F1288" s="34"/>
      <c r="G1288" s="34"/>
      <c r="H1288" s="34"/>
      <c r="I1288" s="34"/>
      <c r="K1288" s="34"/>
      <c r="L1288" s="34"/>
    </row>
    <row r="1289" spans="6:12" x14ac:dyDescent="0.2">
      <c r="F1289" s="34"/>
      <c r="G1289" s="34"/>
      <c r="H1289" s="34"/>
      <c r="I1289" s="34"/>
      <c r="K1289" s="34"/>
      <c r="L1289" s="34"/>
    </row>
    <row r="1290" spans="6:12" x14ac:dyDescent="0.2">
      <c r="F1290" s="34"/>
      <c r="G1290" s="34"/>
      <c r="H1290" s="34"/>
      <c r="I1290" s="34"/>
      <c r="K1290" s="34"/>
      <c r="L1290" s="34"/>
    </row>
    <row r="1291" spans="6:12" x14ac:dyDescent="0.2">
      <c r="F1291" s="34"/>
      <c r="G1291" s="34"/>
      <c r="H1291" s="34"/>
      <c r="I1291" s="34"/>
      <c r="K1291" s="34"/>
      <c r="L1291" s="34"/>
    </row>
    <row r="1292" spans="6:12" x14ac:dyDescent="0.2">
      <c r="F1292" s="34"/>
      <c r="G1292" s="34"/>
      <c r="H1292" s="34"/>
      <c r="I1292" s="34"/>
      <c r="K1292" s="34"/>
      <c r="L1292" s="34"/>
    </row>
    <row r="1293" spans="6:12" x14ac:dyDescent="0.2">
      <c r="F1293" s="34"/>
      <c r="G1293" s="34"/>
      <c r="H1293" s="34"/>
      <c r="I1293" s="34"/>
      <c r="K1293" s="34"/>
      <c r="L1293" s="34"/>
    </row>
    <row r="1294" spans="6:12" x14ac:dyDescent="0.2">
      <c r="F1294" s="34"/>
      <c r="G1294" s="34"/>
      <c r="H1294" s="34"/>
      <c r="I1294" s="34"/>
      <c r="K1294" s="34"/>
      <c r="L1294" s="34"/>
    </row>
    <row r="1295" spans="6:12" x14ac:dyDescent="0.2">
      <c r="F1295" s="34"/>
      <c r="G1295" s="34"/>
      <c r="H1295" s="34"/>
      <c r="I1295" s="34"/>
      <c r="K1295" s="34"/>
      <c r="L1295" s="34"/>
    </row>
    <row r="1296" spans="6:12" x14ac:dyDescent="0.2">
      <c r="F1296" s="34"/>
      <c r="G1296" s="34"/>
      <c r="H1296" s="34"/>
      <c r="I1296" s="34"/>
      <c r="K1296" s="34"/>
      <c r="L1296" s="34"/>
    </row>
    <row r="1297" spans="6:12" x14ac:dyDescent="0.2">
      <c r="F1297" s="34"/>
      <c r="G1297" s="34"/>
      <c r="H1297" s="34"/>
      <c r="I1297" s="34"/>
      <c r="K1297" s="34"/>
      <c r="L1297" s="34"/>
    </row>
    <row r="1298" spans="6:12" x14ac:dyDescent="0.2">
      <c r="F1298" s="34"/>
      <c r="G1298" s="34"/>
      <c r="H1298" s="34"/>
      <c r="I1298" s="34"/>
      <c r="K1298" s="34"/>
      <c r="L1298" s="34"/>
    </row>
    <row r="1299" spans="6:12" x14ac:dyDescent="0.2">
      <c r="F1299" s="34"/>
      <c r="G1299" s="34"/>
      <c r="H1299" s="34"/>
      <c r="I1299" s="34"/>
      <c r="K1299" s="34"/>
      <c r="L1299" s="34"/>
    </row>
    <row r="1300" spans="6:12" x14ac:dyDescent="0.2">
      <c r="F1300" s="34"/>
      <c r="G1300" s="34"/>
      <c r="H1300" s="34"/>
      <c r="I1300" s="34"/>
      <c r="K1300" s="34"/>
      <c r="L1300" s="34"/>
    </row>
    <row r="1301" spans="6:12" x14ac:dyDescent="0.2">
      <c r="F1301" s="34"/>
      <c r="G1301" s="34"/>
      <c r="H1301" s="34"/>
      <c r="I1301" s="34"/>
      <c r="K1301" s="34"/>
      <c r="L1301" s="34"/>
    </row>
    <row r="1302" spans="6:12" x14ac:dyDescent="0.2">
      <c r="F1302" s="34"/>
      <c r="G1302" s="34"/>
      <c r="H1302" s="34"/>
      <c r="I1302" s="34"/>
      <c r="K1302" s="34"/>
      <c r="L1302" s="34"/>
    </row>
    <row r="1303" spans="6:12" x14ac:dyDescent="0.2">
      <c r="F1303" s="34"/>
      <c r="G1303" s="34"/>
      <c r="H1303" s="34"/>
      <c r="I1303" s="34"/>
      <c r="K1303" s="34"/>
      <c r="L1303" s="34"/>
    </row>
    <row r="1304" spans="6:12" x14ac:dyDescent="0.2">
      <c r="F1304" s="34"/>
      <c r="G1304" s="34"/>
      <c r="H1304" s="34"/>
      <c r="I1304" s="34"/>
      <c r="K1304" s="34"/>
      <c r="L1304" s="34"/>
    </row>
    <row r="1305" spans="6:12" x14ac:dyDescent="0.2">
      <c r="F1305" s="34"/>
      <c r="G1305" s="34"/>
      <c r="H1305" s="34"/>
      <c r="I1305" s="34"/>
      <c r="K1305" s="34"/>
      <c r="L1305" s="34"/>
    </row>
    <row r="1306" spans="6:12" x14ac:dyDescent="0.2">
      <c r="F1306" s="34"/>
      <c r="G1306" s="34"/>
      <c r="H1306" s="34"/>
      <c r="I1306" s="34"/>
      <c r="K1306" s="34"/>
      <c r="L1306" s="34"/>
    </row>
    <row r="1307" spans="6:12" x14ac:dyDescent="0.2">
      <c r="F1307" s="34"/>
      <c r="G1307" s="34"/>
      <c r="H1307" s="34"/>
      <c r="I1307" s="34"/>
      <c r="K1307" s="34"/>
      <c r="L1307" s="34"/>
    </row>
    <row r="1308" spans="6:12" x14ac:dyDescent="0.2">
      <c r="F1308" s="34"/>
      <c r="G1308" s="34"/>
      <c r="H1308" s="34"/>
      <c r="I1308" s="34"/>
      <c r="K1308" s="34"/>
      <c r="L1308" s="34"/>
    </row>
    <row r="1309" spans="6:12" x14ac:dyDescent="0.2">
      <c r="F1309" s="34"/>
      <c r="G1309" s="34"/>
      <c r="H1309" s="34"/>
      <c r="I1309" s="34"/>
      <c r="K1309" s="34"/>
      <c r="L1309" s="34"/>
    </row>
    <row r="1310" spans="6:12" x14ac:dyDescent="0.2">
      <c r="F1310" s="34"/>
      <c r="G1310" s="34"/>
      <c r="H1310" s="34"/>
      <c r="I1310" s="34"/>
      <c r="K1310" s="34"/>
      <c r="L1310" s="34"/>
    </row>
    <row r="1311" spans="6:12" x14ac:dyDescent="0.2">
      <c r="F1311" s="34"/>
      <c r="G1311" s="34"/>
      <c r="H1311" s="34"/>
      <c r="I1311" s="34"/>
      <c r="K1311" s="34"/>
      <c r="L1311" s="34"/>
    </row>
    <row r="1312" spans="6:12" x14ac:dyDescent="0.2">
      <c r="F1312" s="34"/>
      <c r="G1312" s="34"/>
      <c r="H1312" s="34"/>
      <c r="I1312" s="34"/>
      <c r="K1312" s="34"/>
      <c r="L1312" s="34"/>
    </row>
    <row r="1313" spans="6:12" x14ac:dyDescent="0.2">
      <c r="F1313" s="34"/>
      <c r="G1313" s="34"/>
      <c r="H1313" s="34"/>
      <c r="I1313" s="34"/>
      <c r="K1313" s="34"/>
      <c r="L1313" s="34"/>
    </row>
    <row r="1314" spans="6:12" x14ac:dyDescent="0.2">
      <c r="F1314" s="34"/>
      <c r="G1314" s="34"/>
      <c r="H1314" s="34"/>
      <c r="I1314" s="34"/>
      <c r="K1314" s="34"/>
      <c r="L1314" s="34"/>
    </row>
    <row r="1315" spans="6:12" x14ac:dyDescent="0.2">
      <c r="F1315" s="34"/>
      <c r="G1315" s="34"/>
      <c r="H1315" s="34"/>
      <c r="I1315" s="34"/>
      <c r="K1315" s="34"/>
      <c r="L1315" s="34"/>
    </row>
    <row r="1316" spans="6:12" x14ac:dyDescent="0.2">
      <c r="F1316" s="34"/>
      <c r="G1316" s="34"/>
      <c r="H1316" s="34"/>
      <c r="I1316" s="34"/>
      <c r="K1316" s="34"/>
      <c r="L1316" s="34"/>
    </row>
    <row r="1317" spans="6:12" x14ac:dyDescent="0.2">
      <c r="F1317" s="34"/>
      <c r="G1317" s="34"/>
      <c r="H1317" s="34"/>
      <c r="I1317" s="34"/>
      <c r="K1317" s="34"/>
      <c r="L1317" s="34"/>
    </row>
    <row r="1318" spans="6:12" x14ac:dyDescent="0.2">
      <c r="F1318" s="34"/>
      <c r="G1318" s="34"/>
      <c r="H1318" s="34"/>
      <c r="I1318" s="34"/>
      <c r="K1318" s="34"/>
      <c r="L1318" s="34"/>
    </row>
    <row r="1319" spans="6:12" x14ac:dyDescent="0.2">
      <c r="F1319" s="34"/>
      <c r="G1319" s="34"/>
      <c r="H1319" s="34"/>
      <c r="I1319" s="34"/>
      <c r="K1319" s="34"/>
      <c r="L1319" s="34"/>
    </row>
    <row r="1320" spans="6:12" x14ac:dyDescent="0.2">
      <c r="F1320" s="34"/>
      <c r="G1320" s="34"/>
      <c r="H1320" s="34"/>
      <c r="I1320" s="34"/>
      <c r="K1320" s="34"/>
      <c r="L1320" s="34"/>
    </row>
    <row r="1321" spans="6:12" x14ac:dyDescent="0.2">
      <c r="F1321" s="34"/>
      <c r="G1321" s="34"/>
      <c r="H1321" s="34"/>
      <c r="I1321" s="34"/>
      <c r="K1321" s="34"/>
      <c r="L1321" s="34"/>
    </row>
    <row r="1322" spans="6:12" x14ac:dyDescent="0.2">
      <c r="F1322" s="34"/>
      <c r="G1322" s="34"/>
      <c r="H1322" s="34"/>
      <c r="I1322" s="34"/>
      <c r="K1322" s="34"/>
      <c r="L1322" s="34"/>
    </row>
    <row r="1323" spans="6:12" x14ac:dyDescent="0.2">
      <c r="F1323" s="34"/>
      <c r="G1323" s="34"/>
      <c r="H1323" s="34"/>
      <c r="I1323" s="34"/>
      <c r="K1323" s="34"/>
      <c r="L1323" s="34"/>
    </row>
    <row r="1324" spans="6:12" x14ac:dyDescent="0.2">
      <c r="F1324" s="34"/>
      <c r="G1324" s="34"/>
      <c r="H1324" s="34"/>
      <c r="I1324" s="34"/>
      <c r="K1324" s="34"/>
      <c r="L1324" s="34"/>
    </row>
    <row r="1325" spans="6:12" x14ac:dyDescent="0.2">
      <c r="F1325" s="34"/>
      <c r="G1325" s="34"/>
      <c r="H1325" s="34"/>
      <c r="I1325" s="34"/>
      <c r="K1325" s="34"/>
      <c r="L1325" s="34"/>
    </row>
    <row r="1326" spans="6:12" x14ac:dyDescent="0.2">
      <c r="F1326" s="34"/>
      <c r="G1326" s="34"/>
      <c r="H1326" s="34"/>
      <c r="I1326" s="34"/>
      <c r="K1326" s="34"/>
      <c r="L1326" s="34"/>
    </row>
    <row r="1327" spans="6:12" x14ac:dyDescent="0.2">
      <c r="F1327" s="34"/>
      <c r="G1327" s="34"/>
      <c r="H1327" s="34"/>
      <c r="I1327" s="34"/>
      <c r="K1327" s="34"/>
      <c r="L1327" s="34"/>
    </row>
    <row r="1328" spans="6:12" x14ac:dyDescent="0.2">
      <c r="F1328" s="34"/>
      <c r="G1328" s="34"/>
      <c r="H1328" s="34"/>
      <c r="I1328" s="34"/>
      <c r="K1328" s="34"/>
      <c r="L1328" s="34"/>
    </row>
    <row r="1329" spans="6:12" x14ac:dyDescent="0.2">
      <c r="F1329" s="34"/>
      <c r="G1329" s="34"/>
      <c r="H1329" s="34"/>
      <c r="I1329" s="34"/>
      <c r="K1329" s="34"/>
      <c r="L1329" s="34"/>
    </row>
    <row r="1330" spans="6:12" x14ac:dyDescent="0.2">
      <c r="F1330" s="34"/>
      <c r="G1330" s="34"/>
      <c r="H1330" s="34"/>
      <c r="I1330" s="34"/>
      <c r="K1330" s="34"/>
      <c r="L1330" s="34"/>
    </row>
    <row r="1331" spans="6:12" x14ac:dyDescent="0.2">
      <c r="F1331" s="34"/>
      <c r="G1331" s="34"/>
      <c r="H1331" s="34"/>
      <c r="I1331" s="34"/>
      <c r="K1331" s="34"/>
      <c r="L1331" s="34"/>
    </row>
    <row r="1332" spans="6:12" x14ac:dyDescent="0.2">
      <c r="F1332" s="34"/>
      <c r="G1332" s="34"/>
      <c r="H1332" s="34"/>
      <c r="I1332" s="34"/>
      <c r="K1332" s="34"/>
      <c r="L1332" s="34"/>
    </row>
    <row r="1333" spans="6:12" x14ac:dyDescent="0.2">
      <c r="F1333" s="34"/>
      <c r="G1333" s="34"/>
      <c r="H1333" s="34"/>
      <c r="I1333" s="34"/>
      <c r="K1333" s="34"/>
      <c r="L1333" s="34"/>
    </row>
    <row r="1334" spans="6:12" x14ac:dyDescent="0.2">
      <c r="F1334" s="34"/>
      <c r="G1334" s="34"/>
      <c r="H1334" s="34"/>
      <c r="I1334" s="34"/>
      <c r="K1334" s="34"/>
      <c r="L1334" s="34"/>
    </row>
    <row r="1335" spans="6:12" x14ac:dyDescent="0.2">
      <c r="F1335" s="34"/>
      <c r="G1335" s="34"/>
      <c r="H1335" s="34"/>
      <c r="I1335" s="34"/>
      <c r="K1335" s="34"/>
      <c r="L1335" s="34"/>
    </row>
    <row r="1336" spans="6:12" x14ac:dyDescent="0.2">
      <c r="F1336" s="34"/>
      <c r="G1336" s="34"/>
      <c r="H1336" s="34"/>
      <c r="I1336" s="34"/>
      <c r="K1336" s="34"/>
      <c r="L1336" s="34"/>
    </row>
    <row r="1337" spans="6:12" x14ac:dyDescent="0.2">
      <c r="F1337" s="34"/>
      <c r="G1337" s="34"/>
      <c r="H1337" s="34"/>
      <c r="I1337" s="34"/>
      <c r="K1337" s="34"/>
      <c r="L1337" s="34"/>
    </row>
    <row r="1338" spans="6:12" x14ac:dyDescent="0.2">
      <c r="F1338" s="34"/>
      <c r="G1338" s="34"/>
      <c r="H1338" s="34"/>
      <c r="I1338" s="34"/>
      <c r="K1338" s="34"/>
      <c r="L1338" s="34"/>
    </row>
    <row r="1339" spans="6:12" x14ac:dyDescent="0.2">
      <c r="F1339" s="34"/>
      <c r="G1339" s="34"/>
      <c r="H1339" s="34"/>
      <c r="I1339" s="34"/>
      <c r="K1339" s="34"/>
      <c r="L1339" s="34"/>
    </row>
    <row r="1340" spans="6:12" x14ac:dyDescent="0.2">
      <c r="F1340" s="34"/>
      <c r="G1340" s="34"/>
      <c r="H1340" s="34"/>
      <c r="I1340" s="34"/>
      <c r="K1340" s="34"/>
      <c r="L1340" s="34"/>
    </row>
    <row r="1341" spans="6:12" x14ac:dyDescent="0.2">
      <c r="F1341" s="34"/>
      <c r="G1341" s="34"/>
      <c r="H1341" s="34"/>
      <c r="I1341" s="34"/>
      <c r="K1341" s="34"/>
      <c r="L1341" s="34"/>
    </row>
    <row r="1342" spans="6:12" x14ac:dyDescent="0.2">
      <c r="F1342" s="34"/>
      <c r="G1342" s="34"/>
      <c r="H1342" s="34"/>
      <c r="I1342" s="34"/>
      <c r="K1342" s="34"/>
      <c r="L1342" s="34"/>
    </row>
    <row r="1343" spans="6:12" x14ac:dyDescent="0.2">
      <c r="F1343" s="34"/>
      <c r="G1343" s="34"/>
      <c r="H1343" s="34"/>
      <c r="I1343" s="34"/>
      <c r="K1343" s="34"/>
      <c r="L1343" s="34"/>
    </row>
    <row r="1344" spans="6:12" x14ac:dyDescent="0.2">
      <c r="F1344" s="34"/>
      <c r="G1344" s="34"/>
      <c r="H1344" s="34"/>
      <c r="I1344" s="34"/>
      <c r="K1344" s="34"/>
      <c r="L1344" s="34"/>
    </row>
    <row r="1345" spans="6:12" x14ac:dyDescent="0.2">
      <c r="F1345" s="34"/>
      <c r="G1345" s="34"/>
      <c r="H1345" s="34"/>
      <c r="I1345" s="34"/>
      <c r="K1345" s="34"/>
      <c r="L1345" s="34"/>
    </row>
    <row r="1346" spans="6:12" x14ac:dyDescent="0.2">
      <c r="F1346" s="34"/>
      <c r="G1346" s="34"/>
      <c r="H1346" s="34"/>
      <c r="I1346" s="34"/>
      <c r="K1346" s="34"/>
      <c r="L1346" s="34"/>
    </row>
    <row r="1347" spans="6:12" x14ac:dyDescent="0.2">
      <c r="F1347" s="34"/>
      <c r="G1347" s="34"/>
      <c r="H1347" s="34"/>
      <c r="I1347" s="34"/>
      <c r="K1347" s="34"/>
      <c r="L1347" s="34"/>
    </row>
    <row r="1348" spans="6:12" x14ac:dyDescent="0.2">
      <c r="F1348" s="34"/>
      <c r="G1348" s="34"/>
      <c r="H1348" s="34"/>
      <c r="I1348" s="34"/>
      <c r="K1348" s="34"/>
      <c r="L1348" s="34"/>
    </row>
    <row r="1349" spans="6:12" x14ac:dyDescent="0.2">
      <c r="F1349" s="34"/>
      <c r="G1349" s="34"/>
      <c r="H1349" s="34"/>
      <c r="I1349" s="34"/>
      <c r="K1349" s="34"/>
      <c r="L1349" s="34"/>
    </row>
    <row r="1350" spans="6:12" x14ac:dyDescent="0.2">
      <c r="F1350" s="34"/>
      <c r="G1350" s="34"/>
      <c r="H1350" s="34"/>
      <c r="I1350" s="34"/>
      <c r="K1350" s="34"/>
      <c r="L1350" s="34"/>
    </row>
    <row r="1351" spans="6:12" x14ac:dyDescent="0.2">
      <c r="F1351" s="34"/>
      <c r="G1351" s="34"/>
      <c r="H1351" s="34"/>
      <c r="I1351" s="34"/>
      <c r="K1351" s="34"/>
      <c r="L1351" s="34"/>
    </row>
    <row r="1352" spans="6:12" x14ac:dyDescent="0.2">
      <c r="F1352" s="34"/>
      <c r="G1352" s="34"/>
      <c r="H1352" s="34"/>
      <c r="I1352" s="34"/>
      <c r="K1352" s="34"/>
      <c r="L1352" s="34"/>
    </row>
    <row r="1353" spans="6:12" x14ac:dyDescent="0.2">
      <c r="F1353" s="34"/>
      <c r="G1353" s="34"/>
      <c r="H1353" s="34"/>
      <c r="I1353" s="34"/>
      <c r="K1353" s="34"/>
      <c r="L1353" s="34"/>
    </row>
    <row r="1354" spans="6:12" x14ac:dyDescent="0.2">
      <c r="F1354" s="34"/>
      <c r="G1354" s="34"/>
      <c r="H1354" s="34"/>
      <c r="I1354" s="34"/>
      <c r="K1354" s="34"/>
      <c r="L1354" s="34"/>
    </row>
    <row r="1355" spans="6:12" x14ac:dyDescent="0.2">
      <c r="F1355" s="34"/>
      <c r="G1355" s="34"/>
      <c r="H1355" s="34"/>
      <c r="I1355" s="34"/>
      <c r="K1355" s="34"/>
      <c r="L1355" s="34"/>
    </row>
    <row r="1356" spans="6:12" x14ac:dyDescent="0.2">
      <c r="F1356" s="34"/>
      <c r="G1356" s="34"/>
      <c r="H1356" s="34"/>
      <c r="I1356" s="34"/>
      <c r="K1356" s="34"/>
      <c r="L1356" s="34"/>
    </row>
    <row r="1357" spans="6:12" x14ac:dyDescent="0.2">
      <c r="F1357" s="34"/>
      <c r="G1357" s="34"/>
      <c r="H1357" s="34"/>
      <c r="I1357" s="34"/>
      <c r="K1357" s="34"/>
      <c r="L1357" s="34"/>
    </row>
    <row r="1358" spans="6:12" x14ac:dyDescent="0.2">
      <c r="F1358" s="34"/>
      <c r="G1358" s="34"/>
      <c r="H1358" s="34"/>
      <c r="I1358" s="34"/>
      <c r="K1358" s="34"/>
      <c r="L1358" s="34"/>
    </row>
    <row r="1359" spans="6:12" x14ac:dyDescent="0.2">
      <c r="F1359" s="34"/>
      <c r="G1359" s="34"/>
      <c r="H1359" s="34"/>
      <c r="I1359" s="34"/>
      <c r="K1359" s="34"/>
      <c r="L1359" s="34"/>
    </row>
    <row r="1360" spans="6:12" x14ac:dyDescent="0.2">
      <c r="F1360" s="34"/>
      <c r="G1360" s="34"/>
      <c r="H1360" s="34"/>
      <c r="I1360" s="34"/>
      <c r="K1360" s="34"/>
      <c r="L1360" s="34"/>
    </row>
    <row r="1361" spans="6:12" x14ac:dyDescent="0.2">
      <c r="F1361" s="34"/>
      <c r="G1361" s="34"/>
      <c r="H1361" s="34"/>
      <c r="I1361" s="34"/>
      <c r="K1361" s="34"/>
      <c r="L1361" s="34"/>
    </row>
    <row r="1362" spans="6:12" x14ac:dyDescent="0.2">
      <c r="F1362" s="34"/>
      <c r="G1362" s="34"/>
      <c r="H1362" s="34"/>
      <c r="I1362" s="34"/>
      <c r="K1362" s="34"/>
      <c r="L1362" s="34"/>
    </row>
    <row r="1363" spans="6:12" x14ac:dyDescent="0.2">
      <c r="F1363" s="34"/>
      <c r="G1363" s="34"/>
      <c r="H1363" s="34"/>
      <c r="I1363" s="34"/>
      <c r="K1363" s="34"/>
      <c r="L1363" s="34"/>
    </row>
    <row r="1364" spans="6:12" x14ac:dyDescent="0.2">
      <c r="F1364" s="34"/>
      <c r="G1364" s="34"/>
      <c r="H1364" s="34"/>
      <c r="I1364" s="34"/>
      <c r="K1364" s="34"/>
      <c r="L1364" s="34"/>
    </row>
    <row r="1365" spans="6:12" x14ac:dyDescent="0.2">
      <c r="F1365" s="34"/>
      <c r="G1365" s="34"/>
      <c r="H1365" s="34"/>
      <c r="I1365" s="34"/>
      <c r="K1365" s="34"/>
      <c r="L1365" s="34"/>
    </row>
    <row r="1366" spans="6:12" x14ac:dyDescent="0.2">
      <c r="F1366" s="34"/>
      <c r="G1366" s="34"/>
      <c r="H1366" s="34"/>
      <c r="I1366" s="34"/>
      <c r="K1366" s="34"/>
      <c r="L1366" s="34"/>
    </row>
    <row r="1367" spans="6:12" x14ac:dyDescent="0.2">
      <c r="F1367" s="34"/>
      <c r="G1367" s="34"/>
      <c r="H1367" s="34"/>
      <c r="I1367" s="34"/>
      <c r="K1367" s="34"/>
      <c r="L1367" s="34"/>
    </row>
    <row r="1368" spans="6:12" x14ac:dyDescent="0.2">
      <c r="F1368" s="34"/>
      <c r="G1368" s="34"/>
      <c r="H1368" s="34"/>
      <c r="I1368" s="34"/>
      <c r="K1368" s="34"/>
      <c r="L1368" s="34"/>
    </row>
    <row r="1369" spans="6:12" x14ac:dyDescent="0.2">
      <c r="F1369" s="34"/>
      <c r="G1369" s="34"/>
      <c r="H1369" s="34"/>
      <c r="I1369" s="34"/>
      <c r="K1369" s="34"/>
      <c r="L1369" s="34"/>
    </row>
    <row r="1370" spans="6:12" x14ac:dyDescent="0.2">
      <c r="F1370" s="34"/>
      <c r="G1370" s="34"/>
      <c r="H1370" s="34"/>
      <c r="I1370" s="34"/>
      <c r="K1370" s="34"/>
      <c r="L1370" s="34"/>
    </row>
    <row r="1371" spans="6:12" x14ac:dyDescent="0.2">
      <c r="F1371" s="34"/>
      <c r="G1371" s="34"/>
      <c r="H1371" s="34"/>
      <c r="I1371" s="34"/>
      <c r="K1371" s="34"/>
      <c r="L1371" s="34"/>
    </row>
    <row r="1372" spans="6:12" x14ac:dyDescent="0.2">
      <c r="F1372" s="34"/>
      <c r="G1372" s="34"/>
      <c r="H1372" s="34"/>
      <c r="I1372" s="34"/>
      <c r="K1372" s="34"/>
      <c r="L1372" s="34"/>
    </row>
    <row r="1373" spans="6:12" x14ac:dyDescent="0.2">
      <c r="F1373" s="34"/>
      <c r="G1373" s="34"/>
      <c r="H1373" s="34"/>
      <c r="I1373" s="34"/>
      <c r="K1373" s="34"/>
      <c r="L1373" s="34"/>
    </row>
    <row r="1374" spans="6:12" x14ac:dyDescent="0.2">
      <c r="F1374" s="34"/>
      <c r="G1374" s="34"/>
      <c r="H1374" s="34"/>
      <c r="I1374" s="34"/>
      <c r="K1374" s="34"/>
      <c r="L1374" s="34"/>
    </row>
    <row r="1375" spans="6:12" x14ac:dyDescent="0.2">
      <c r="F1375" s="34"/>
      <c r="G1375" s="34"/>
      <c r="H1375" s="34"/>
      <c r="I1375" s="34"/>
      <c r="K1375" s="34"/>
      <c r="L1375" s="34"/>
    </row>
    <row r="1376" spans="6:12" x14ac:dyDescent="0.2">
      <c r="F1376" s="34"/>
      <c r="G1376" s="34"/>
      <c r="H1376" s="34"/>
      <c r="I1376" s="34"/>
      <c r="K1376" s="34"/>
      <c r="L1376" s="34"/>
    </row>
    <row r="1377" spans="6:12" x14ac:dyDescent="0.2">
      <c r="F1377" s="34"/>
      <c r="G1377" s="34"/>
      <c r="H1377" s="34"/>
      <c r="I1377" s="34"/>
      <c r="K1377" s="34"/>
      <c r="L1377" s="34"/>
    </row>
    <row r="1378" spans="6:12" x14ac:dyDescent="0.2">
      <c r="F1378" s="34"/>
      <c r="G1378" s="34"/>
      <c r="H1378" s="34"/>
      <c r="I1378" s="34"/>
      <c r="K1378" s="34"/>
      <c r="L1378" s="34"/>
    </row>
    <row r="1379" spans="6:12" x14ac:dyDescent="0.2">
      <c r="F1379" s="34"/>
      <c r="G1379" s="34"/>
      <c r="H1379" s="34"/>
      <c r="I1379" s="34"/>
      <c r="K1379" s="34"/>
      <c r="L1379" s="34"/>
    </row>
    <row r="1380" spans="6:12" x14ac:dyDescent="0.2">
      <c r="F1380" s="34"/>
      <c r="G1380" s="34"/>
      <c r="H1380" s="34"/>
      <c r="I1380" s="34"/>
      <c r="K1380" s="34"/>
      <c r="L1380" s="34"/>
    </row>
    <row r="1381" spans="6:12" x14ac:dyDescent="0.2">
      <c r="F1381" s="34"/>
      <c r="G1381" s="34"/>
      <c r="H1381" s="34"/>
      <c r="I1381" s="34"/>
      <c r="K1381" s="34"/>
      <c r="L1381" s="34"/>
    </row>
    <row r="1382" spans="6:12" x14ac:dyDescent="0.2">
      <c r="F1382" s="34"/>
      <c r="G1382" s="34"/>
      <c r="H1382" s="34"/>
      <c r="I1382" s="34"/>
      <c r="K1382" s="34"/>
      <c r="L1382" s="34"/>
    </row>
    <row r="1383" spans="6:12" x14ac:dyDescent="0.2">
      <c r="F1383" s="34"/>
      <c r="G1383" s="34"/>
      <c r="H1383" s="34"/>
      <c r="I1383" s="34"/>
      <c r="K1383" s="34"/>
      <c r="L1383" s="34"/>
    </row>
    <row r="1384" spans="6:12" x14ac:dyDescent="0.2">
      <c r="F1384" s="34"/>
      <c r="G1384" s="34"/>
      <c r="H1384" s="34"/>
      <c r="I1384" s="34"/>
      <c r="K1384" s="34"/>
      <c r="L1384" s="34"/>
    </row>
    <row r="1385" spans="6:12" x14ac:dyDescent="0.2">
      <c r="F1385" s="34"/>
      <c r="G1385" s="34"/>
      <c r="H1385" s="34"/>
      <c r="I1385" s="34"/>
      <c r="K1385" s="34"/>
      <c r="L1385" s="34"/>
    </row>
    <row r="1386" spans="6:12" x14ac:dyDescent="0.2">
      <c r="F1386" s="34"/>
      <c r="G1386" s="34"/>
      <c r="H1386" s="34"/>
      <c r="I1386" s="34"/>
      <c r="K1386" s="34"/>
      <c r="L1386" s="34"/>
    </row>
    <row r="1387" spans="6:12" x14ac:dyDescent="0.2">
      <c r="F1387" s="34"/>
      <c r="G1387" s="34"/>
      <c r="H1387" s="34"/>
      <c r="I1387" s="34"/>
      <c r="K1387" s="34"/>
      <c r="L1387" s="34"/>
    </row>
    <row r="1388" spans="6:12" x14ac:dyDescent="0.2">
      <c r="F1388" s="34"/>
      <c r="G1388" s="34"/>
      <c r="H1388" s="34"/>
      <c r="I1388" s="34"/>
      <c r="K1388" s="34"/>
      <c r="L1388" s="34"/>
    </row>
    <row r="1389" spans="6:12" x14ac:dyDescent="0.2">
      <c r="F1389" s="34"/>
      <c r="G1389" s="34"/>
      <c r="H1389" s="34"/>
      <c r="I1389" s="34"/>
      <c r="K1389" s="34"/>
      <c r="L1389" s="34"/>
    </row>
    <row r="1390" spans="6:12" x14ac:dyDescent="0.2">
      <c r="F1390" s="34"/>
      <c r="G1390" s="34"/>
      <c r="H1390" s="34"/>
      <c r="I1390" s="34"/>
      <c r="K1390" s="34"/>
      <c r="L1390" s="34"/>
    </row>
    <row r="1391" spans="6:12" x14ac:dyDescent="0.2">
      <c r="F1391" s="34"/>
      <c r="G1391" s="34"/>
      <c r="H1391" s="34"/>
      <c r="I1391" s="34"/>
      <c r="K1391" s="34"/>
      <c r="L1391" s="34"/>
    </row>
    <row r="1392" spans="6:12" x14ac:dyDescent="0.2">
      <c r="F1392" s="34"/>
      <c r="G1392" s="34"/>
      <c r="H1392" s="34"/>
      <c r="I1392" s="34"/>
      <c r="K1392" s="34"/>
      <c r="L1392" s="34"/>
    </row>
    <row r="1393" spans="6:12" x14ac:dyDescent="0.2">
      <c r="F1393" s="34"/>
      <c r="G1393" s="34"/>
      <c r="H1393" s="34"/>
      <c r="I1393" s="34"/>
      <c r="K1393" s="34"/>
      <c r="L1393" s="34"/>
    </row>
    <row r="1394" spans="6:12" x14ac:dyDescent="0.2">
      <c r="F1394" s="34"/>
      <c r="G1394" s="34"/>
      <c r="H1394" s="34"/>
      <c r="I1394" s="34"/>
      <c r="K1394" s="34"/>
      <c r="L1394" s="34"/>
    </row>
    <row r="1395" spans="6:12" x14ac:dyDescent="0.2">
      <c r="F1395" s="34"/>
      <c r="G1395" s="34"/>
      <c r="H1395" s="34"/>
      <c r="I1395" s="34"/>
      <c r="K1395" s="34"/>
      <c r="L1395" s="34"/>
    </row>
    <row r="1396" spans="6:12" x14ac:dyDescent="0.2">
      <c r="F1396" s="34"/>
      <c r="G1396" s="34"/>
      <c r="H1396" s="34"/>
      <c r="I1396" s="34"/>
      <c r="K1396" s="34"/>
      <c r="L1396" s="34"/>
    </row>
    <row r="1397" spans="6:12" x14ac:dyDescent="0.2">
      <c r="F1397" s="34"/>
      <c r="G1397" s="34"/>
      <c r="H1397" s="34"/>
      <c r="I1397" s="34"/>
      <c r="K1397" s="34"/>
      <c r="L1397" s="34"/>
    </row>
    <row r="1398" spans="6:12" x14ac:dyDescent="0.2">
      <c r="F1398" s="34"/>
      <c r="G1398" s="34"/>
      <c r="H1398" s="34"/>
      <c r="I1398" s="34"/>
      <c r="K1398" s="34"/>
      <c r="L1398" s="34"/>
    </row>
    <row r="1399" spans="6:12" x14ac:dyDescent="0.2">
      <c r="F1399" s="34"/>
      <c r="G1399" s="34"/>
      <c r="H1399" s="34"/>
      <c r="I1399" s="34"/>
      <c r="K1399" s="34"/>
      <c r="L1399" s="34"/>
    </row>
    <row r="1400" spans="6:12" x14ac:dyDescent="0.2">
      <c r="F1400" s="34"/>
      <c r="G1400" s="34"/>
      <c r="H1400" s="34"/>
      <c r="I1400" s="34"/>
      <c r="K1400" s="34"/>
      <c r="L1400" s="34"/>
    </row>
    <row r="1401" spans="6:12" x14ac:dyDescent="0.2">
      <c r="F1401" s="34"/>
      <c r="G1401" s="34"/>
      <c r="H1401" s="34"/>
      <c r="I1401" s="34"/>
      <c r="K1401" s="34"/>
      <c r="L1401" s="34"/>
    </row>
    <row r="1402" spans="6:12" x14ac:dyDescent="0.2">
      <c r="F1402" s="34"/>
      <c r="G1402" s="34"/>
      <c r="H1402" s="34"/>
      <c r="I1402" s="34"/>
      <c r="K1402" s="34"/>
      <c r="L1402" s="34"/>
    </row>
    <row r="1403" spans="6:12" x14ac:dyDescent="0.2">
      <c r="F1403" s="34"/>
      <c r="G1403" s="34"/>
      <c r="H1403" s="34"/>
      <c r="I1403" s="34"/>
      <c r="K1403" s="34"/>
      <c r="L1403" s="34"/>
    </row>
    <row r="1404" spans="6:12" x14ac:dyDescent="0.2">
      <c r="F1404" s="34"/>
      <c r="G1404" s="34"/>
      <c r="H1404" s="34"/>
      <c r="I1404" s="34"/>
      <c r="K1404" s="34"/>
      <c r="L1404" s="34"/>
    </row>
    <row r="1405" spans="6:12" x14ac:dyDescent="0.2">
      <c r="F1405" s="34"/>
      <c r="G1405" s="34"/>
      <c r="H1405" s="34"/>
      <c r="I1405" s="34"/>
      <c r="K1405" s="34"/>
      <c r="L1405" s="34"/>
    </row>
    <row r="1406" spans="6:12" x14ac:dyDescent="0.2">
      <c r="F1406" s="34"/>
      <c r="G1406" s="34"/>
      <c r="H1406" s="34"/>
      <c r="I1406" s="34"/>
      <c r="K1406" s="34"/>
      <c r="L1406" s="34"/>
    </row>
    <row r="1407" spans="6:12" x14ac:dyDescent="0.2">
      <c r="F1407" s="34"/>
      <c r="G1407" s="34"/>
      <c r="H1407" s="34"/>
      <c r="I1407" s="34"/>
      <c r="K1407" s="34"/>
      <c r="L1407" s="34"/>
    </row>
    <row r="1408" spans="6:12" x14ac:dyDescent="0.2">
      <c r="F1408" s="34"/>
      <c r="G1408" s="34"/>
      <c r="H1408" s="34"/>
      <c r="I1408" s="34"/>
      <c r="K1408" s="34"/>
      <c r="L1408" s="34"/>
    </row>
    <row r="1409" spans="6:12" x14ac:dyDescent="0.2">
      <c r="F1409" s="34"/>
      <c r="G1409" s="34"/>
      <c r="H1409" s="34"/>
      <c r="I1409" s="34"/>
      <c r="K1409" s="34"/>
      <c r="L1409" s="34"/>
    </row>
    <row r="1410" spans="6:12" x14ac:dyDescent="0.2">
      <c r="F1410" s="34"/>
      <c r="G1410" s="34"/>
      <c r="H1410" s="34"/>
      <c r="I1410" s="34"/>
      <c r="K1410" s="34"/>
      <c r="L1410" s="34"/>
    </row>
    <row r="1411" spans="6:12" x14ac:dyDescent="0.2">
      <c r="F1411" s="34"/>
      <c r="G1411" s="34"/>
      <c r="H1411" s="34"/>
      <c r="I1411" s="34"/>
      <c r="K1411" s="34"/>
      <c r="L1411" s="34"/>
    </row>
    <row r="1412" spans="6:12" x14ac:dyDescent="0.2">
      <c r="F1412" s="34"/>
      <c r="G1412" s="34"/>
      <c r="H1412" s="34"/>
      <c r="I1412" s="34"/>
      <c r="K1412" s="34"/>
      <c r="L1412" s="34"/>
    </row>
    <row r="1413" spans="6:12" x14ac:dyDescent="0.2">
      <c r="F1413" s="34"/>
      <c r="G1413" s="34"/>
      <c r="H1413" s="34"/>
      <c r="I1413" s="34"/>
      <c r="K1413" s="34"/>
      <c r="L1413" s="34"/>
    </row>
    <row r="1414" spans="6:12" x14ac:dyDescent="0.2">
      <c r="F1414" s="34"/>
      <c r="G1414" s="34"/>
      <c r="H1414" s="34"/>
      <c r="I1414" s="34"/>
      <c r="K1414" s="34"/>
      <c r="L1414" s="34"/>
    </row>
    <row r="1415" spans="6:12" x14ac:dyDescent="0.2">
      <c r="F1415" s="34"/>
      <c r="G1415" s="34"/>
      <c r="H1415" s="34"/>
      <c r="I1415" s="34"/>
      <c r="K1415" s="34"/>
      <c r="L1415" s="34"/>
    </row>
    <row r="1416" spans="6:12" x14ac:dyDescent="0.2">
      <c r="F1416" s="34"/>
      <c r="G1416" s="34"/>
      <c r="H1416" s="34"/>
      <c r="I1416" s="34"/>
      <c r="K1416" s="34"/>
      <c r="L1416" s="34"/>
    </row>
    <row r="1417" spans="6:12" x14ac:dyDescent="0.2">
      <c r="F1417" s="34"/>
      <c r="G1417" s="34"/>
      <c r="H1417" s="34"/>
      <c r="I1417" s="34"/>
      <c r="K1417" s="34"/>
      <c r="L1417" s="34"/>
    </row>
    <row r="1418" spans="6:12" x14ac:dyDescent="0.2">
      <c r="F1418" s="34"/>
      <c r="G1418" s="34"/>
      <c r="H1418" s="34"/>
      <c r="I1418" s="34"/>
      <c r="K1418" s="34"/>
      <c r="L1418" s="34"/>
    </row>
    <row r="1419" spans="6:12" x14ac:dyDescent="0.2">
      <c r="F1419" s="34"/>
      <c r="G1419" s="34"/>
      <c r="H1419" s="34"/>
      <c r="I1419" s="34"/>
      <c r="K1419" s="34"/>
      <c r="L1419" s="34"/>
    </row>
    <row r="1420" spans="6:12" x14ac:dyDescent="0.2">
      <c r="F1420" s="34"/>
      <c r="G1420" s="34"/>
      <c r="H1420" s="34"/>
      <c r="I1420" s="34"/>
      <c r="K1420" s="34"/>
      <c r="L1420" s="34"/>
    </row>
    <row r="1421" spans="6:12" x14ac:dyDescent="0.2">
      <c r="F1421" s="34"/>
      <c r="G1421" s="34"/>
      <c r="H1421" s="34"/>
      <c r="I1421" s="34"/>
      <c r="K1421" s="34"/>
      <c r="L1421" s="34"/>
    </row>
    <row r="1422" spans="6:12" x14ac:dyDescent="0.2">
      <c r="F1422" s="34"/>
      <c r="G1422" s="34"/>
      <c r="H1422" s="34"/>
      <c r="I1422" s="34"/>
      <c r="K1422" s="34"/>
      <c r="L1422" s="34"/>
    </row>
    <row r="1423" spans="6:12" x14ac:dyDescent="0.2">
      <c r="F1423" s="34"/>
      <c r="G1423" s="34"/>
      <c r="H1423" s="34"/>
      <c r="I1423" s="34"/>
      <c r="K1423" s="34"/>
      <c r="L1423" s="34"/>
    </row>
    <row r="1424" spans="6:12" x14ac:dyDescent="0.2">
      <c r="F1424" s="34"/>
      <c r="G1424" s="34"/>
      <c r="H1424" s="34"/>
      <c r="I1424" s="34"/>
      <c r="K1424" s="34"/>
      <c r="L1424" s="34"/>
    </row>
    <row r="1425" spans="6:12" x14ac:dyDescent="0.2">
      <c r="F1425" s="34"/>
      <c r="G1425" s="34"/>
      <c r="H1425" s="34"/>
      <c r="I1425" s="34"/>
      <c r="K1425" s="34"/>
      <c r="L1425" s="34"/>
    </row>
    <row r="1426" spans="6:12" x14ac:dyDescent="0.2">
      <c r="F1426" s="34"/>
      <c r="G1426" s="34"/>
      <c r="H1426" s="34"/>
      <c r="I1426" s="34"/>
      <c r="K1426" s="34"/>
      <c r="L1426" s="34"/>
    </row>
    <row r="1427" spans="6:12" x14ac:dyDescent="0.2">
      <c r="F1427" s="34"/>
      <c r="G1427" s="34"/>
      <c r="H1427" s="34"/>
      <c r="I1427" s="34"/>
      <c r="K1427" s="34"/>
      <c r="L1427" s="34"/>
    </row>
    <row r="1428" spans="6:12" x14ac:dyDescent="0.2">
      <c r="F1428" s="34"/>
      <c r="G1428" s="34"/>
      <c r="H1428" s="34"/>
      <c r="I1428" s="34"/>
      <c r="K1428" s="34"/>
      <c r="L1428" s="34"/>
    </row>
    <row r="1429" spans="6:12" x14ac:dyDescent="0.2">
      <c r="F1429" s="34"/>
      <c r="G1429" s="34"/>
      <c r="H1429" s="34"/>
      <c r="I1429" s="34"/>
      <c r="K1429" s="34"/>
      <c r="L1429" s="34"/>
    </row>
    <row r="1430" spans="6:12" x14ac:dyDescent="0.2">
      <c r="F1430" s="34"/>
      <c r="G1430" s="34"/>
      <c r="H1430" s="34"/>
      <c r="I1430" s="34"/>
      <c r="K1430" s="34"/>
      <c r="L1430" s="34"/>
    </row>
    <row r="1431" spans="6:12" x14ac:dyDescent="0.2">
      <c r="F1431" s="34"/>
      <c r="G1431" s="34"/>
      <c r="H1431" s="34"/>
      <c r="I1431" s="34"/>
      <c r="K1431" s="34"/>
      <c r="L1431" s="34"/>
    </row>
    <row r="1432" spans="6:12" x14ac:dyDescent="0.2">
      <c r="F1432" s="34"/>
      <c r="G1432" s="34"/>
      <c r="H1432" s="34"/>
      <c r="I1432" s="34"/>
      <c r="K1432" s="34"/>
      <c r="L1432" s="34"/>
    </row>
    <row r="1433" spans="6:12" x14ac:dyDescent="0.2">
      <c r="F1433" s="34"/>
      <c r="G1433" s="34"/>
      <c r="H1433" s="34"/>
      <c r="I1433" s="34"/>
      <c r="K1433" s="34"/>
      <c r="L1433" s="34"/>
    </row>
    <row r="1434" spans="6:12" x14ac:dyDescent="0.2">
      <c r="F1434" s="34"/>
      <c r="G1434" s="34"/>
      <c r="H1434" s="34"/>
      <c r="I1434" s="34"/>
      <c r="K1434" s="34"/>
      <c r="L1434" s="34"/>
    </row>
    <row r="1435" spans="6:12" x14ac:dyDescent="0.2">
      <c r="F1435" s="34"/>
      <c r="G1435" s="34"/>
      <c r="H1435" s="34"/>
      <c r="I1435" s="34"/>
      <c r="K1435" s="34"/>
      <c r="L1435" s="34"/>
    </row>
    <row r="1436" spans="6:12" x14ac:dyDescent="0.2">
      <c r="F1436" s="34"/>
      <c r="G1436" s="34"/>
      <c r="H1436" s="34"/>
      <c r="I1436" s="34"/>
      <c r="K1436" s="34"/>
      <c r="L1436" s="34"/>
    </row>
    <row r="1437" spans="6:12" x14ac:dyDescent="0.2">
      <c r="F1437" s="34"/>
      <c r="G1437" s="34"/>
      <c r="H1437" s="34"/>
      <c r="I1437" s="34"/>
      <c r="K1437" s="34"/>
      <c r="L1437" s="34"/>
    </row>
    <row r="1438" spans="6:12" x14ac:dyDescent="0.2">
      <c r="F1438" s="34"/>
      <c r="G1438" s="34"/>
      <c r="H1438" s="34"/>
      <c r="I1438" s="34"/>
      <c r="K1438" s="34"/>
      <c r="L1438" s="34"/>
    </row>
    <row r="1439" spans="6:12" x14ac:dyDescent="0.2">
      <c r="F1439" s="34"/>
      <c r="G1439" s="34"/>
      <c r="H1439" s="34"/>
      <c r="I1439" s="34"/>
      <c r="K1439" s="34"/>
      <c r="L1439" s="34"/>
    </row>
    <row r="1440" spans="6:12" x14ac:dyDescent="0.2">
      <c r="F1440" s="34"/>
      <c r="G1440" s="34"/>
      <c r="H1440" s="34"/>
      <c r="I1440" s="34"/>
      <c r="K1440" s="34"/>
      <c r="L1440" s="34"/>
    </row>
    <row r="1441" spans="6:12" x14ac:dyDescent="0.2">
      <c r="F1441" s="34"/>
      <c r="G1441" s="34"/>
      <c r="H1441" s="34"/>
      <c r="I1441" s="34"/>
      <c r="K1441" s="34"/>
      <c r="L1441" s="34"/>
    </row>
    <row r="1442" spans="6:12" x14ac:dyDescent="0.2">
      <c r="F1442" s="34"/>
      <c r="G1442" s="34"/>
      <c r="H1442" s="34"/>
      <c r="I1442" s="34"/>
      <c r="K1442" s="34"/>
      <c r="L1442" s="34"/>
    </row>
    <row r="1443" spans="6:12" x14ac:dyDescent="0.2">
      <c r="F1443" s="34"/>
      <c r="G1443" s="34"/>
      <c r="H1443" s="34"/>
      <c r="I1443" s="34"/>
      <c r="K1443" s="34"/>
      <c r="L1443" s="34"/>
    </row>
    <row r="1444" spans="6:12" x14ac:dyDescent="0.2">
      <c r="F1444" s="34"/>
      <c r="G1444" s="34"/>
      <c r="H1444" s="34"/>
      <c r="I1444" s="34"/>
      <c r="K1444" s="34"/>
      <c r="L1444" s="34"/>
    </row>
    <row r="1445" spans="6:12" x14ac:dyDescent="0.2">
      <c r="F1445" s="34"/>
      <c r="G1445" s="34"/>
      <c r="H1445" s="34"/>
      <c r="I1445" s="34"/>
      <c r="K1445" s="34"/>
      <c r="L1445" s="34"/>
    </row>
    <row r="1446" spans="6:12" x14ac:dyDescent="0.2">
      <c r="F1446" s="34"/>
      <c r="G1446" s="34"/>
      <c r="H1446" s="34"/>
      <c r="I1446" s="34"/>
      <c r="K1446" s="34"/>
      <c r="L1446" s="34"/>
    </row>
    <row r="1447" spans="6:12" x14ac:dyDescent="0.2">
      <c r="F1447" s="34"/>
      <c r="G1447" s="34"/>
      <c r="H1447" s="34"/>
      <c r="I1447" s="34"/>
      <c r="K1447" s="34"/>
      <c r="L1447" s="34"/>
    </row>
    <row r="1448" spans="6:12" x14ac:dyDescent="0.2">
      <c r="F1448" s="34"/>
      <c r="G1448" s="34"/>
      <c r="H1448" s="34"/>
      <c r="I1448" s="34"/>
      <c r="K1448" s="34"/>
      <c r="L1448" s="34"/>
    </row>
    <row r="1449" spans="6:12" x14ac:dyDescent="0.2">
      <c r="F1449" s="34"/>
      <c r="G1449" s="34"/>
      <c r="H1449" s="34"/>
      <c r="I1449" s="34"/>
      <c r="K1449" s="34"/>
      <c r="L1449" s="34"/>
    </row>
    <row r="1450" spans="6:12" x14ac:dyDescent="0.2">
      <c r="F1450" s="34"/>
      <c r="G1450" s="34"/>
      <c r="H1450" s="34"/>
      <c r="I1450" s="34"/>
      <c r="K1450" s="34"/>
      <c r="L1450" s="34"/>
    </row>
    <row r="1451" spans="6:12" x14ac:dyDescent="0.2">
      <c r="F1451" s="34"/>
      <c r="G1451" s="34"/>
      <c r="H1451" s="34"/>
      <c r="I1451" s="34"/>
      <c r="K1451" s="34"/>
      <c r="L1451" s="34"/>
    </row>
    <row r="1452" spans="6:12" x14ac:dyDescent="0.2">
      <c r="F1452" s="34"/>
      <c r="G1452" s="34"/>
      <c r="H1452" s="34"/>
      <c r="I1452" s="34"/>
      <c r="K1452" s="34"/>
      <c r="L1452" s="34"/>
    </row>
    <row r="1453" spans="6:12" x14ac:dyDescent="0.2">
      <c r="F1453" s="34"/>
      <c r="G1453" s="34"/>
      <c r="H1453" s="34"/>
      <c r="I1453" s="34"/>
      <c r="K1453" s="34"/>
      <c r="L1453" s="34"/>
    </row>
    <row r="1454" spans="6:12" x14ac:dyDescent="0.2">
      <c r="F1454" s="34"/>
      <c r="G1454" s="34"/>
      <c r="H1454" s="34"/>
      <c r="I1454" s="34"/>
      <c r="K1454" s="34"/>
      <c r="L1454" s="34"/>
    </row>
    <row r="1455" spans="6:12" x14ac:dyDescent="0.2">
      <c r="F1455" s="34"/>
      <c r="G1455" s="34"/>
      <c r="H1455" s="34"/>
      <c r="I1455" s="34"/>
      <c r="K1455" s="34"/>
      <c r="L1455" s="34"/>
    </row>
    <row r="1456" spans="6:12" x14ac:dyDescent="0.2">
      <c r="F1456" s="34"/>
      <c r="G1456" s="34"/>
      <c r="H1456" s="34"/>
      <c r="I1456" s="34"/>
      <c r="K1456" s="34"/>
      <c r="L1456" s="34"/>
    </row>
    <row r="1457" spans="6:12" x14ac:dyDescent="0.2">
      <c r="F1457" s="34"/>
      <c r="G1457" s="34"/>
      <c r="H1457" s="34"/>
      <c r="I1457" s="34"/>
      <c r="K1457" s="34"/>
      <c r="L1457" s="34"/>
    </row>
    <row r="1458" spans="6:12" x14ac:dyDescent="0.2">
      <c r="F1458" s="34"/>
      <c r="G1458" s="34"/>
      <c r="H1458" s="34"/>
      <c r="I1458" s="34"/>
      <c r="K1458" s="34"/>
      <c r="L1458" s="34"/>
    </row>
    <row r="1459" spans="6:12" x14ac:dyDescent="0.2">
      <c r="F1459" s="34"/>
      <c r="G1459" s="34"/>
      <c r="H1459" s="34"/>
      <c r="I1459" s="34"/>
      <c r="K1459" s="34"/>
      <c r="L1459" s="34"/>
    </row>
    <row r="1460" spans="6:12" x14ac:dyDescent="0.2">
      <c r="F1460" s="34"/>
      <c r="G1460" s="34"/>
      <c r="H1460" s="34"/>
      <c r="I1460" s="34"/>
      <c r="K1460" s="34"/>
      <c r="L1460" s="34"/>
    </row>
    <row r="1461" spans="6:12" x14ac:dyDescent="0.2">
      <c r="F1461" s="34"/>
      <c r="G1461" s="34"/>
      <c r="H1461" s="34"/>
      <c r="I1461" s="34"/>
      <c r="K1461" s="34"/>
      <c r="L1461" s="34"/>
    </row>
    <row r="1462" spans="6:12" x14ac:dyDescent="0.2">
      <c r="F1462" s="34"/>
      <c r="G1462" s="34"/>
      <c r="H1462" s="34"/>
      <c r="I1462" s="34"/>
      <c r="K1462" s="34"/>
      <c r="L1462" s="34"/>
    </row>
    <row r="1463" spans="6:12" x14ac:dyDescent="0.2">
      <c r="F1463" s="34"/>
      <c r="G1463" s="34"/>
      <c r="H1463" s="34"/>
      <c r="I1463" s="34"/>
      <c r="K1463" s="34"/>
      <c r="L1463" s="34"/>
    </row>
    <row r="1464" spans="6:12" x14ac:dyDescent="0.2">
      <c r="F1464" s="34"/>
      <c r="G1464" s="34"/>
      <c r="H1464" s="34"/>
      <c r="I1464" s="34"/>
      <c r="K1464" s="34"/>
      <c r="L1464" s="34"/>
    </row>
    <row r="1465" spans="6:12" x14ac:dyDescent="0.2">
      <c r="F1465" s="34"/>
      <c r="G1465" s="34"/>
      <c r="H1465" s="34"/>
      <c r="I1465" s="34"/>
      <c r="K1465" s="34"/>
      <c r="L1465" s="34"/>
    </row>
    <row r="1466" spans="6:12" x14ac:dyDescent="0.2">
      <c r="F1466" s="34"/>
      <c r="G1466" s="34"/>
      <c r="H1466" s="34"/>
      <c r="I1466" s="34"/>
      <c r="K1466" s="34"/>
      <c r="L1466" s="34"/>
    </row>
    <row r="1467" spans="6:12" x14ac:dyDescent="0.2">
      <c r="F1467" s="34"/>
      <c r="G1467" s="34"/>
      <c r="H1467" s="34"/>
      <c r="I1467" s="34"/>
      <c r="K1467" s="34"/>
      <c r="L1467" s="34"/>
    </row>
    <row r="1468" spans="6:12" x14ac:dyDescent="0.2">
      <c r="F1468" s="34"/>
      <c r="G1468" s="34"/>
      <c r="H1468" s="34"/>
      <c r="I1468" s="34"/>
      <c r="K1468" s="34"/>
      <c r="L1468" s="34"/>
    </row>
    <row r="1469" spans="6:12" x14ac:dyDescent="0.2">
      <c r="F1469" s="34"/>
      <c r="G1469" s="34"/>
      <c r="H1469" s="34"/>
      <c r="I1469" s="34"/>
      <c r="K1469" s="34"/>
      <c r="L1469" s="34"/>
    </row>
    <row r="1470" spans="6:12" x14ac:dyDescent="0.2">
      <c r="F1470" s="34"/>
      <c r="G1470" s="34"/>
      <c r="H1470" s="34"/>
      <c r="I1470" s="34"/>
      <c r="K1470" s="34"/>
      <c r="L1470" s="34"/>
    </row>
    <row r="1471" spans="6:12" x14ac:dyDescent="0.2">
      <c r="F1471" s="34"/>
      <c r="G1471" s="34"/>
      <c r="H1471" s="34"/>
      <c r="I1471" s="34"/>
      <c r="K1471" s="34"/>
      <c r="L1471" s="34"/>
    </row>
    <row r="1472" spans="6:12" x14ac:dyDescent="0.2">
      <c r="F1472" s="34"/>
      <c r="G1472" s="34"/>
      <c r="H1472" s="34"/>
      <c r="I1472" s="34"/>
      <c r="K1472" s="34"/>
      <c r="L1472" s="34"/>
    </row>
    <row r="1473" spans="6:12" x14ac:dyDescent="0.2">
      <c r="F1473" s="34"/>
      <c r="G1473" s="34"/>
      <c r="H1473" s="34"/>
      <c r="I1473" s="34"/>
      <c r="K1473" s="34"/>
      <c r="L1473" s="34"/>
    </row>
    <row r="1474" spans="6:12" x14ac:dyDescent="0.2">
      <c r="F1474" s="34"/>
      <c r="G1474" s="34"/>
      <c r="H1474" s="34"/>
      <c r="I1474" s="34"/>
      <c r="K1474" s="34"/>
      <c r="L1474" s="34"/>
    </row>
    <row r="1475" spans="6:12" x14ac:dyDescent="0.2">
      <c r="F1475" s="34"/>
      <c r="G1475" s="34"/>
      <c r="H1475" s="34"/>
      <c r="I1475" s="34"/>
      <c r="K1475" s="34"/>
      <c r="L1475" s="34"/>
    </row>
    <row r="1476" spans="6:12" x14ac:dyDescent="0.2">
      <c r="F1476" s="34"/>
      <c r="G1476" s="34"/>
      <c r="H1476" s="34"/>
      <c r="I1476" s="34"/>
      <c r="K1476" s="34"/>
      <c r="L1476" s="34"/>
    </row>
    <row r="1477" spans="6:12" x14ac:dyDescent="0.2">
      <c r="F1477" s="34"/>
      <c r="G1477" s="34"/>
      <c r="H1477" s="34"/>
      <c r="I1477" s="34"/>
      <c r="K1477" s="34"/>
      <c r="L1477" s="34"/>
    </row>
    <row r="1478" spans="6:12" x14ac:dyDescent="0.2">
      <c r="F1478" s="34"/>
      <c r="G1478" s="34"/>
      <c r="H1478" s="34"/>
      <c r="I1478" s="34"/>
      <c r="K1478" s="34"/>
      <c r="L1478" s="34"/>
    </row>
    <row r="1479" spans="6:12" x14ac:dyDescent="0.2">
      <c r="F1479" s="34"/>
      <c r="G1479" s="34"/>
      <c r="H1479" s="34"/>
      <c r="I1479" s="34"/>
      <c r="K1479" s="34"/>
      <c r="L1479" s="34"/>
    </row>
    <row r="1480" spans="6:12" x14ac:dyDescent="0.2">
      <c r="F1480" s="34"/>
      <c r="G1480" s="34"/>
      <c r="H1480" s="34"/>
      <c r="I1480" s="34"/>
      <c r="K1480" s="34"/>
      <c r="L1480" s="34"/>
    </row>
    <row r="1481" spans="6:12" x14ac:dyDescent="0.2">
      <c r="F1481" s="34"/>
      <c r="G1481" s="34"/>
      <c r="H1481" s="34"/>
      <c r="I1481" s="34"/>
      <c r="K1481" s="34"/>
      <c r="L1481" s="34"/>
    </row>
    <row r="1482" spans="6:12" x14ac:dyDescent="0.2">
      <c r="F1482" s="34"/>
      <c r="G1482" s="34"/>
      <c r="H1482" s="34"/>
      <c r="I1482" s="34"/>
      <c r="K1482" s="34"/>
      <c r="L1482" s="34"/>
    </row>
    <row r="1483" spans="6:12" x14ac:dyDescent="0.2">
      <c r="F1483" s="34"/>
      <c r="G1483" s="34"/>
      <c r="H1483" s="34"/>
      <c r="I1483" s="34"/>
      <c r="K1483" s="34"/>
      <c r="L1483" s="34"/>
    </row>
    <row r="1484" spans="6:12" x14ac:dyDescent="0.2">
      <c r="F1484" s="34"/>
      <c r="G1484" s="34"/>
      <c r="H1484" s="34"/>
      <c r="I1484" s="34"/>
      <c r="K1484" s="34"/>
      <c r="L1484" s="34"/>
    </row>
    <row r="1485" spans="6:12" x14ac:dyDescent="0.2">
      <c r="F1485" s="34"/>
      <c r="G1485" s="34"/>
      <c r="H1485" s="34"/>
      <c r="I1485" s="34"/>
      <c r="K1485" s="34"/>
      <c r="L1485" s="34"/>
    </row>
    <row r="1486" spans="6:12" x14ac:dyDescent="0.2">
      <c r="F1486" s="34"/>
      <c r="G1486" s="34"/>
      <c r="H1486" s="34"/>
      <c r="I1486" s="34"/>
      <c r="K1486" s="34"/>
      <c r="L1486" s="34"/>
    </row>
    <row r="1487" spans="6:12" x14ac:dyDescent="0.2">
      <c r="F1487" s="34"/>
      <c r="G1487" s="34"/>
      <c r="H1487" s="34"/>
      <c r="I1487" s="34"/>
      <c r="K1487" s="34"/>
      <c r="L1487" s="34"/>
    </row>
    <row r="1488" spans="6:12" x14ac:dyDescent="0.2">
      <c r="F1488" s="34"/>
      <c r="G1488" s="34"/>
      <c r="H1488" s="34"/>
      <c r="I1488" s="34"/>
      <c r="K1488" s="34"/>
      <c r="L1488" s="34"/>
    </row>
    <row r="1489" spans="6:12" x14ac:dyDescent="0.2">
      <c r="F1489" s="34"/>
      <c r="G1489" s="34"/>
      <c r="H1489" s="34"/>
      <c r="I1489" s="34"/>
      <c r="K1489" s="34"/>
      <c r="L1489" s="34"/>
    </row>
    <row r="1490" spans="6:12" x14ac:dyDescent="0.2">
      <c r="F1490" s="34"/>
      <c r="G1490" s="34"/>
      <c r="H1490" s="34"/>
      <c r="I1490" s="34"/>
      <c r="K1490" s="34"/>
      <c r="L1490" s="34"/>
    </row>
    <row r="1491" spans="6:12" x14ac:dyDescent="0.2">
      <c r="F1491" s="34"/>
      <c r="G1491" s="34"/>
      <c r="H1491" s="34"/>
      <c r="I1491" s="34"/>
      <c r="K1491" s="34"/>
      <c r="L1491" s="34"/>
    </row>
    <row r="1492" spans="6:12" x14ac:dyDescent="0.2">
      <c r="F1492" s="34"/>
      <c r="G1492" s="34"/>
      <c r="H1492" s="34"/>
      <c r="I1492" s="34"/>
      <c r="K1492" s="34"/>
      <c r="L1492" s="34"/>
    </row>
    <row r="1493" spans="6:12" x14ac:dyDescent="0.2">
      <c r="F1493" s="34"/>
      <c r="G1493" s="34"/>
      <c r="H1493" s="34"/>
      <c r="I1493" s="34"/>
      <c r="K1493" s="34"/>
      <c r="L1493" s="34"/>
    </row>
    <row r="1494" spans="6:12" x14ac:dyDescent="0.2">
      <c r="F1494" s="34"/>
      <c r="G1494" s="34"/>
      <c r="H1494" s="34"/>
      <c r="I1494" s="34"/>
      <c r="K1494" s="34"/>
      <c r="L1494" s="34"/>
    </row>
    <row r="1495" spans="6:12" x14ac:dyDescent="0.2">
      <c r="F1495" s="34"/>
      <c r="G1495" s="34"/>
      <c r="H1495" s="34"/>
      <c r="I1495" s="34"/>
      <c r="K1495" s="34"/>
      <c r="L1495" s="34"/>
    </row>
    <row r="1496" spans="6:12" x14ac:dyDescent="0.2">
      <c r="F1496" s="34"/>
      <c r="G1496" s="34"/>
      <c r="H1496" s="34"/>
      <c r="I1496" s="34"/>
      <c r="K1496" s="34"/>
      <c r="L1496" s="34"/>
    </row>
    <row r="1497" spans="6:12" x14ac:dyDescent="0.2">
      <c r="F1497" s="34"/>
      <c r="G1497" s="34"/>
      <c r="H1497" s="34"/>
      <c r="I1497" s="34"/>
      <c r="K1497" s="34"/>
      <c r="L1497" s="34"/>
    </row>
    <row r="1498" spans="6:12" x14ac:dyDescent="0.2">
      <c r="F1498" s="34"/>
      <c r="G1498" s="34"/>
      <c r="H1498" s="34"/>
      <c r="I1498" s="34"/>
      <c r="K1498" s="34"/>
      <c r="L1498" s="34"/>
    </row>
    <row r="1499" spans="6:12" x14ac:dyDescent="0.2">
      <c r="F1499" s="34"/>
      <c r="G1499" s="34"/>
      <c r="H1499" s="34"/>
      <c r="I1499" s="34"/>
      <c r="K1499" s="34"/>
      <c r="L1499" s="34"/>
    </row>
    <row r="1500" spans="6:12" x14ac:dyDescent="0.2">
      <c r="F1500" s="34"/>
      <c r="G1500" s="34"/>
      <c r="H1500" s="34"/>
      <c r="I1500" s="34"/>
      <c r="K1500" s="34"/>
      <c r="L1500" s="34"/>
    </row>
    <row r="1501" spans="6:12" x14ac:dyDescent="0.2">
      <c r="F1501" s="34"/>
      <c r="G1501" s="34"/>
      <c r="H1501" s="34"/>
      <c r="I1501" s="34"/>
      <c r="K1501" s="34"/>
      <c r="L1501" s="34"/>
    </row>
    <row r="1502" spans="6:12" x14ac:dyDescent="0.2">
      <c r="F1502" s="34"/>
      <c r="G1502" s="34"/>
      <c r="H1502" s="34"/>
      <c r="I1502" s="34"/>
      <c r="K1502" s="34"/>
      <c r="L1502" s="34"/>
    </row>
    <row r="1503" spans="6:12" x14ac:dyDescent="0.2">
      <c r="F1503" s="34"/>
      <c r="G1503" s="34"/>
      <c r="H1503" s="34"/>
      <c r="I1503" s="34"/>
      <c r="K1503" s="34"/>
      <c r="L1503" s="34"/>
    </row>
    <row r="1504" spans="6:12" x14ac:dyDescent="0.2">
      <c r="F1504" s="34"/>
      <c r="G1504" s="34"/>
      <c r="H1504" s="34"/>
      <c r="I1504" s="34"/>
      <c r="K1504" s="34"/>
      <c r="L1504" s="34"/>
    </row>
    <row r="1505" spans="6:12" x14ac:dyDescent="0.2">
      <c r="F1505" s="34"/>
      <c r="G1505" s="34"/>
      <c r="H1505" s="34"/>
      <c r="I1505" s="34"/>
      <c r="K1505" s="34"/>
      <c r="L1505" s="34"/>
    </row>
    <row r="1506" spans="6:12" x14ac:dyDescent="0.2">
      <c r="F1506" s="34"/>
      <c r="G1506" s="34"/>
      <c r="H1506" s="34"/>
      <c r="I1506" s="34"/>
      <c r="K1506" s="34"/>
      <c r="L1506" s="34"/>
    </row>
    <row r="1507" spans="6:12" x14ac:dyDescent="0.2">
      <c r="F1507" s="34"/>
      <c r="G1507" s="34"/>
      <c r="H1507" s="34"/>
      <c r="I1507" s="34"/>
      <c r="K1507" s="34"/>
      <c r="L1507" s="34"/>
    </row>
    <row r="1508" spans="6:12" x14ac:dyDescent="0.2">
      <c r="F1508" s="34"/>
      <c r="G1508" s="34"/>
      <c r="H1508" s="34"/>
      <c r="I1508" s="34"/>
      <c r="K1508" s="34"/>
      <c r="L1508" s="34"/>
    </row>
    <row r="1509" spans="6:12" x14ac:dyDescent="0.2">
      <c r="F1509" s="34"/>
      <c r="G1509" s="34"/>
      <c r="H1509" s="34"/>
      <c r="I1509" s="34"/>
      <c r="K1509" s="34"/>
      <c r="L1509" s="34"/>
    </row>
    <row r="1510" spans="6:12" x14ac:dyDescent="0.2">
      <c r="F1510" s="34"/>
      <c r="G1510" s="34"/>
      <c r="H1510" s="34"/>
      <c r="I1510" s="34"/>
      <c r="K1510" s="34"/>
      <c r="L1510" s="34"/>
    </row>
    <row r="1511" spans="6:12" x14ac:dyDescent="0.2">
      <c r="F1511" s="34"/>
      <c r="G1511" s="34"/>
      <c r="H1511" s="34"/>
      <c r="I1511" s="34"/>
      <c r="K1511" s="34"/>
      <c r="L1511" s="34"/>
    </row>
    <row r="1512" spans="6:12" x14ac:dyDescent="0.2">
      <c r="F1512" s="34"/>
      <c r="G1512" s="34"/>
      <c r="H1512" s="34"/>
      <c r="I1512" s="34"/>
      <c r="K1512" s="34"/>
      <c r="L1512" s="34"/>
    </row>
    <row r="1513" spans="6:12" x14ac:dyDescent="0.2">
      <c r="F1513" s="34"/>
      <c r="G1513" s="34"/>
      <c r="H1513" s="34"/>
      <c r="I1513" s="34"/>
      <c r="K1513" s="34"/>
      <c r="L1513" s="34"/>
    </row>
    <row r="1514" spans="6:12" x14ac:dyDescent="0.2">
      <c r="F1514" s="34"/>
      <c r="G1514" s="34"/>
      <c r="H1514" s="34"/>
      <c r="I1514" s="34"/>
      <c r="K1514" s="34"/>
      <c r="L1514" s="34"/>
    </row>
    <row r="1515" spans="6:12" x14ac:dyDescent="0.2">
      <c r="F1515" s="34"/>
      <c r="G1515" s="34"/>
      <c r="H1515" s="34"/>
      <c r="I1515" s="34"/>
      <c r="K1515" s="34"/>
      <c r="L1515" s="34"/>
    </row>
    <row r="1516" spans="6:12" x14ac:dyDescent="0.2">
      <c r="F1516" s="34"/>
      <c r="G1516" s="34"/>
      <c r="H1516" s="34"/>
      <c r="I1516" s="34"/>
      <c r="K1516" s="34"/>
      <c r="L1516" s="34"/>
    </row>
    <row r="1517" spans="6:12" x14ac:dyDescent="0.2">
      <c r="F1517" s="34"/>
      <c r="G1517" s="34"/>
      <c r="H1517" s="34"/>
      <c r="I1517" s="34"/>
      <c r="K1517" s="34"/>
      <c r="L1517" s="34"/>
    </row>
    <row r="1518" spans="6:12" x14ac:dyDescent="0.2">
      <c r="F1518" s="34"/>
      <c r="G1518" s="34"/>
      <c r="H1518" s="34"/>
      <c r="I1518" s="34"/>
      <c r="K1518" s="34"/>
      <c r="L1518" s="34"/>
    </row>
    <row r="1519" spans="6:12" x14ac:dyDescent="0.2">
      <c r="F1519" s="34"/>
      <c r="G1519" s="34"/>
      <c r="H1519" s="34"/>
      <c r="I1519" s="34"/>
      <c r="K1519" s="34"/>
      <c r="L1519" s="34"/>
    </row>
    <row r="1520" spans="6:12" x14ac:dyDescent="0.2">
      <c r="F1520" s="34"/>
      <c r="G1520" s="34"/>
      <c r="H1520" s="34"/>
      <c r="I1520" s="34"/>
      <c r="K1520" s="34"/>
      <c r="L1520" s="34"/>
    </row>
    <row r="1521" spans="6:12" x14ac:dyDescent="0.2">
      <c r="F1521" s="34"/>
      <c r="G1521" s="34"/>
      <c r="H1521" s="34"/>
      <c r="I1521" s="34"/>
      <c r="K1521" s="34"/>
      <c r="L1521" s="34"/>
    </row>
    <row r="1522" spans="6:12" x14ac:dyDescent="0.2">
      <c r="F1522" s="34"/>
      <c r="G1522" s="34"/>
      <c r="H1522" s="34"/>
      <c r="I1522" s="34"/>
      <c r="K1522" s="34"/>
      <c r="L1522" s="34"/>
    </row>
    <row r="1523" spans="6:12" x14ac:dyDescent="0.2">
      <c r="F1523" s="34"/>
      <c r="G1523" s="34"/>
      <c r="H1523" s="34"/>
      <c r="I1523" s="34"/>
      <c r="K1523" s="34"/>
      <c r="L1523" s="34"/>
    </row>
    <row r="1524" spans="6:12" x14ac:dyDescent="0.2">
      <c r="F1524" s="34"/>
      <c r="G1524" s="34"/>
      <c r="H1524" s="34"/>
      <c r="I1524" s="34"/>
      <c r="K1524" s="34"/>
      <c r="L1524" s="34"/>
    </row>
    <row r="1525" spans="6:12" x14ac:dyDescent="0.2">
      <c r="F1525" s="34"/>
      <c r="G1525" s="34"/>
      <c r="H1525" s="34"/>
      <c r="I1525" s="34"/>
      <c r="K1525" s="34"/>
      <c r="L1525" s="34"/>
    </row>
    <row r="1526" spans="6:12" x14ac:dyDescent="0.2">
      <c r="F1526" s="34"/>
      <c r="G1526" s="34"/>
      <c r="H1526" s="34"/>
      <c r="I1526" s="34"/>
      <c r="K1526" s="34"/>
      <c r="L1526" s="34"/>
    </row>
    <row r="1527" spans="6:12" x14ac:dyDescent="0.2">
      <c r="F1527" s="34"/>
      <c r="G1527" s="34"/>
      <c r="H1527" s="34"/>
      <c r="I1527" s="34"/>
      <c r="K1527" s="34"/>
      <c r="L1527" s="34"/>
    </row>
    <row r="1528" spans="6:12" x14ac:dyDescent="0.2">
      <c r="F1528" s="34"/>
      <c r="G1528" s="34"/>
      <c r="H1528" s="34"/>
      <c r="I1528" s="34"/>
      <c r="K1528" s="34"/>
      <c r="L1528" s="34"/>
    </row>
    <row r="1529" spans="6:12" x14ac:dyDescent="0.2">
      <c r="F1529" s="34"/>
      <c r="G1529" s="34"/>
      <c r="H1529" s="34"/>
      <c r="I1529" s="34"/>
      <c r="K1529" s="34"/>
      <c r="L1529" s="34"/>
    </row>
    <row r="1530" spans="6:12" x14ac:dyDescent="0.2">
      <c r="F1530" s="34"/>
      <c r="G1530" s="34"/>
      <c r="H1530" s="34"/>
      <c r="I1530" s="34"/>
      <c r="K1530" s="34"/>
      <c r="L1530" s="34"/>
    </row>
    <row r="1531" spans="6:12" x14ac:dyDescent="0.2">
      <c r="F1531" s="34"/>
      <c r="G1531" s="34"/>
      <c r="H1531" s="34"/>
      <c r="I1531" s="34"/>
      <c r="K1531" s="34"/>
      <c r="L1531" s="34"/>
    </row>
    <row r="1532" spans="6:12" x14ac:dyDescent="0.2">
      <c r="F1532" s="34"/>
      <c r="G1532" s="34"/>
      <c r="H1532" s="34"/>
      <c r="I1532" s="34"/>
      <c r="K1532" s="34"/>
      <c r="L1532" s="34"/>
    </row>
    <row r="1533" spans="6:12" x14ac:dyDescent="0.2">
      <c r="F1533" s="34"/>
      <c r="G1533" s="34"/>
      <c r="H1533" s="34"/>
      <c r="I1533" s="34"/>
      <c r="K1533" s="34"/>
      <c r="L1533" s="34"/>
    </row>
    <row r="1534" spans="6:12" x14ac:dyDescent="0.2">
      <c r="F1534" s="34"/>
      <c r="G1534" s="34"/>
      <c r="H1534" s="34"/>
      <c r="I1534" s="34"/>
      <c r="K1534" s="34"/>
      <c r="L1534" s="34"/>
    </row>
    <row r="1535" spans="6:12" x14ac:dyDescent="0.2">
      <c r="F1535" s="34"/>
      <c r="G1535" s="34"/>
      <c r="H1535" s="34"/>
      <c r="I1535" s="34"/>
      <c r="K1535" s="34"/>
      <c r="L1535" s="34"/>
    </row>
    <row r="1536" spans="6:12" x14ac:dyDescent="0.2">
      <c r="F1536" s="34"/>
      <c r="G1536" s="34"/>
      <c r="H1536" s="34"/>
      <c r="I1536" s="34"/>
      <c r="K1536" s="34"/>
      <c r="L1536" s="34"/>
    </row>
    <row r="1537" spans="6:12" x14ac:dyDescent="0.2">
      <c r="F1537" s="34"/>
      <c r="G1537" s="34"/>
      <c r="H1537" s="34"/>
      <c r="I1537" s="34"/>
      <c r="K1537" s="34"/>
      <c r="L1537" s="34"/>
    </row>
    <row r="1538" spans="6:12" x14ac:dyDescent="0.2">
      <c r="F1538" s="34"/>
      <c r="G1538" s="34"/>
      <c r="H1538" s="34"/>
      <c r="I1538" s="34"/>
      <c r="K1538" s="34"/>
      <c r="L1538" s="34"/>
    </row>
    <row r="1539" spans="6:12" x14ac:dyDescent="0.2">
      <c r="F1539" s="34"/>
      <c r="G1539" s="34"/>
      <c r="H1539" s="34"/>
      <c r="I1539" s="34"/>
      <c r="K1539" s="34"/>
      <c r="L1539" s="34"/>
    </row>
    <row r="1540" spans="6:12" x14ac:dyDescent="0.2">
      <c r="F1540" s="34"/>
      <c r="G1540" s="34"/>
      <c r="H1540" s="34"/>
      <c r="I1540" s="34"/>
      <c r="K1540" s="34"/>
      <c r="L1540" s="34"/>
    </row>
    <row r="1541" spans="6:12" x14ac:dyDescent="0.2">
      <c r="F1541" s="34"/>
      <c r="G1541" s="34"/>
      <c r="H1541" s="34"/>
      <c r="I1541" s="34"/>
      <c r="K1541" s="34"/>
      <c r="L1541" s="34"/>
    </row>
    <row r="1542" spans="6:12" x14ac:dyDescent="0.2">
      <c r="F1542" s="34"/>
      <c r="G1542" s="34"/>
      <c r="H1542" s="34"/>
      <c r="I1542" s="34"/>
      <c r="K1542" s="34"/>
      <c r="L1542" s="34"/>
    </row>
    <row r="1543" spans="6:12" x14ac:dyDescent="0.2">
      <c r="F1543" s="34"/>
      <c r="G1543" s="34"/>
      <c r="H1543" s="34"/>
      <c r="I1543" s="34"/>
      <c r="K1543" s="34"/>
      <c r="L1543" s="34"/>
    </row>
    <row r="1544" spans="6:12" x14ac:dyDescent="0.2">
      <c r="F1544" s="34"/>
      <c r="G1544" s="34"/>
      <c r="H1544" s="34"/>
      <c r="I1544" s="34"/>
      <c r="K1544" s="34"/>
      <c r="L1544" s="34"/>
    </row>
    <row r="1545" spans="6:12" x14ac:dyDescent="0.2">
      <c r="F1545" s="34"/>
      <c r="G1545" s="34"/>
      <c r="H1545" s="34"/>
      <c r="I1545" s="34"/>
      <c r="K1545" s="34"/>
      <c r="L1545" s="34"/>
    </row>
    <row r="1546" spans="6:12" x14ac:dyDescent="0.2">
      <c r="F1546" s="34"/>
      <c r="G1546" s="34"/>
      <c r="H1546" s="34"/>
      <c r="I1546" s="34"/>
      <c r="K1546" s="34"/>
      <c r="L1546" s="34"/>
    </row>
    <row r="1547" spans="6:12" x14ac:dyDescent="0.2">
      <c r="F1547" s="34"/>
      <c r="G1547" s="34"/>
      <c r="H1547" s="34"/>
      <c r="I1547" s="34"/>
      <c r="K1547" s="34"/>
      <c r="L1547" s="34"/>
    </row>
    <row r="1548" spans="6:12" x14ac:dyDescent="0.2">
      <c r="F1548" s="34"/>
      <c r="G1548" s="34"/>
      <c r="H1548" s="34"/>
      <c r="I1548" s="34"/>
      <c r="K1548" s="34"/>
      <c r="L1548" s="34"/>
    </row>
    <row r="1549" spans="6:12" x14ac:dyDescent="0.2">
      <c r="F1549" s="34"/>
      <c r="G1549" s="34"/>
      <c r="H1549" s="34"/>
      <c r="I1549" s="34"/>
      <c r="K1549" s="34"/>
      <c r="L1549" s="34"/>
    </row>
    <row r="1550" spans="6:12" x14ac:dyDescent="0.2">
      <c r="F1550" s="34"/>
      <c r="G1550" s="34"/>
      <c r="H1550" s="34"/>
      <c r="I1550" s="34"/>
      <c r="K1550" s="34"/>
      <c r="L1550" s="34"/>
    </row>
    <row r="1551" spans="6:12" x14ac:dyDescent="0.2">
      <c r="F1551" s="34"/>
      <c r="G1551" s="34"/>
      <c r="H1551" s="34"/>
      <c r="I1551" s="34"/>
      <c r="K1551" s="34"/>
      <c r="L1551" s="34"/>
    </row>
    <row r="1552" spans="6:12" x14ac:dyDescent="0.2">
      <c r="F1552" s="34"/>
      <c r="G1552" s="34"/>
      <c r="H1552" s="34"/>
      <c r="I1552" s="34"/>
      <c r="K1552" s="34"/>
      <c r="L1552" s="34"/>
    </row>
    <row r="1553" spans="6:12" x14ac:dyDescent="0.2">
      <c r="F1553" s="34"/>
      <c r="G1553" s="34"/>
      <c r="H1553" s="34"/>
      <c r="I1553" s="34"/>
      <c r="K1553" s="34"/>
      <c r="L1553" s="34"/>
    </row>
    <row r="1554" spans="6:12" x14ac:dyDescent="0.2">
      <c r="F1554" s="34"/>
      <c r="G1554" s="34"/>
      <c r="H1554" s="34"/>
      <c r="I1554" s="34"/>
      <c r="K1554" s="34"/>
      <c r="L1554" s="34"/>
    </row>
    <row r="1555" spans="6:12" x14ac:dyDescent="0.2">
      <c r="F1555" s="34"/>
      <c r="G1555" s="34"/>
      <c r="H1555" s="34"/>
      <c r="I1555" s="34"/>
      <c r="K1555" s="34"/>
      <c r="L1555" s="34"/>
    </row>
    <row r="1556" spans="6:12" x14ac:dyDescent="0.2">
      <c r="F1556" s="34"/>
      <c r="G1556" s="34"/>
      <c r="H1556" s="34"/>
      <c r="I1556" s="34"/>
      <c r="K1556" s="34"/>
      <c r="L1556" s="34"/>
    </row>
    <row r="1557" spans="6:12" x14ac:dyDescent="0.2">
      <c r="F1557" s="34"/>
      <c r="G1557" s="34"/>
      <c r="H1557" s="34"/>
      <c r="I1557" s="34"/>
      <c r="K1557" s="34"/>
      <c r="L1557" s="34"/>
    </row>
    <row r="1558" spans="6:12" x14ac:dyDescent="0.2">
      <c r="F1558" s="34"/>
      <c r="G1558" s="34"/>
      <c r="H1558" s="34"/>
      <c r="I1558" s="34"/>
      <c r="K1558" s="34"/>
      <c r="L1558" s="34"/>
    </row>
    <row r="1559" spans="6:12" x14ac:dyDescent="0.2">
      <c r="F1559" s="34"/>
      <c r="G1559" s="34"/>
      <c r="H1559" s="34"/>
      <c r="I1559" s="34"/>
      <c r="K1559" s="34"/>
      <c r="L1559" s="34"/>
    </row>
    <row r="1560" spans="6:12" x14ac:dyDescent="0.2">
      <c r="F1560" s="34"/>
      <c r="G1560" s="34"/>
      <c r="H1560" s="34"/>
      <c r="I1560" s="34"/>
      <c r="K1560" s="34"/>
      <c r="L1560" s="34"/>
    </row>
    <row r="1561" spans="6:12" x14ac:dyDescent="0.2">
      <c r="F1561" s="34"/>
      <c r="G1561" s="34"/>
      <c r="H1561" s="34"/>
      <c r="I1561" s="34"/>
      <c r="K1561" s="34"/>
      <c r="L1561" s="34"/>
    </row>
    <row r="1562" spans="6:12" x14ac:dyDescent="0.2">
      <c r="F1562" s="34"/>
      <c r="G1562" s="34"/>
      <c r="H1562" s="34"/>
      <c r="I1562" s="34"/>
      <c r="K1562" s="34"/>
      <c r="L1562" s="34"/>
    </row>
    <row r="1563" spans="6:12" x14ac:dyDescent="0.2">
      <c r="F1563" s="34"/>
      <c r="G1563" s="34"/>
      <c r="H1563" s="34"/>
      <c r="I1563" s="34"/>
      <c r="K1563" s="34"/>
      <c r="L1563" s="34"/>
    </row>
    <row r="1564" spans="6:12" x14ac:dyDescent="0.2">
      <c r="F1564" s="34"/>
      <c r="G1564" s="34"/>
      <c r="H1564" s="34"/>
      <c r="I1564" s="34"/>
      <c r="K1564" s="34"/>
      <c r="L1564" s="34"/>
    </row>
    <row r="1565" spans="6:12" x14ac:dyDescent="0.2">
      <c r="F1565" s="34"/>
      <c r="G1565" s="34"/>
      <c r="H1565" s="34"/>
      <c r="I1565" s="34"/>
      <c r="K1565" s="34"/>
      <c r="L1565" s="34"/>
    </row>
    <row r="1566" spans="6:12" x14ac:dyDescent="0.2">
      <c r="F1566" s="34"/>
      <c r="G1566" s="34"/>
      <c r="H1566" s="34"/>
      <c r="I1566" s="34"/>
      <c r="K1566" s="34"/>
      <c r="L1566" s="34"/>
    </row>
    <row r="1567" spans="6:12" x14ac:dyDescent="0.2">
      <c r="F1567" s="34"/>
      <c r="G1567" s="34"/>
      <c r="H1567" s="34"/>
      <c r="I1567" s="34"/>
      <c r="K1567" s="34"/>
      <c r="L1567" s="34"/>
    </row>
    <row r="1568" spans="6:12" x14ac:dyDescent="0.2">
      <c r="F1568" s="34"/>
      <c r="G1568" s="34"/>
      <c r="H1568" s="34"/>
      <c r="I1568" s="34"/>
      <c r="K1568" s="34"/>
      <c r="L1568" s="34"/>
    </row>
    <row r="1569" spans="6:12" x14ac:dyDescent="0.2">
      <c r="F1569" s="34"/>
      <c r="G1569" s="34"/>
      <c r="H1569" s="34"/>
      <c r="I1569" s="34"/>
      <c r="K1569" s="34"/>
      <c r="L1569" s="34"/>
    </row>
    <row r="1570" spans="6:12" x14ac:dyDescent="0.2">
      <c r="F1570" s="34"/>
      <c r="G1570" s="34"/>
      <c r="H1570" s="34"/>
      <c r="I1570" s="34"/>
      <c r="K1570" s="34"/>
      <c r="L1570" s="34"/>
    </row>
    <row r="1571" spans="6:12" x14ac:dyDescent="0.2">
      <c r="F1571" s="34"/>
      <c r="G1571" s="34"/>
      <c r="H1571" s="34"/>
      <c r="I1571" s="34"/>
      <c r="K1571" s="34"/>
      <c r="L1571" s="34"/>
    </row>
    <row r="1572" spans="6:12" x14ac:dyDescent="0.2">
      <c r="F1572" s="34"/>
      <c r="G1572" s="34"/>
      <c r="H1572" s="34"/>
      <c r="I1572" s="34"/>
      <c r="K1572" s="34"/>
      <c r="L1572" s="34"/>
    </row>
    <row r="1573" spans="6:12" x14ac:dyDescent="0.2">
      <c r="F1573" s="34"/>
      <c r="G1573" s="34"/>
      <c r="H1573" s="34"/>
      <c r="I1573" s="34"/>
      <c r="K1573" s="34"/>
      <c r="L1573" s="34"/>
    </row>
    <row r="1574" spans="6:12" x14ac:dyDescent="0.2">
      <c r="F1574" s="34"/>
      <c r="G1574" s="34"/>
      <c r="H1574" s="34"/>
      <c r="I1574" s="34"/>
      <c r="K1574" s="34"/>
      <c r="L1574" s="34"/>
    </row>
    <row r="1575" spans="6:12" x14ac:dyDescent="0.2">
      <c r="F1575" s="34"/>
      <c r="G1575" s="34"/>
      <c r="H1575" s="34"/>
      <c r="I1575" s="34"/>
      <c r="K1575" s="34"/>
      <c r="L1575" s="34"/>
    </row>
    <row r="1576" spans="6:12" x14ac:dyDescent="0.2">
      <c r="F1576" s="34"/>
      <c r="G1576" s="34"/>
      <c r="H1576" s="34"/>
      <c r="I1576" s="34"/>
      <c r="K1576" s="34"/>
      <c r="L1576" s="34"/>
    </row>
    <row r="1577" spans="6:12" x14ac:dyDescent="0.2">
      <c r="F1577" s="34"/>
      <c r="G1577" s="34"/>
      <c r="H1577" s="34"/>
      <c r="I1577" s="34"/>
      <c r="K1577" s="34"/>
      <c r="L1577" s="34"/>
    </row>
    <row r="1578" spans="6:12" x14ac:dyDescent="0.2">
      <c r="F1578" s="34"/>
      <c r="G1578" s="34"/>
      <c r="H1578" s="34"/>
      <c r="I1578" s="34"/>
      <c r="K1578" s="34"/>
      <c r="L1578" s="34"/>
    </row>
    <row r="1579" spans="6:12" x14ac:dyDescent="0.2">
      <c r="F1579" s="34"/>
      <c r="G1579" s="34"/>
      <c r="H1579" s="34"/>
      <c r="I1579" s="34"/>
      <c r="K1579" s="34"/>
      <c r="L1579" s="34"/>
    </row>
    <row r="1580" spans="6:12" x14ac:dyDescent="0.2">
      <c r="F1580" s="34"/>
      <c r="G1580" s="34"/>
      <c r="H1580" s="34"/>
      <c r="I1580" s="34"/>
      <c r="K1580" s="34"/>
      <c r="L1580" s="34"/>
    </row>
    <row r="1581" spans="6:12" x14ac:dyDescent="0.2">
      <c r="F1581" s="34"/>
      <c r="G1581" s="34"/>
      <c r="H1581" s="34"/>
      <c r="I1581" s="34"/>
      <c r="K1581" s="34"/>
      <c r="L1581" s="34"/>
    </row>
    <row r="1582" spans="6:12" x14ac:dyDescent="0.2">
      <c r="F1582" s="34"/>
      <c r="G1582" s="34"/>
      <c r="H1582" s="34"/>
      <c r="I1582" s="34"/>
      <c r="K1582" s="34"/>
      <c r="L1582" s="34"/>
    </row>
    <row r="1583" spans="6:12" x14ac:dyDescent="0.2">
      <c r="F1583" s="34"/>
      <c r="G1583" s="34"/>
      <c r="H1583" s="34"/>
      <c r="I1583" s="34"/>
      <c r="K1583" s="34"/>
      <c r="L1583" s="34"/>
    </row>
    <row r="1584" spans="6:12" x14ac:dyDescent="0.2">
      <c r="F1584" s="34"/>
      <c r="G1584" s="34"/>
      <c r="H1584" s="34"/>
      <c r="I1584" s="34"/>
      <c r="K1584" s="34"/>
      <c r="L1584" s="34"/>
    </row>
    <row r="1585" spans="6:12" x14ac:dyDescent="0.2">
      <c r="F1585" s="34"/>
      <c r="G1585" s="34"/>
      <c r="H1585" s="34"/>
      <c r="I1585" s="34"/>
      <c r="K1585" s="34"/>
      <c r="L1585" s="34"/>
    </row>
    <row r="1586" spans="6:12" x14ac:dyDescent="0.2">
      <c r="F1586" s="34"/>
      <c r="G1586" s="34"/>
      <c r="H1586" s="34"/>
      <c r="I1586" s="34"/>
      <c r="K1586" s="34"/>
      <c r="L1586" s="34"/>
    </row>
    <row r="1587" spans="6:12" x14ac:dyDescent="0.2">
      <c r="F1587" s="34"/>
      <c r="G1587" s="34"/>
      <c r="H1587" s="34"/>
      <c r="I1587" s="34"/>
      <c r="K1587" s="34"/>
      <c r="L1587" s="34"/>
    </row>
    <row r="1588" spans="6:12" x14ac:dyDescent="0.2">
      <c r="F1588" s="34"/>
      <c r="G1588" s="34"/>
      <c r="H1588" s="34"/>
      <c r="I1588" s="34"/>
      <c r="K1588" s="34"/>
      <c r="L1588" s="34"/>
    </row>
    <row r="1589" spans="6:12" x14ac:dyDescent="0.2">
      <c r="F1589" s="34"/>
      <c r="G1589" s="34"/>
      <c r="H1589" s="34"/>
      <c r="I1589" s="34"/>
      <c r="K1589" s="34"/>
      <c r="L1589" s="34"/>
    </row>
    <row r="1590" spans="6:12" x14ac:dyDescent="0.2">
      <c r="F1590" s="34"/>
      <c r="G1590" s="34"/>
      <c r="H1590" s="34"/>
      <c r="I1590" s="34"/>
      <c r="K1590" s="34"/>
      <c r="L1590" s="34"/>
    </row>
    <row r="1591" spans="6:12" x14ac:dyDescent="0.2">
      <c r="F1591" s="34"/>
      <c r="G1591" s="34"/>
      <c r="H1591" s="34"/>
      <c r="I1591" s="34"/>
      <c r="K1591" s="34"/>
      <c r="L1591" s="34"/>
    </row>
    <row r="1592" spans="6:12" x14ac:dyDescent="0.2">
      <c r="F1592" s="34"/>
      <c r="G1592" s="34"/>
      <c r="H1592" s="34"/>
      <c r="I1592" s="34"/>
      <c r="K1592" s="34"/>
      <c r="L1592" s="34"/>
    </row>
    <row r="1593" spans="6:12" x14ac:dyDescent="0.2">
      <c r="F1593" s="34"/>
      <c r="G1593" s="34"/>
      <c r="H1593" s="34"/>
      <c r="I1593" s="34"/>
      <c r="K1593" s="34"/>
      <c r="L1593" s="34"/>
    </row>
    <row r="1594" spans="6:12" x14ac:dyDescent="0.2">
      <c r="F1594" s="34"/>
      <c r="G1594" s="34"/>
      <c r="H1594" s="34"/>
      <c r="I1594" s="34"/>
      <c r="K1594" s="34"/>
      <c r="L1594" s="34"/>
    </row>
    <row r="1595" spans="6:12" x14ac:dyDescent="0.2">
      <c r="F1595" s="34"/>
      <c r="G1595" s="34"/>
      <c r="H1595" s="34"/>
      <c r="I1595" s="34"/>
      <c r="K1595" s="34"/>
      <c r="L1595" s="34"/>
    </row>
    <row r="1596" spans="6:12" x14ac:dyDescent="0.2">
      <c r="F1596" s="34"/>
      <c r="G1596" s="34"/>
      <c r="H1596" s="34"/>
      <c r="I1596" s="34"/>
      <c r="K1596" s="34"/>
      <c r="L1596" s="34"/>
    </row>
    <row r="1597" spans="6:12" x14ac:dyDescent="0.2">
      <c r="F1597" s="34"/>
      <c r="G1597" s="34"/>
      <c r="H1597" s="34"/>
      <c r="I1597" s="34"/>
      <c r="K1597" s="34"/>
      <c r="L1597" s="34"/>
    </row>
    <row r="1598" spans="6:12" x14ac:dyDescent="0.2">
      <c r="F1598" s="34"/>
      <c r="G1598" s="34"/>
      <c r="H1598" s="34"/>
      <c r="I1598" s="34"/>
      <c r="K1598" s="34"/>
      <c r="L1598" s="34"/>
    </row>
    <row r="1599" spans="6:12" x14ac:dyDescent="0.2">
      <c r="F1599" s="34"/>
      <c r="G1599" s="34"/>
      <c r="H1599" s="34"/>
      <c r="I1599" s="34"/>
      <c r="K1599" s="34"/>
      <c r="L1599" s="34"/>
    </row>
    <row r="1600" spans="6:12" x14ac:dyDescent="0.2">
      <c r="F1600" s="34"/>
      <c r="G1600" s="34"/>
      <c r="H1600" s="34"/>
      <c r="I1600" s="34"/>
      <c r="K1600" s="34"/>
      <c r="L1600" s="34"/>
    </row>
    <row r="1601" spans="6:12" x14ac:dyDescent="0.2">
      <c r="F1601" s="34"/>
      <c r="G1601" s="34"/>
      <c r="H1601" s="34"/>
      <c r="I1601" s="34"/>
      <c r="K1601" s="34"/>
      <c r="L1601" s="34"/>
    </row>
    <row r="1602" spans="6:12" x14ac:dyDescent="0.2">
      <c r="F1602" s="34"/>
      <c r="G1602" s="34"/>
      <c r="H1602" s="34"/>
      <c r="I1602" s="34"/>
      <c r="K1602" s="34"/>
      <c r="L1602" s="34"/>
    </row>
    <row r="1603" spans="6:12" x14ac:dyDescent="0.2">
      <c r="F1603" s="34"/>
      <c r="G1603" s="34"/>
      <c r="H1603" s="34"/>
      <c r="I1603" s="34"/>
      <c r="K1603" s="34"/>
      <c r="L1603" s="34"/>
    </row>
    <row r="1604" spans="6:12" x14ac:dyDescent="0.2">
      <c r="F1604" s="34"/>
      <c r="G1604" s="34"/>
      <c r="H1604" s="34"/>
      <c r="I1604" s="34"/>
      <c r="K1604" s="34"/>
      <c r="L1604" s="34"/>
    </row>
    <row r="1605" spans="6:12" x14ac:dyDescent="0.2">
      <c r="F1605" s="34"/>
      <c r="G1605" s="34"/>
      <c r="H1605" s="34"/>
      <c r="I1605" s="34"/>
      <c r="K1605" s="34"/>
      <c r="L1605" s="34"/>
    </row>
    <row r="1606" spans="6:12" x14ac:dyDescent="0.2">
      <c r="F1606" s="34"/>
      <c r="G1606" s="34"/>
      <c r="H1606" s="34"/>
      <c r="I1606" s="34"/>
      <c r="K1606" s="34"/>
      <c r="L1606" s="34"/>
    </row>
    <row r="1607" spans="6:12" x14ac:dyDescent="0.2">
      <c r="F1607" s="34"/>
      <c r="G1607" s="34"/>
      <c r="H1607" s="34"/>
      <c r="I1607" s="34"/>
      <c r="K1607" s="34"/>
      <c r="L1607" s="34"/>
    </row>
    <row r="1608" spans="6:12" x14ac:dyDescent="0.2">
      <c r="F1608" s="34"/>
      <c r="G1608" s="34"/>
      <c r="H1608" s="34"/>
      <c r="I1608" s="34"/>
      <c r="K1608" s="34"/>
      <c r="L1608" s="34"/>
    </row>
    <row r="1609" spans="6:12" x14ac:dyDescent="0.2">
      <c r="F1609" s="34"/>
      <c r="G1609" s="34"/>
      <c r="H1609" s="34"/>
      <c r="I1609" s="34"/>
      <c r="K1609" s="34"/>
      <c r="L1609" s="34"/>
    </row>
    <row r="1610" spans="6:12" x14ac:dyDescent="0.2">
      <c r="F1610" s="34"/>
      <c r="G1610" s="34"/>
      <c r="H1610" s="34"/>
      <c r="I1610" s="34"/>
      <c r="K1610" s="34"/>
      <c r="L1610" s="34"/>
    </row>
    <row r="1611" spans="6:12" x14ac:dyDescent="0.2">
      <c r="F1611" s="34"/>
      <c r="G1611" s="34"/>
      <c r="H1611" s="34"/>
      <c r="I1611" s="34"/>
      <c r="K1611" s="34"/>
      <c r="L1611" s="34"/>
    </row>
    <row r="1612" spans="6:12" x14ac:dyDescent="0.2">
      <c r="F1612" s="34"/>
      <c r="G1612" s="34"/>
      <c r="H1612" s="34"/>
      <c r="I1612" s="34"/>
      <c r="K1612" s="34"/>
      <c r="L1612" s="34"/>
    </row>
    <row r="1613" spans="6:12" x14ac:dyDescent="0.2">
      <c r="F1613" s="34"/>
      <c r="G1613" s="34"/>
      <c r="H1613" s="34"/>
      <c r="I1613" s="34"/>
      <c r="K1613" s="34"/>
      <c r="L1613" s="34"/>
    </row>
    <row r="1614" spans="6:12" x14ac:dyDescent="0.2">
      <c r="F1614" s="34"/>
      <c r="G1614" s="34"/>
      <c r="H1614" s="34"/>
      <c r="I1614" s="34"/>
      <c r="K1614" s="34"/>
      <c r="L1614" s="34"/>
    </row>
    <row r="1615" spans="6:12" x14ac:dyDescent="0.2">
      <c r="F1615" s="34"/>
      <c r="G1615" s="34"/>
      <c r="H1615" s="34"/>
      <c r="I1615" s="34"/>
      <c r="K1615" s="34"/>
      <c r="L1615" s="34"/>
    </row>
    <row r="1616" spans="6:12" x14ac:dyDescent="0.2">
      <c r="F1616" s="34"/>
      <c r="G1616" s="34"/>
      <c r="H1616" s="34"/>
      <c r="I1616" s="34"/>
      <c r="K1616" s="34"/>
      <c r="L1616" s="34"/>
    </row>
    <row r="1617" spans="6:12" x14ac:dyDescent="0.2">
      <c r="F1617" s="34"/>
      <c r="G1617" s="34"/>
      <c r="H1617" s="34"/>
      <c r="I1617" s="34"/>
      <c r="K1617" s="34"/>
      <c r="L1617" s="34"/>
    </row>
    <row r="1618" spans="6:12" x14ac:dyDescent="0.2">
      <c r="F1618" s="34"/>
      <c r="G1618" s="34"/>
      <c r="H1618" s="34"/>
      <c r="I1618" s="34"/>
      <c r="K1618" s="34"/>
      <c r="L1618" s="34"/>
    </row>
    <row r="1619" spans="6:12" x14ac:dyDescent="0.2">
      <c r="F1619" s="34"/>
      <c r="G1619" s="34"/>
      <c r="H1619" s="34"/>
      <c r="I1619" s="34"/>
      <c r="K1619" s="34"/>
      <c r="L1619" s="34"/>
    </row>
    <row r="1620" spans="6:12" x14ac:dyDescent="0.2">
      <c r="F1620" s="34"/>
      <c r="G1620" s="34"/>
      <c r="H1620" s="34"/>
      <c r="I1620" s="34"/>
      <c r="K1620" s="34"/>
      <c r="L1620" s="34"/>
    </row>
    <row r="1621" spans="6:12" x14ac:dyDescent="0.2">
      <c r="F1621" s="34"/>
      <c r="G1621" s="34"/>
      <c r="H1621" s="34"/>
      <c r="I1621" s="34"/>
      <c r="K1621" s="34"/>
      <c r="L1621" s="34"/>
    </row>
    <row r="1622" spans="6:12" x14ac:dyDescent="0.2">
      <c r="F1622" s="34"/>
      <c r="G1622" s="34"/>
      <c r="H1622" s="34"/>
      <c r="I1622" s="34"/>
      <c r="K1622" s="34"/>
      <c r="L1622" s="34"/>
    </row>
    <row r="1623" spans="6:12" x14ac:dyDescent="0.2">
      <c r="F1623" s="34"/>
      <c r="G1623" s="34"/>
      <c r="H1623" s="34"/>
      <c r="I1623" s="34"/>
      <c r="K1623" s="34"/>
      <c r="L1623" s="34"/>
    </row>
    <row r="1624" spans="6:12" x14ac:dyDescent="0.2">
      <c r="F1624" s="34"/>
      <c r="G1624" s="34"/>
      <c r="H1624" s="34"/>
      <c r="I1624" s="34"/>
      <c r="K1624" s="34"/>
      <c r="L1624" s="34"/>
    </row>
    <row r="1625" spans="6:12" x14ac:dyDescent="0.2">
      <c r="F1625" s="34"/>
      <c r="G1625" s="34"/>
      <c r="H1625" s="34"/>
      <c r="I1625" s="34"/>
      <c r="K1625" s="34"/>
      <c r="L1625" s="34"/>
    </row>
    <row r="1626" spans="6:12" x14ac:dyDescent="0.2">
      <c r="F1626" s="34"/>
      <c r="G1626" s="34"/>
      <c r="H1626" s="34"/>
      <c r="I1626" s="34"/>
      <c r="K1626" s="34"/>
      <c r="L1626" s="34"/>
    </row>
    <row r="1627" spans="6:12" x14ac:dyDescent="0.2">
      <c r="F1627" s="34"/>
      <c r="G1627" s="34"/>
      <c r="H1627" s="34"/>
      <c r="I1627" s="34"/>
      <c r="K1627" s="34"/>
      <c r="L1627" s="34"/>
    </row>
    <row r="1628" spans="6:12" x14ac:dyDescent="0.2">
      <c r="F1628" s="34"/>
      <c r="G1628" s="34"/>
      <c r="H1628" s="34"/>
      <c r="I1628" s="34"/>
      <c r="K1628" s="34"/>
      <c r="L1628" s="34"/>
    </row>
    <row r="1629" spans="6:12" x14ac:dyDescent="0.2">
      <c r="F1629" s="34"/>
      <c r="G1629" s="34"/>
      <c r="H1629" s="34"/>
      <c r="I1629" s="34"/>
      <c r="K1629" s="34"/>
      <c r="L1629" s="34"/>
    </row>
    <row r="1630" spans="6:12" x14ac:dyDescent="0.2">
      <c r="F1630" s="34"/>
      <c r="G1630" s="34"/>
      <c r="H1630" s="34"/>
      <c r="I1630" s="34"/>
      <c r="K1630" s="34"/>
      <c r="L1630" s="34"/>
    </row>
    <row r="1631" spans="6:12" x14ac:dyDescent="0.2">
      <c r="F1631" s="34"/>
      <c r="G1631" s="34"/>
      <c r="H1631" s="34"/>
      <c r="I1631" s="34"/>
      <c r="K1631" s="34"/>
      <c r="L1631" s="34"/>
    </row>
    <row r="1632" spans="6:12" x14ac:dyDescent="0.2">
      <c r="F1632" s="34"/>
      <c r="G1632" s="34"/>
      <c r="H1632" s="34"/>
      <c r="I1632" s="34"/>
      <c r="K1632" s="34"/>
      <c r="L1632" s="34"/>
    </row>
    <row r="1633" spans="6:12" x14ac:dyDescent="0.2">
      <c r="F1633" s="34"/>
      <c r="G1633" s="34"/>
      <c r="H1633" s="34"/>
      <c r="I1633" s="34"/>
      <c r="K1633" s="34"/>
      <c r="L1633" s="34"/>
    </row>
    <row r="1634" spans="6:12" x14ac:dyDescent="0.2">
      <c r="F1634" s="34"/>
      <c r="G1634" s="34"/>
      <c r="H1634" s="34"/>
      <c r="I1634" s="34"/>
      <c r="K1634" s="34"/>
      <c r="L1634" s="34"/>
    </row>
    <row r="1635" spans="6:12" x14ac:dyDescent="0.2">
      <c r="F1635" s="34"/>
      <c r="G1635" s="34"/>
      <c r="H1635" s="34"/>
      <c r="I1635" s="34"/>
      <c r="K1635" s="34"/>
      <c r="L1635" s="34"/>
    </row>
    <row r="1636" spans="6:12" x14ac:dyDescent="0.2">
      <c r="F1636" s="34"/>
      <c r="G1636" s="34"/>
      <c r="H1636" s="34"/>
      <c r="I1636" s="34"/>
      <c r="K1636" s="34"/>
      <c r="L1636" s="34"/>
    </row>
    <row r="1637" spans="6:12" x14ac:dyDescent="0.2">
      <c r="F1637" s="34"/>
      <c r="G1637" s="34"/>
      <c r="H1637" s="34"/>
      <c r="I1637" s="34"/>
      <c r="K1637" s="34"/>
      <c r="L1637" s="34"/>
    </row>
    <row r="1638" spans="6:12" x14ac:dyDescent="0.2">
      <c r="F1638" s="34"/>
      <c r="G1638" s="34"/>
      <c r="H1638" s="34"/>
      <c r="I1638" s="34"/>
      <c r="K1638" s="34"/>
      <c r="L1638" s="34"/>
    </row>
    <row r="1639" spans="6:12" x14ac:dyDescent="0.2">
      <c r="F1639" s="34"/>
      <c r="G1639" s="34"/>
      <c r="H1639" s="34"/>
      <c r="I1639" s="34"/>
      <c r="K1639" s="34"/>
      <c r="L1639" s="34"/>
    </row>
    <row r="1640" spans="6:12" x14ac:dyDescent="0.2">
      <c r="F1640" s="34"/>
      <c r="G1640" s="34"/>
      <c r="H1640" s="34"/>
      <c r="I1640" s="34"/>
      <c r="K1640" s="34"/>
      <c r="L1640" s="34"/>
    </row>
    <row r="1641" spans="6:12" x14ac:dyDescent="0.2">
      <c r="F1641" s="34"/>
      <c r="G1641" s="34"/>
      <c r="H1641" s="34"/>
      <c r="I1641" s="34"/>
      <c r="K1641" s="34"/>
      <c r="L1641" s="34"/>
    </row>
    <row r="1642" spans="6:12" x14ac:dyDescent="0.2">
      <c r="F1642" s="34"/>
      <c r="G1642" s="34"/>
      <c r="H1642" s="34"/>
      <c r="I1642" s="34"/>
      <c r="K1642" s="34"/>
      <c r="L1642" s="34"/>
    </row>
    <row r="1643" spans="6:12" x14ac:dyDescent="0.2">
      <c r="F1643" s="34"/>
      <c r="G1643" s="34"/>
      <c r="H1643" s="34"/>
      <c r="I1643" s="34"/>
      <c r="K1643" s="34"/>
      <c r="L1643" s="34"/>
    </row>
    <row r="1644" spans="6:12" x14ac:dyDescent="0.2">
      <c r="F1644" s="34"/>
      <c r="G1644" s="34"/>
      <c r="H1644" s="34"/>
      <c r="I1644" s="34"/>
      <c r="K1644" s="34"/>
      <c r="L1644" s="34"/>
    </row>
    <row r="1645" spans="6:12" x14ac:dyDescent="0.2">
      <c r="F1645" s="34"/>
      <c r="G1645" s="34"/>
      <c r="H1645" s="34"/>
      <c r="I1645" s="34"/>
      <c r="K1645" s="34"/>
      <c r="L1645" s="34"/>
    </row>
    <row r="1646" spans="6:12" x14ac:dyDescent="0.2">
      <c r="F1646" s="34"/>
      <c r="G1646" s="34"/>
      <c r="H1646" s="34"/>
      <c r="I1646" s="34"/>
      <c r="K1646" s="34"/>
      <c r="L1646" s="34"/>
    </row>
    <row r="1647" spans="6:12" x14ac:dyDescent="0.2">
      <c r="F1647" s="34"/>
      <c r="G1647" s="34"/>
      <c r="H1647" s="34"/>
      <c r="I1647" s="34"/>
      <c r="K1647" s="34"/>
      <c r="L1647" s="34"/>
    </row>
    <row r="1648" spans="6:12" x14ac:dyDescent="0.2">
      <c r="F1648" s="34"/>
      <c r="G1648" s="34"/>
      <c r="H1648" s="34"/>
      <c r="I1648" s="34"/>
      <c r="K1648" s="34"/>
      <c r="L1648" s="34"/>
    </row>
    <row r="1649" spans="6:12" x14ac:dyDescent="0.2">
      <c r="F1649" s="34"/>
      <c r="G1649" s="34"/>
      <c r="H1649" s="34"/>
      <c r="I1649" s="34"/>
      <c r="K1649" s="34"/>
      <c r="L1649" s="34"/>
    </row>
    <row r="1650" spans="6:12" x14ac:dyDescent="0.2">
      <c r="F1650" s="34"/>
      <c r="G1650" s="34"/>
      <c r="H1650" s="34"/>
      <c r="I1650" s="34"/>
      <c r="K1650" s="34"/>
      <c r="L1650" s="34"/>
    </row>
    <row r="1651" spans="6:12" x14ac:dyDescent="0.2">
      <c r="F1651" s="34"/>
      <c r="G1651" s="34"/>
      <c r="H1651" s="34"/>
      <c r="I1651" s="34"/>
      <c r="K1651" s="34"/>
      <c r="L1651" s="34"/>
    </row>
    <row r="1652" spans="6:12" x14ac:dyDescent="0.2">
      <c r="F1652" s="34"/>
      <c r="G1652" s="34"/>
      <c r="H1652" s="34"/>
      <c r="I1652" s="34"/>
      <c r="K1652" s="34"/>
      <c r="L1652" s="34"/>
    </row>
    <row r="1653" spans="6:12" x14ac:dyDescent="0.2">
      <c r="F1653" s="34"/>
      <c r="G1653" s="34"/>
      <c r="H1653" s="34"/>
      <c r="I1653" s="34"/>
      <c r="K1653" s="34"/>
      <c r="L1653" s="34"/>
    </row>
    <row r="1654" spans="6:12" x14ac:dyDescent="0.2">
      <c r="F1654" s="34"/>
      <c r="G1654" s="34"/>
      <c r="H1654" s="34"/>
      <c r="I1654" s="34"/>
      <c r="K1654" s="34"/>
      <c r="L1654" s="34"/>
    </row>
    <row r="1655" spans="6:12" x14ac:dyDescent="0.2">
      <c r="F1655" s="34"/>
      <c r="G1655" s="34"/>
      <c r="H1655" s="34"/>
      <c r="I1655" s="34"/>
      <c r="K1655" s="34"/>
      <c r="L1655" s="34"/>
    </row>
    <row r="1656" spans="6:12" x14ac:dyDescent="0.2">
      <c r="F1656" s="34"/>
      <c r="G1656" s="34"/>
      <c r="H1656" s="34"/>
      <c r="I1656" s="34"/>
      <c r="K1656" s="34"/>
      <c r="L1656" s="34"/>
    </row>
    <row r="1657" spans="6:12" x14ac:dyDescent="0.2">
      <c r="F1657" s="34"/>
      <c r="G1657" s="34"/>
      <c r="H1657" s="34"/>
      <c r="I1657" s="34"/>
      <c r="K1657" s="34"/>
      <c r="L1657" s="34"/>
    </row>
    <row r="1658" spans="6:12" x14ac:dyDescent="0.2">
      <c r="F1658" s="34"/>
      <c r="G1658" s="34"/>
      <c r="H1658" s="34"/>
      <c r="I1658" s="34"/>
      <c r="K1658" s="34"/>
      <c r="L1658" s="34"/>
    </row>
    <row r="1659" spans="6:12" x14ac:dyDescent="0.2">
      <c r="F1659" s="34"/>
      <c r="G1659" s="34"/>
      <c r="H1659" s="34"/>
      <c r="I1659" s="34"/>
      <c r="K1659" s="34"/>
      <c r="L1659" s="34"/>
    </row>
    <row r="1660" spans="6:12" x14ac:dyDescent="0.2">
      <c r="F1660" s="34"/>
      <c r="G1660" s="34"/>
      <c r="H1660" s="34"/>
      <c r="I1660" s="34"/>
      <c r="K1660" s="34"/>
      <c r="L1660" s="34"/>
    </row>
    <row r="1661" spans="6:12" x14ac:dyDescent="0.2">
      <c r="F1661" s="34"/>
      <c r="G1661" s="34"/>
      <c r="H1661" s="34"/>
      <c r="I1661" s="34"/>
      <c r="K1661" s="34"/>
      <c r="L1661" s="34"/>
    </row>
    <row r="1662" spans="6:12" x14ac:dyDescent="0.2">
      <c r="F1662" s="34"/>
      <c r="G1662" s="34"/>
      <c r="H1662" s="34"/>
      <c r="I1662" s="34"/>
      <c r="K1662" s="34"/>
      <c r="L1662" s="34"/>
    </row>
    <row r="1663" spans="6:12" x14ac:dyDescent="0.2">
      <c r="F1663" s="34"/>
      <c r="G1663" s="34"/>
      <c r="H1663" s="34"/>
      <c r="I1663" s="34"/>
      <c r="K1663" s="34"/>
      <c r="L1663" s="34"/>
    </row>
    <row r="1664" spans="6:12" x14ac:dyDescent="0.2">
      <c r="F1664" s="34"/>
      <c r="G1664" s="34"/>
      <c r="H1664" s="34"/>
      <c r="I1664" s="34"/>
      <c r="K1664" s="34"/>
      <c r="L1664" s="34"/>
    </row>
    <row r="1665" spans="6:12" x14ac:dyDescent="0.2">
      <c r="F1665" s="34"/>
      <c r="G1665" s="34"/>
      <c r="H1665" s="34"/>
      <c r="I1665" s="34"/>
      <c r="K1665" s="34"/>
      <c r="L1665" s="34"/>
    </row>
    <row r="1666" spans="6:12" x14ac:dyDescent="0.2">
      <c r="F1666" s="34"/>
      <c r="G1666" s="34"/>
      <c r="H1666" s="34"/>
      <c r="I1666" s="34"/>
      <c r="K1666" s="34"/>
      <c r="L1666" s="34"/>
    </row>
    <row r="1667" spans="6:12" x14ac:dyDescent="0.2">
      <c r="F1667" s="34"/>
      <c r="G1667" s="34"/>
      <c r="H1667" s="34"/>
      <c r="I1667" s="34"/>
      <c r="K1667" s="34"/>
      <c r="L1667" s="34"/>
    </row>
    <row r="1668" spans="6:12" x14ac:dyDescent="0.2">
      <c r="F1668" s="34"/>
      <c r="G1668" s="34"/>
      <c r="H1668" s="34"/>
      <c r="I1668" s="34"/>
      <c r="K1668" s="34"/>
      <c r="L1668" s="34"/>
    </row>
    <row r="1669" spans="6:12" x14ac:dyDescent="0.2">
      <c r="F1669" s="34"/>
      <c r="G1669" s="34"/>
      <c r="H1669" s="34"/>
      <c r="I1669" s="34"/>
      <c r="K1669" s="34"/>
      <c r="L1669" s="34"/>
    </row>
    <row r="1670" spans="6:12" x14ac:dyDescent="0.2">
      <c r="F1670" s="34"/>
      <c r="G1670" s="34"/>
      <c r="H1670" s="34"/>
      <c r="I1670" s="34"/>
      <c r="K1670" s="34"/>
      <c r="L1670" s="34"/>
    </row>
    <row r="1671" spans="6:12" x14ac:dyDescent="0.2">
      <c r="F1671" s="34"/>
      <c r="G1671" s="34"/>
      <c r="H1671" s="34"/>
      <c r="I1671" s="34"/>
      <c r="K1671" s="34"/>
      <c r="L1671" s="34"/>
    </row>
    <row r="1672" spans="6:12" x14ac:dyDescent="0.2">
      <c r="F1672" s="34"/>
      <c r="G1672" s="34"/>
      <c r="H1672" s="34"/>
      <c r="I1672" s="34"/>
      <c r="K1672" s="34"/>
      <c r="L1672" s="34"/>
    </row>
    <row r="1673" spans="6:12" x14ac:dyDescent="0.2">
      <c r="F1673" s="34"/>
      <c r="G1673" s="34"/>
      <c r="H1673" s="34"/>
      <c r="I1673" s="34"/>
      <c r="K1673" s="34"/>
      <c r="L1673" s="34"/>
    </row>
    <row r="1674" spans="6:12" x14ac:dyDescent="0.2">
      <c r="F1674" s="34"/>
      <c r="G1674" s="34"/>
      <c r="H1674" s="34"/>
      <c r="I1674" s="34"/>
      <c r="K1674" s="34"/>
      <c r="L1674" s="34"/>
    </row>
    <row r="1675" spans="6:12" x14ac:dyDescent="0.2">
      <c r="F1675" s="34"/>
      <c r="G1675" s="34"/>
      <c r="H1675" s="34"/>
      <c r="I1675" s="34"/>
      <c r="K1675" s="34"/>
      <c r="L1675" s="34"/>
    </row>
    <row r="1676" spans="6:12" x14ac:dyDescent="0.2">
      <c r="F1676" s="34"/>
      <c r="G1676" s="34"/>
      <c r="H1676" s="34"/>
      <c r="I1676" s="34"/>
      <c r="K1676" s="34"/>
      <c r="L1676" s="34"/>
    </row>
    <row r="1677" spans="6:12" x14ac:dyDescent="0.2">
      <c r="F1677" s="34"/>
      <c r="G1677" s="34"/>
      <c r="H1677" s="34"/>
      <c r="I1677" s="34"/>
      <c r="K1677" s="34"/>
      <c r="L1677" s="34"/>
    </row>
    <row r="1678" spans="6:12" x14ac:dyDescent="0.2">
      <c r="F1678" s="34"/>
      <c r="G1678" s="34"/>
      <c r="H1678" s="34"/>
      <c r="I1678" s="34"/>
      <c r="K1678" s="34"/>
      <c r="L1678" s="34"/>
    </row>
    <row r="1679" spans="6:12" x14ac:dyDescent="0.2">
      <c r="F1679" s="34"/>
      <c r="G1679" s="34"/>
      <c r="H1679" s="34"/>
      <c r="I1679" s="34"/>
      <c r="K1679" s="34"/>
      <c r="L1679" s="34"/>
    </row>
    <row r="1680" spans="6:12" x14ac:dyDescent="0.2">
      <c r="F1680" s="34"/>
      <c r="G1680" s="34"/>
      <c r="H1680" s="34"/>
      <c r="I1680" s="34"/>
      <c r="K1680" s="34"/>
      <c r="L1680" s="34"/>
    </row>
    <row r="1681" spans="6:12" x14ac:dyDescent="0.2">
      <c r="F1681" s="34"/>
      <c r="G1681" s="34"/>
      <c r="H1681" s="34"/>
      <c r="I1681" s="34"/>
      <c r="K1681" s="34"/>
      <c r="L1681" s="34"/>
    </row>
    <row r="1682" spans="6:12" x14ac:dyDescent="0.2">
      <c r="F1682" s="34"/>
      <c r="G1682" s="34"/>
      <c r="H1682" s="34"/>
      <c r="I1682" s="34"/>
      <c r="K1682" s="34"/>
      <c r="L1682" s="34"/>
    </row>
    <row r="1683" spans="6:12" x14ac:dyDescent="0.2">
      <c r="F1683" s="34"/>
      <c r="G1683" s="34"/>
      <c r="H1683" s="34"/>
      <c r="I1683" s="34"/>
      <c r="K1683" s="34"/>
      <c r="L1683" s="34"/>
    </row>
    <row r="1684" spans="6:12" x14ac:dyDescent="0.2">
      <c r="F1684" s="34"/>
      <c r="G1684" s="34"/>
      <c r="H1684" s="34"/>
      <c r="I1684" s="34"/>
      <c r="K1684" s="34"/>
      <c r="L1684" s="34"/>
    </row>
    <row r="1685" spans="6:12" x14ac:dyDescent="0.2">
      <c r="F1685" s="34"/>
      <c r="G1685" s="34"/>
      <c r="H1685" s="34"/>
      <c r="I1685" s="34"/>
      <c r="K1685" s="34"/>
      <c r="L1685" s="34"/>
    </row>
    <row r="1686" spans="6:12" x14ac:dyDescent="0.2">
      <c r="F1686" s="34"/>
      <c r="G1686" s="34"/>
      <c r="H1686" s="34"/>
      <c r="I1686" s="34"/>
      <c r="K1686" s="34"/>
      <c r="L1686" s="34"/>
    </row>
    <row r="1687" spans="6:12" x14ac:dyDescent="0.2">
      <c r="F1687" s="34"/>
      <c r="G1687" s="34"/>
      <c r="H1687" s="34"/>
      <c r="I1687" s="34"/>
      <c r="K1687" s="34"/>
      <c r="L1687" s="34"/>
    </row>
    <row r="1688" spans="6:12" x14ac:dyDescent="0.2">
      <c r="F1688" s="34"/>
      <c r="G1688" s="34"/>
      <c r="H1688" s="34"/>
      <c r="I1688" s="34"/>
      <c r="K1688" s="34"/>
      <c r="L1688" s="34"/>
    </row>
    <row r="1689" spans="6:12" x14ac:dyDescent="0.2">
      <c r="F1689" s="34"/>
      <c r="G1689" s="34"/>
      <c r="H1689" s="34"/>
      <c r="I1689" s="34"/>
      <c r="K1689" s="34"/>
      <c r="L1689" s="34"/>
    </row>
    <row r="1690" spans="6:12" x14ac:dyDescent="0.2">
      <c r="F1690" s="34"/>
      <c r="G1690" s="34"/>
      <c r="H1690" s="34"/>
      <c r="I1690" s="34"/>
      <c r="K1690" s="34"/>
      <c r="L1690" s="34"/>
    </row>
    <row r="1691" spans="6:12" x14ac:dyDescent="0.2">
      <c r="F1691" s="34"/>
      <c r="G1691" s="34"/>
      <c r="H1691" s="34"/>
      <c r="I1691" s="34"/>
      <c r="K1691" s="34"/>
      <c r="L1691" s="34"/>
    </row>
    <row r="1692" spans="6:12" x14ac:dyDescent="0.2">
      <c r="F1692" s="34"/>
      <c r="G1692" s="34"/>
      <c r="H1692" s="34"/>
      <c r="I1692" s="34"/>
      <c r="K1692" s="34"/>
      <c r="L1692" s="34"/>
    </row>
    <row r="1693" spans="6:12" x14ac:dyDescent="0.2">
      <c r="F1693" s="34"/>
      <c r="G1693" s="34"/>
      <c r="H1693" s="34"/>
      <c r="I1693" s="34"/>
      <c r="K1693" s="34"/>
      <c r="L1693" s="34"/>
    </row>
    <row r="1694" spans="6:12" x14ac:dyDescent="0.2">
      <c r="F1694" s="34"/>
      <c r="G1694" s="34"/>
      <c r="H1694" s="34"/>
      <c r="I1694" s="34"/>
      <c r="K1694" s="34"/>
      <c r="L1694" s="34"/>
    </row>
    <row r="1695" spans="6:12" x14ac:dyDescent="0.2">
      <c r="F1695" s="34"/>
      <c r="G1695" s="34"/>
      <c r="H1695" s="34"/>
      <c r="I1695" s="34"/>
      <c r="K1695" s="34"/>
      <c r="L1695" s="34"/>
    </row>
    <row r="1696" spans="6:12" x14ac:dyDescent="0.2">
      <c r="F1696" s="34"/>
      <c r="G1696" s="34"/>
      <c r="H1696" s="34"/>
      <c r="I1696" s="34"/>
      <c r="K1696" s="34"/>
      <c r="L1696" s="34"/>
    </row>
    <row r="1697" spans="6:12" x14ac:dyDescent="0.2">
      <c r="F1697" s="34"/>
      <c r="G1697" s="34"/>
      <c r="H1697" s="34"/>
      <c r="I1697" s="34"/>
      <c r="K1697" s="34"/>
      <c r="L1697" s="34"/>
    </row>
    <row r="1698" spans="6:12" x14ac:dyDescent="0.2">
      <c r="F1698" s="34"/>
      <c r="G1698" s="34"/>
      <c r="H1698" s="34"/>
      <c r="I1698" s="34"/>
      <c r="K1698" s="34"/>
      <c r="L1698" s="34"/>
    </row>
    <row r="1699" spans="6:12" x14ac:dyDescent="0.2">
      <c r="F1699" s="34"/>
      <c r="G1699" s="34"/>
      <c r="H1699" s="34"/>
      <c r="I1699" s="34"/>
      <c r="K1699" s="34"/>
      <c r="L1699" s="34"/>
    </row>
    <row r="1700" spans="6:12" x14ac:dyDescent="0.2">
      <c r="F1700" s="34"/>
      <c r="G1700" s="34"/>
      <c r="H1700" s="34"/>
      <c r="I1700" s="34"/>
      <c r="K1700" s="34"/>
      <c r="L1700" s="34"/>
    </row>
    <row r="1701" spans="6:12" x14ac:dyDescent="0.2">
      <c r="F1701" s="34"/>
      <c r="G1701" s="34"/>
      <c r="H1701" s="34"/>
      <c r="I1701" s="34"/>
      <c r="K1701" s="34"/>
      <c r="L1701" s="34"/>
    </row>
    <row r="1702" spans="6:12" x14ac:dyDescent="0.2">
      <c r="F1702" s="34"/>
      <c r="G1702" s="34"/>
      <c r="H1702" s="34"/>
      <c r="I1702" s="34"/>
      <c r="K1702" s="34"/>
      <c r="L1702" s="34"/>
    </row>
    <row r="1703" spans="6:12" x14ac:dyDescent="0.2">
      <c r="F1703" s="34"/>
      <c r="G1703" s="34"/>
      <c r="H1703" s="34"/>
      <c r="I1703" s="34"/>
      <c r="K1703" s="34"/>
      <c r="L1703" s="34"/>
    </row>
    <row r="1704" spans="6:12" x14ac:dyDescent="0.2">
      <c r="F1704" s="34"/>
      <c r="G1704" s="34"/>
      <c r="H1704" s="34"/>
      <c r="I1704" s="34"/>
      <c r="K1704" s="34"/>
      <c r="L1704" s="34"/>
    </row>
    <row r="1705" spans="6:12" x14ac:dyDescent="0.2">
      <c r="F1705" s="34"/>
      <c r="G1705" s="34"/>
      <c r="H1705" s="34"/>
      <c r="I1705" s="34"/>
      <c r="K1705" s="34"/>
      <c r="L1705" s="34"/>
    </row>
    <row r="1706" spans="6:12" x14ac:dyDescent="0.2">
      <c r="F1706" s="34"/>
      <c r="G1706" s="34"/>
      <c r="H1706" s="34"/>
      <c r="I1706" s="34"/>
      <c r="K1706" s="34"/>
      <c r="L1706" s="34"/>
    </row>
    <row r="1707" spans="6:12" x14ac:dyDescent="0.2">
      <c r="F1707" s="34"/>
      <c r="G1707" s="34"/>
      <c r="H1707" s="34"/>
      <c r="I1707" s="34"/>
      <c r="K1707" s="34"/>
      <c r="L1707" s="34"/>
    </row>
    <row r="1708" spans="6:12" x14ac:dyDescent="0.2">
      <c r="F1708" s="34"/>
      <c r="G1708" s="34"/>
      <c r="H1708" s="34"/>
      <c r="I1708" s="34"/>
      <c r="K1708" s="34"/>
      <c r="L1708" s="34"/>
    </row>
    <row r="1709" spans="6:12" x14ac:dyDescent="0.2">
      <c r="F1709" s="34"/>
      <c r="G1709" s="34"/>
      <c r="H1709" s="34"/>
      <c r="I1709" s="34"/>
      <c r="K1709" s="34"/>
      <c r="L1709" s="34"/>
    </row>
    <row r="1710" spans="6:12" x14ac:dyDescent="0.2">
      <c r="F1710" s="34"/>
      <c r="G1710" s="34"/>
      <c r="H1710" s="34"/>
      <c r="I1710" s="34"/>
      <c r="K1710" s="34"/>
      <c r="L1710" s="34"/>
    </row>
    <row r="1711" spans="6:12" x14ac:dyDescent="0.2">
      <c r="F1711" s="34"/>
      <c r="G1711" s="34"/>
      <c r="H1711" s="34"/>
      <c r="I1711" s="34"/>
      <c r="K1711" s="34"/>
      <c r="L1711" s="34"/>
    </row>
    <row r="1712" spans="6:12" x14ac:dyDescent="0.2">
      <c r="F1712" s="34"/>
      <c r="G1712" s="34"/>
      <c r="H1712" s="34"/>
      <c r="I1712" s="34"/>
      <c r="K1712" s="34"/>
      <c r="L1712" s="34"/>
    </row>
    <row r="1713" spans="6:12" x14ac:dyDescent="0.2">
      <c r="F1713" s="34"/>
      <c r="G1713" s="34"/>
      <c r="H1713" s="34"/>
      <c r="I1713" s="34"/>
      <c r="K1713" s="34"/>
      <c r="L1713" s="34"/>
    </row>
    <row r="1714" spans="6:12" x14ac:dyDescent="0.2">
      <c r="F1714" s="34"/>
      <c r="G1714" s="34"/>
      <c r="H1714" s="34"/>
      <c r="I1714" s="34"/>
      <c r="K1714" s="34"/>
      <c r="L1714" s="34"/>
    </row>
    <row r="1715" spans="6:12" x14ac:dyDescent="0.2">
      <c r="F1715" s="34"/>
      <c r="G1715" s="34"/>
      <c r="H1715" s="34"/>
      <c r="I1715" s="34"/>
      <c r="K1715" s="34"/>
      <c r="L1715" s="34"/>
    </row>
    <row r="1716" spans="6:12" x14ac:dyDescent="0.2">
      <c r="F1716" s="34"/>
      <c r="G1716" s="34"/>
      <c r="H1716" s="34"/>
      <c r="I1716" s="34"/>
      <c r="K1716" s="34"/>
      <c r="L1716" s="34"/>
    </row>
    <row r="1717" spans="6:12" x14ac:dyDescent="0.2">
      <c r="F1717" s="34"/>
      <c r="G1717" s="34"/>
      <c r="H1717" s="34"/>
      <c r="I1717" s="34"/>
      <c r="K1717" s="34"/>
      <c r="L1717" s="34"/>
    </row>
    <row r="1718" spans="6:12" x14ac:dyDescent="0.2">
      <c r="F1718" s="34"/>
      <c r="G1718" s="34"/>
      <c r="H1718" s="34"/>
      <c r="I1718" s="34"/>
      <c r="K1718" s="34"/>
      <c r="L1718" s="34"/>
    </row>
    <row r="1719" spans="6:12" x14ac:dyDescent="0.2">
      <c r="F1719" s="34"/>
      <c r="G1719" s="34"/>
      <c r="H1719" s="34"/>
      <c r="I1719" s="34"/>
      <c r="K1719" s="34"/>
      <c r="L1719" s="34"/>
    </row>
    <row r="1720" spans="6:12" x14ac:dyDescent="0.2">
      <c r="F1720" s="34"/>
      <c r="G1720" s="34"/>
      <c r="H1720" s="34"/>
      <c r="I1720" s="34"/>
      <c r="K1720" s="34"/>
      <c r="L1720" s="34"/>
    </row>
    <row r="1721" spans="6:12" x14ac:dyDescent="0.2">
      <c r="F1721" s="34"/>
      <c r="G1721" s="34"/>
      <c r="H1721" s="34"/>
      <c r="I1721" s="34"/>
      <c r="K1721" s="34"/>
      <c r="L1721" s="34"/>
    </row>
    <row r="1722" spans="6:12" x14ac:dyDescent="0.2">
      <c r="F1722" s="34"/>
      <c r="G1722" s="34"/>
      <c r="H1722" s="34"/>
      <c r="I1722" s="34"/>
      <c r="K1722" s="34"/>
      <c r="L1722" s="34"/>
    </row>
    <row r="1723" spans="6:12" x14ac:dyDescent="0.2">
      <c r="F1723" s="34"/>
      <c r="G1723" s="34"/>
      <c r="H1723" s="34"/>
      <c r="I1723" s="34"/>
      <c r="K1723" s="34"/>
      <c r="L1723" s="34"/>
    </row>
    <row r="1724" spans="6:12" x14ac:dyDescent="0.2">
      <c r="F1724" s="34"/>
      <c r="G1724" s="34"/>
      <c r="H1724" s="34"/>
      <c r="I1724" s="34"/>
      <c r="K1724" s="34"/>
      <c r="L1724" s="34"/>
    </row>
    <row r="1725" spans="6:12" x14ac:dyDescent="0.2">
      <c r="F1725" s="34"/>
      <c r="G1725" s="34"/>
      <c r="H1725" s="34"/>
      <c r="I1725" s="34"/>
      <c r="K1725" s="34"/>
      <c r="L1725" s="34"/>
    </row>
    <row r="1726" spans="6:12" x14ac:dyDescent="0.2">
      <c r="F1726" s="34"/>
      <c r="G1726" s="34"/>
      <c r="H1726" s="34"/>
      <c r="I1726" s="34"/>
      <c r="K1726" s="34"/>
      <c r="L1726" s="34"/>
    </row>
    <row r="1727" spans="6:12" x14ac:dyDescent="0.2">
      <c r="F1727" s="34"/>
      <c r="G1727" s="34"/>
      <c r="H1727" s="34"/>
      <c r="I1727" s="34"/>
      <c r="K1727" s="34"/>
      <c r="L1727" s="34"/>
    </row>
    <row r="1728" spans="6:12" x14ac:dyDescent="0.2">
      <c r="F1728" s="34"/>
      <c r="G1728" s="34"/>
      <c r="H1728" s="34"/>
      <c r="I1728" s="34"/>
      <c r="K1728" s="34"/>
      <c r="L1728" s="34"/>
    </row>
    <row r="1729" spans="6:12" x14ac:dyDescent="0.2">
      <c r="F1729" s="34"/>
      <c r="G1729" s="34"/>
      <c r="H1729" s="34"/>
      <c r="I1729" s="34"/>
      <c r="K1729" s="34"/>
      <c r="L1729" s="34"/>
    </row>
    <row r="1730" spans="6:12" x14ac:dyDescent="0.2">
      <c r="F1730" s="34"/>
      <c r="G1730" s="34"/>
      <c r="H1730" s="34"/>
      <c r="I1730" s="34"/>
      <c r="K1730" s="34"/>
      <c r="L1730" s="34"/>
    </row>
    <row r="1731" spans="6:12" x14ac:dyDescent="0.2">
      <c r="F1731" s="34"/>
      <c r="G1731" s="34"/>
      <c r="H1731" s="34"/>
      <c r="I1731" s="34"/>
      <c r="K1731" s="34"/>
      <c r="L1731" s="34"/>
    </row>
    <row r="1732" spans="6:12" x14ac:dyDescent="0.2">
      <c r="F1732" s="34"/>
      <c r="G1732" s="34"/>
      <c r="H1732" s="34"/>
      <c r="I1732" s="34"/>
      <c r="K1732" s="34"/>
      <c r="L1732" s="34"/>
    </row>
    <row r="1733" spans="6:12" x14ac:dyDescent="0.2">
      <c r="F1733" s="34"/>
      <c r="G1733" s="34"/>
      <c r="H1733" s="34"/>
      <c r="I1733" s="34"/>
      <c r="K1733" s="34"/>
      <c r="L1733" s="34"/>
    </row>
    <row r="1734" spans="6:12" x14ac:dyDescent="0.2">
      <c r="F1734" s="34"/>
      <c r="G1734" s="34"/>
      <c r="H1734" s="34"/>
      <c r="I1734" s="34"/>
      <c r="K1734" s="34"/>
      <c r="L1734" s="34"/>
    </row>
    <row r="1735" spans="6:12" x14ac:dyDescent="0.2">
      <c r="F1735" s="34"/>
      <c r="G1735" s="34"/>
      <c r="H1735" s="34"/>
      <c r="I1735" s="34"/>
      <c r="K1735" s="34"/>
      <c r="L1735" s="34"/>
    </row>
    <row r="1736" spans="6:12" x14ac:dyDescent="0.2">
      <c r="F1736" s="34"/>
      <c r="G1736" s="34"/>
      <c r="H1736" s="34"/>
      <c r="I1736" s="34"/>
      <c r="K1736" s="34"/>
      <c r="L1736" s="34"/>
    </row>
    <row r="1737" spans="6:12" x14ac:dyDescent="0.2">
      <c r="F1737" s="34"/>
      <c r="G1737" s="34"/>
      <c r="H1737" s="34"/>
      <c r="I1737" s="34"/>
      <c r="K1737" s="34"/>
      <c r="L1737" s="34"/>
    </row>
    <row r="1738" spans="6:12" x14ac:dyDescent="0.2">
      <c r="F1738" s="34"/>
      <c r="G1738" s="34"/>
      <c r="H1738" s="34"/>
      <c r="I1738" s="34"/>
      <c r="K1738" s="34"/>
      <c r="L1738" s="34"/>
    </row>
    <row r="1739" spans="6:12" x14ac:dyDescent="0.2">
      <c r="F1739" s="34"/>
      <c r="G1739" s="34"/>
      <c r="H1739" s="34"/>
      <c r="I1739" s="34"/>
      <c r="K1739" s="34"/>
      <c r="L1739" s="34"/>
    </row>
    <row r="1740" spans="6:12" x14ac:dyDescent="0.2">
      <c r="F1740" s="34"/>
      <c r="G1740" s="34"/>
      <c r="H1740" s="34"/>
      <c r="I1740" s="34"/>
      <c r="K1740" s="34"/>
      <c r="L1740" s="34"/>
    </row>
    <row r="1741" spans="6:12" x14ac:dyDescent="0.2">
      <c r="F1741" s="34"/>
      <c r="G1741" s="34"/>
      <c r="H1741" s="34"/>
      <c r="I1741" s="34"/>
      <c r="K1741" s="34"/>
      <c r="L1741" s="34"/>
    </row>
    <row r="1742" spans="6:12" x14ac:dyDescent="0.2">
      <c r="F1742" s="34"/>
      <c r="G1742" s="34"/>
      <c r="H1742" s="34"/>
      <c r="I1742" s="34"/>
      <c r="K1742" s="34"/>
      <c r="L1742" s="34"/>
    </row>
    <row r="1743" spans="6:12" x14ac:dyDescent="0.2">
      <c r="F1743" s="34"/>
      <c r="G1743" s="34"/>
      <c r="H1743" s="34"/>
      <c r="I1743" s="34"/>
      <c r="K1743" s="34"/>
      <c r="L1743" s="34"/>
    </row>
    <row r="1744" spans="6:12" x14ac:dyDescent="0.2">
      <c r="F1744" s="34"/>
      <c r="G1744" s="34"/>
      <c r="H1744" s="34"/>
      <c r="I1744" s="34"/>
      <c r="K1744" s="34"/>
      <c r="L1744" s="34"/>
    </row>
    <row r="1745" spans="6:12" x14ac:dyDescent="0.2">
      <c r="F1745" s="34"/>
      <c r="G1745" s="34"/>
      <c r="H1745" s="34"/>
      <c r="I1745" s="34"/>
      <c r="K1745" s="34"/>
      <c r="L1745" s="34"/>
    </row>
    <row r="1746" spans="6:12" x14ac:dyDescent="0.2">
      <c r="F1746" s="34"/>
      <c r="G1746" s="34"/>
      <c r="H1746" s="34"/>
      <c r="I1746" s="34"/>
      <c r="K1746" s="34"/>
      <c r="L1746" s="34"/>
    </row>
    <row r="1747" spans="6:12" x14ac:dyDescent="0.2">
      <c r="F1747" s="34"/>
      <c r="G1747" s="34"/>
      <c r="H1747" s="34"/>
      <c r="I1747" s="34"/>
      <c r="K1747" s="34"/>
      <c r="L1747" s="34"/>
    </row>
    <row r="1748" spans="6:12" x14ac:dyDescent="0.2">
      <c r="F1748" s="34"/>
      <c r="G1748" s="34"/>
      <c r="H1748" s="34"/>
      <c r="I1748" s="34"/>
      <c r="K1748" s="34"/>
      <c r="L1748" s="34"/>
    </row>
    <row r="1749" spans="6:12" x14ac:dyDescent="0.2">
      <c r="F1749" s="34"/>
      <c r="G1749" s="34"/>
      <c r="H1749" s="34"/>
      <c r="I1749" s="34"/>
      <c r="K1749" s="34"/>
      <c r="L1749" s="34"/>
    </row>
    <row r="1750" spans="6:12" x14ac:dyDescent="0.2">
      <c r="F1750" s="34"/>
      <c r="G1750" s="34"/>
      <c r="H1750" s="34"/>
      <c r="I1750" s="34"/>
      <c r="K1750" s="34"/>
      <c r="L1750" s="34"/>
    </row>
    <row r="1751" spans="6:12" x14ac:dyDescent="0.2">
      <c r="F1751" s="34"/>
      <c r="G1751" s="34"/>
      <c r="H1751" s="34"/>
      <c r="I1751" s="34"/>
      <c r="K1751" s="34"/>
      <c r="L1751" s="34"/>
    </row>
    <row r="1752" spans="6:12" x14ac:dyDescent="0.2">
      <c r="F1752" s="34"/>
      <c r="G1752" s="34"/>
      <c r="H1752" s="34"/>
      <c r="I1752" s="34"/>
      <c r="K1752" s="34"/>
      <c r="L1752" s="34"/>
    </row>
    <row r="1753" spans="6:12" x14ac:dyDescent="0.2">
      <c r="F1753" s="34"/>
      <c r="G1753" s="34"/>
      <c r="H1753" s="34"/>
      <c r="I1753" s="34"/>
      <c r="K1753" s="34"/>
      <c r="L1753" s="34"/>
    </row>
    <row r="1754" spans="6:12" x14ac:dyDescent="0.2">
      <c r="F1754" s="34"/>
      <c r="G1754" s="34"/>
      <c r="H1754" s="34"/>
      <c r="I1754" s="34"/>
      <c r="K1754" s="34"/>
      <c r="L1754" s="34"/>
    </row>
    <row r="1755" spans="6:12" x14ac:dyDescent="0.2">
      <c r="F1755" s="34"/>
      <c r="G1755" s="34"/>
      <c r="H1755" s="34"/>
      <c r="I1755" s="34"/>
      <c r="K1755" s="34"/>
      <c r="L1755" s="34"/>
    </row>
    <row r="1756" spans="6:12" x14ac:dyDescent="0.2">
      <c r="F1756" s="34"/>
      <c r="G1756" s="34"/>
      <c r="H1756" s="34"/>
      <c r="I1756" s="34"/>
      <c r="K1756" s="34"/>
      <c r="L1756" s="34"/>
    </row>
    <row r="1757" spans="6:12" x14ac:dyDescent="0.2">
      <c r="F1757" s="34"/>
      <c r="G1757" s="34"/>
      <c r="H1757" s="34"/>
      <c r="I1757" s="34"/>
      <c r="K1757" s="34"/>
      <c r="L1757" s="34"/>
    </row>
    <row r="1758" spans="6:12" x14ac:dyDescent="0.2">
      <c r="F1758" s="34"/>
      <c r="G1758" s="34"/>
      <c r="H1758" s="34"/>
      <c r="I1758" s="34"/>
      <c r="K1758" s="34"/>
      <c r="L1758" s="34"/>
    </row>
    <row r="1759" spans="6:12" x14ac:dyDescent="0.2">
      <c r="F1759" s="34"/>
      <c r="G1759" s="34"/>
      <c r="H1759" s="34"/>
      <c r="I1759" s="34"/>
      <c r="K1759" s="34"/>
      <c r="L1759" s="34"/>
    </row>
    <row r="1760" spans="6:12" x14ac:dyDescent="0.2">
      <c r="F1760" s="34"/>
      <c r="G1760" s="34"/>
      <c r="H1760" s="34"/>
      <c r="I1760" s="34"/>
      <c r="K1760" s="34"/>
      <c r="L1760" s="34"/>
    </row>
    <row r="1761" spans="6:12" x14ac:dyDescent="0.2">
      <c r="F1761" s="34"/>
      <c r="G1761" s="34"/>
      <c r="H1761" s="34"/>
      <c r="I1761" s="34"/>
      <c r="K1761" s="34"/>
      <c r="L1761" s="34"/>
    </row>
    <row r="1762" spans="6:12" x14ac:dyDescent="0.2">
      <c r="F1762" s="34"/>
      <c r="G1762" s="34"/>
      <c r="H1762" s="34"/>
      <c r="I1762" s="34"/>
      <c r="K1762" s="34"/>
      <c r="L1762" s="34"/>
    </row>
    <row r="1763" spans="6:12" x14ac:dyDescent="0.2">
      <c r="F1763" s="34"/>
      <c r="G1763" s="34"/>
      <c r="H1763" s="34"/>
      <c r="I1763" s="34"/>
      <c r="K1763" s="34"/>
      <c r="L1763" s="34"/>
    </row>
    <row r="1764" spans="6:12" x14ac:dyDescent="0.2">
      <c r="F1764" s="34"/>
      <c r="G1764" s="34"/>
      <c r="H1764" s="34"/>
      <c r="I1764" s="34"/>
      <c r="K1764" s="34"/>
      <c r="L1764" s="34"/>
    </row>
    <row r="1765" spans="6:12" x14ac:dyDescent="0.2">
      <c r="F1765" s="34"/>
      <c r="G1765" s="34"/>
      <c r="H1765" s="34"/>
      <c r="I1765" s="34"/>
      <c r="K1765" s="34"/>
      <c r="L1765" s="34"/>
    </row>
    <row r="1766" spans="6:12" x14ac:dyDescent="0.2">
      <c r="F1766" s="34"/>
      <c r="G1766" s="34"/>
      <c r="H1766" s="34"/>
      <c r="I1766" s="34"/>
      <c r="K1766" s="34"/>
      <c r="L1766" s="34"/>
    </row>
    <row r="1767" spans="6:12" x14ac:dyDescent="0.2">
      <c r="F1767" s="34"/>
      <c r="G1767" s="34"/>
      <c r="H1767" s="34"/>
      <c r="I1767" s="34"/>
      <c r="K1767" s="34"/>
      <c r="L1767" s="34"/>
    </row>
    <row r="1768" spans="6:12" x14ac:dyDescent="0.2">
      <c r="F1768" s="34"/>
      <c r="G1768" s="34"/>
      <c r="H1768" s="34"/>
      <c r="I1768" s="34"/>
      <c r="K1768" s="34"/>
      <c r="L1768" s="34"/>
    </row>
    <row r="1769" spans="6:12" x14ac:dyDescent="0.2">
      <c r="F1769" s="34"/>
      <c r="G1769" s="34"/>
      <c r="H1769" s="34"/>
      <c r="I1769" s="34"/>
      <c r="K1769" s="34"/>
      <c r="L1769" s="34"/>
    </row>
    <row r="1770" spans="6:12" x14ac:dyDescent="0.2">
      <c r="F1770" s="34"/>
      <c r="G1770" s="34"/>
      <c r="H1770" s="34"/>
      <c r="I1770" s="34"/>
      <c r="K1770" s="34"/>
      <c r="L1770" s="34"/>
    </row>
    <row r="1771" spans="6:12" x14ac:dyDescent="0.2">
      <c r="F1771" s="34"/>
      <c r="G1771" s="34"/>
      <c r="H1771" s="34"/>
      <c r="I1771" s="34"/>
      <c r="K1771" s="34"/>
      <c r="L1771" s="34"/>
    </row>
    <row r="1772" spans="6:12" x14ac:dyDescent="0.2">
      <c r="F1772" s="34"/>
      <c r="G1772" s="34"/>
      <c r="H1772" s="34"/>
      <c r="I1772" s="34"/>
      <c r="K1772" s="34"/>
      <c r="L1772" s="34"/>
    </row>
    <row r="1773" spans="6:12" x14ac:dyDescent="0.2">
      <c r="F1773" s="34"/>
      <c r="G1773" s="34"/>
      <c r="H1773" s="34"/>
      <c r="I1773" s="34"/>
      <c r="K1773" s="34"/>
      <c r="L1773" s="34"/>
    </row>
    <row r="1774" spans="6:12" x14ac:dyDescent="0.2">
      <c r="F1774" s="34"/>
      <c r="G1774" s="34"/>
      <c r="H1774" s="34"/>
      <c r="I1774" s="34"/>
      <c r="K1774" s="34"/>
      <c r="L1774" s="34"/>
    </row>
    <row r="1775" spans="6:12" x14ac:dyDescent="0.2">
      <c r="F1775" s="34"/>
      <c r="G1775" s="34"/>
      <c r="H1775" s="34"/>
      <c r="I1775" s="34"/>
      <c r="K1775" s="34"/>
      <c r="L1775" s="34"/>
    </row>
    <row r="1776" spans="6:12" x14ac:dyDescent="0.2">
      <c r="F1776" s="34"/>
      <c r="G1776" s="34"/>
      <c r="H1776" s="34"/>
      <c r="I1776" s="34"/>
      <c r="K1776" s="34"/>
      <c r="L1776" s="34"/>
    </row>
    <row r="1777" spans="6:12" x14ac:dyDescent="0.2">
      <c r="F1777" s="34"/>
      <c r="G1777" s="34"/>
      <c r="H1777" s="34"/>
      <c r="I1777" s="34"/>
      <c r="K1777" s="34"/>
      <c r="L1777" s="34"/>
    </row>
    <row r="1778" spans="6:12" x14ac:dyDescent="0.2">
      <c r="F1778" s="34"/>
      <c r="G1778" s="34"/>
      <c r="H1778" s="34"/>
      <c r="I1778" s="34"/>
      <c r="K1778" s="34"/>
      <c r="L1778" s="34"/>
    </row>
    <row r="1779" spans="6:12" x14ac:dyDescent="0.2">
      <c r="F1779" s="34"/>
      <c r="G1779" s="34"/>
      <c r="H1779" s="34"/>
      <c r="I1779" s="34"/>
      <c r="K1779" s="34"/>
      <c r="L1779" s="34"/>
    </row>
    <row r="1780" spans="6:12" x14ac:dyDescent="0.2">
      <c r="F1780" s="34"/>
      <c r="G1780" s="34"/>
      <c r="H1780" s="34"/>
      <c r="I1780" s="34"/>
      <c r="K1780" s="34"/>
      <c r="L1780" s="34"/>
    </row>
    <row r="1781" spans="6:12" x14ac:dyDescent="0.2">
      <c r="F1781" s="34"/>
      <c r="G1781" s="34"/>
      <c r="H1781" s="34"/>
      <c r="I1781" s="34"/>
      <c r="K1781" s="34"/>
      <c r="L1781" s="34"/>
    </row>
    <row r="1782" spans="6:12" x14ac:dyDescent="0.2">
      <c r="F1782" s="34"/>
      <c r="G1782" s="34"/>
      <c r="H1782" s="34"/>
      <c r="I1782" s="34"/>
      <c r="K1782" s="34"/>
      <c r="L1782" s="34"/>
    </row>
    <row r="1783" spans="6:12" x14ac:dyDescent="0.2">
      <c r="F1783" s="34"/>
      <c r="G1783" s="34"/>
      <c r="H1783" s="34"/>
      <c r="I1783" s="34"/>
      <c r="K1783" s="34"/>
      <c r="L1783" s="34"/>
    </row>
    <row r="1784" spans="6:12" x14ac:dyDescent="0.2">
      <c r="F1784" s="34"/>
      <c r="G1784" s="34"/>
      <c r="H1784" s="34"/>
      <c r="I1784" s="34"/>
      <c r="K1784" s="34"/>
      <c r="L1784" s="34"/>
    </row>
    <row r="1785" spans="6:12" x14ac:dyDescent="0.2">
      <c r="F1785" s="34"/>
      <c r="G1785" s="34"/>
      <c r="H1785" s="34"/>
      <c r="I1785" s="34"/>
      <c r="K1785" s="34"/>
      <c r="L1785" s="34"/>
    </row>
    <row r="1786" spans="6:12" x14ac:dyDescent="0.2">
      <c r="F1786" s="34"/>
      <c r="G1786" s="34"/>
      <c r="H1786" s="34"/>
      <c r="I1786" s="34"/>
      <c r="K1786" s="34"/>
      <c r="L1786" s="34"/>
    </row>
    <row r="1787" spans="6:12" x14ac:dyDescent="0.2">
      <c r="F1787" s="34"/>
      <c r="G1787" s="34"/>
      <c r="H1787" s="34"/>
      <c r="I1787" s="34"/>
      <c r="K1787" s="34"/>
      <c r="L1787" s="34"/>
    </row>
    <row r="1788" spans="6:12" x14ac:dyDescent="0.2">
      <c r="F1788" s="34"/>
      <c r="G1788" s="34"/>
      <c r="H1788" s="34"/>
      <c r="I1788" s="34"/>
      <c r="K1788" s="34"/>
      <c r="L1788" s="34"/>
    </row>
    <row r="1789" spans="6:12" x14ac:dyDescent="0.2">
      <c r="F1789" s="34"/>
      <c r="G1789" s="34"/>
      <c r="H1789" s="34"/>
      <c r="I1789" s="34"/>
      <c r="K1789" s="34"/>
      <c r="L1789" s="34"/>
    </row>
    <row r="1790" spans="6:12" x14ac:dyDescent="0.2">
      <c r="F1790" s="34"/>
      <c r="G1790" s="34"/>
      <c r="H1790" s="34"/>
      <c r="I1790" s="34"/>
      <c r="K1790" s="34"/>
      <c r="L1790" s="34"/>
    </row>
    <row r="1791" spans="6:12" x14ac:dyDescent="0.2">
      <c r="F1791" s="34"/>
      <c r="G1791" s="34"/>
      <c r="H1791" s="34"/>
      <c r="I1791" s="34"/>
      <c r="K1791" s="34"/>
      <c r="L1791" s="34"/>
    </row>
    <row r="1792" spans="6:12" x14ac:dyDescent="0.2">
      <c r="F1792" s="34"/>
      <c r="G1792" s="34"/>
      <c r="H1792" s="34"/>
      <c r="I1792" s="34"/>
      <c r="K1792" s="34"/>
      <c r="L1792" s="34"/>
    </row>
    <row r="1793" spans="6:12" x14ac:dyDescent="0.2">
      <c r="F1793" s="34"/>
      <c r="G1793" s="34"/>
      <c r="H1793" s="34"/>
      <c r="I1793" s="34"/>
      <c r="K1793" s="34"/>
      <c r="L1793" s="34"/>
    </row>
    <row r="1794" spans="6:12" x14ac:dyDescent="0.2">
      <c r="F1794" s="34"/>
      <c r="G1794" s="34"/>
      <c r="H1794" s="34"/>
      <c r="I1794" s="34"/>
      <c r="K1794" s="34"/>
      <c r="L1794" s="34"/>
    </row>
    <row r="1795" spans="6:12" x14ac:dyDescent="0.2">
      <c r="F1795" s="34"/>
      <c r="G1795" s="34"/>
      <c r="H1795" s="34"/>
      <c r="I1795" s="34"/>
      <c r="K1795" s="34"/>
      <c r="L1795" s="34"/>
    </row>
    <row r="1796" spans="6:12" x14ac:dyDescent="0.2">
      <c r="F1796" s="34"/>
      <c r="G1796" s="34"/>
      <c r="H1796" s="34"/>
      <c r="I1796" s="34"/>
      <c r="K1796" s="34"/>
      <c r="L1796" s="34"/>
    </row>
    <row r="1797" spans="6:12" x14ac:dyDescent="0.2">
      <c r="F1797" s="34"/>
      <c r="G1797" s="34"/>
      <c r="H1797" s="34"/>
      <c r="I1797" s="34"/>
      <c r="K1797" s="34"/>
      <c r="L1797" s="34"/>
    </row>
    <row r="1798" spans="6:12" x14ac:dyDescent="0.2">
      <c r="F1798" s="34"/>
      <c r="G1798" s="34"/>
      <c r="H1798" s="34"/>
      <c r="I1798" s="34"/>
      <c r="K1798" s="34"/>
      <c r="L1798" s="34"/>
    </row>
    <row r="1799" spans="6:12" x14ac:dyDescent="0.2">
      <c r="F1799" s="34"/>
      <c r="G1799" s="34"/>
      <c r="H1799" s="34"/>
      <c r="I1799" s="34"/>
      <c r="K1799" s="34"/>
      <c r="L1799" s="34"/>
    </row>
    <row r="1800" spans="6:12" x14ac:dyDescent="0.2">
      <c r="F1800" s="34"/>
      <c r="G1800" s="34"/>
      <c r="H1800" s="34"/>
      <c r="I1800" s="34"/>
      <c r="K1800" s="34"/>
      <c r="L1800" s="34"/>
    </row>
    <row r="1801" spans="6:12" x14ac:dyDescent="0.2">
      <c r="F1801" s="34"/>
      <c r="G1801" s="34"/>
      <c r="H1801" s="34"/>
      <c r="I1801" s="34"/>
      <c r="K1801" s="34"/>
      <c r="L1801" s="34"/>
    </row>
    <row r="1802" spans="6:12" x14ac:dyDescent="0.2">
      <c r="F1802" s="34"/>
      <c r="G1802" s="34"/>
      <c r="H1802" s="34"/>
      <c r="I1802" s="34"/>
      <c r="K1802" s="34"/>
      <c r="L1802" s="34"/>
    </row>
    <row r="1803" spans="6:12" x14ac:dyDescent="0.2">
      <c r="F1803" s="34"/>
      <c r="G1803" s="34"/>
      <c r="H1803" s="34"/>
      <c r="I1803" s="34"/>
      <c r="K1803" s="34"/>
      <c r="L1803" s="34"/>
    </row>
    <row r="1804" spans="6:12" x14ac:dyDescent="0.2">
      <c r="F1804" s="34"/>
      <c r="G1804" s="34"/>
      <c r="H1804" s="34"/>
      <c r="I1804" s="34"/>
      <c r="K1804" s="34"/>
      <c r="L1804" s="34"/>
    </row>
    <row r="1805" spans="6:12" x14ac:dyDescent="0.2">
      <c r="F1805" s="34"/>
      <c r="G1805" s="34"/>
      <c r="H1805" s="34"/>
      <c r="I1805" s="34"/>
      <c r="K1805" s="34"/>
      <c r="L1805" s="34"/>
    </row>
    <row r="1806" spans="6:12" x14ac:dyDescent="0.2">
      <c r="F1806" s="34"/>
      <c r="G1806" s="34"/>
      <c r="H1806" s="34"/>
      <c r="I1806" s="34"/>
      <c r="K1806" s="34"/>
      <c r="L1806" s="34"/>
    </row>
    <row r="1807" spans="6:12" x14ac:dyDescent="0.2">
      <c r="F1807" s="34"/>
      <c r="G1807" s="34"/>
      <c r="H1807" s="34"/>
      <c r="I1807" s="34"/>
      <c r="K1807" s="34"/>
      <c r="L1807" s="34"/>
    </row>
    <row r="1808" spans="6:12" x14ac:dyDescent="0.2">
      <c r="F1808" s="34"/>
      <c r="G1808" s="34"/>
      <c r="H1808" s="34"/>
      <c r="I1808" s="34"/>
      <c r="K1808" s="34"/>
      <c r="L1808" s="34"/>
    </row>
    <row r="1809" spans="6:12" x14ac:dyDescent="0.2">
      <c r="F1809" s="34"/>
      <c r="G1809" s="34"/>
      <c r="H1809" s="34"/>
      <c r="I1809" s="34"/>
      <c r="K1809" s="34"/>
      <c r="L1809" s="34"/>
    </row>
    <row r="1810" spans="6:12" x14ac:dyDescent="0.2">
      <c r="F1810" s="34"/>
      <c r="G1810" s="34"/>
      <c r="H1810" s="34"/>
      <c r="I1810" s="34"/>
      <c r="K1810" s="34"/>
      <c r="L1810" s="34"/>
    </row>
    <row r="1811" spans="6:12" x14ac:dyDescent="0.2">
      <c r="F1811" s="34"/>
      <c r="G1811" s="34"/>
      <c r="H1811" s="34"/>
      <c r="I1811" s="34"/>
      <c r="K1811" s="34"/>
      <c r="L1811" s="34"/>
    </row>
    <row r="1812" spans="6:12" x14ac:dyDescent="0.2">
      <c r="F1812" s="34"/>
      <c r="G1812" s="34"/>
      <c r="H1812" s="34"/>
      <c r="I1812" s="34"/>
      <c r="K1812" s="34"/>
      <c r="L1812" s="34"/>
    </row>
    <row r="1813" spans="6:12" x14ac:dyDescent="0.2">
      <c r="F1813" s="34"/>
      <c r="G1813" s="34"/>
      <c r="H1813" s="34"/>
      <c r="I1813" s="34"/>
      <c r="K1813" s="34"/>
      <c r="L1813" s="34"/>
    </row>
    <row r="1814" spans="6:12" x14ac:dyDescent="0.2">
      <c r="F1814" s="34"/>
      <c r="G1814" s="34"/>
      <c r="H1814" s="34"/>
      <c r="I1814" s="34"/>
      <c r="K1814" s="34"/>
      <c r="L1814" s="34"/>
    </row>
    <row r="1815" spans="6:12" x14ac:dyDescent="0.2">
      <c r="F1815" s="34"/>
      <c r="G1815" s="34"/>
      <c r="H1815" s="34"/>
      <c r="I1815" s="34"/>
      <c r="K1815" s="34"/>
      <c r="L1815" s="34"/>
    </row>
    <row r="1816" spans="6:12" x14ac:dyDescent="0.2">
      <c r="F1816" s="34"/>
      <c r="G1816" s="34"/>
      <c r="H1816" s="34"/>
      <c r="I1816" s="34"/>
      <c r="K1816" s="34"/>
      <c r="L1816" s="34"/>
    </row>
    <row r="1817" spans="6:12" x14ac:dyDescent="0.2">
      <c r="F1817" s="34"/>
      <c r="G1817" s="34"/>
      <c r="H1817" s="34"/>
      <c r="I1817" s="34"/>
      <c r="K1817" s="34"/>
      <c r="L1817" s="34"/>
    </row>
    <row r="1818" spans="6:12" x14ac:dyDescent="0.2">
      <c r="F1818" s="34"/>
      <c r="G1818" s="34"/>
      <c r="H1818" s="34"/>
      <c r="I1818" s="34"/>
      <c r="K1818" s="34"/>
      <c r="L1818" s="34"/>
    </row>
    <row r="1819" spans="6:12" x14ac:dyDescent="0.2">
      <c r="F1819" s="34"/>
      <c r="G1819" s="34"/>
      <c r="H1819" s="34"/>
      <c r="I1819" s="34"/>
      <c r="K1819" s="34"/>
      <c r="L1819" s="34"/>
    </row>
    <row r="1820" spans="6:12" x14ac:dyDescent="0.2">
      <c r="F1820" s="34"/>
      <c r="G1820" s="34"/>
      <c r="H1820" s="34"/>
      <c r="I1820" s="34"/>
      <c r="K1820" s="34"/>
      <c r="L1820" s="34"/>
    </row>
    <row r="1821" spans="6:12" x14ac:dyDescent="0.2">
      <c r="F1821" s="34"/>
      <c r="G1821" s="34"/>
      <c r="H1821" s="34"/>
      <c r="I1821" s="34"/>
      <c r="K1821" s="34"/>
      <c r="L1821" s="34"/>
    </row>
    <row r="1822" spans="6:12" x14ac:dyDescent="0.2">
      <c r="F1822" s="34"/>
      <c r="G1822" s="34"/>
      <c r="H1822" s="34"/>
      <c r="I1822" s="34"/>
      <c r="K1822" s="34"/>
      <c r="L1822" s="34"/>
    </row>
    <row r="1823" spans="6:12" x14ac:dyDescent="0.2">
      <c r="F1823" s="34"/>
      <c r="G1823" s="34"/>
      <c r="H1823" s="34"/>
      <c r="I1823" s="34"/>
      <c r="K1823" s="34"/>
      <c r="L1823" s="34"/>
    </row>
    <row r="1824" spans="6:12" x14ac:dyDescent="0.2">
      <c r="F1824" s="34"/>
      <c r="G1824" s="34"/>
      <c r="H1824" s="34"/>
      <c r="I1824" s="34"/>
      <c r="K1824" s="34"/>
      <c r="L1824" s="34"/>
    </row>
    <row r="1825" spans="6:12" x14ac:dyDescent="0.2">
      <c r="F1825" s="34"/>
      <c r="G1825" s="34"/>
      <c r="H1825" s="34"/>
      <c r="I1825" s="34"/>
      <c r="K1825" s="34"/>
      <c r="L1825" s="34"/>
    </row>
    <row r="1826" spans="6:12" x14ac:dyDescent="0.2">
      <c r="F1826" s="34"/>
      <c r="G1826" s="34"/>
      <c r="H1826" s="34"/>
      <c r="I1826" s="34"/>
      <c r="K1826" s="34"/>
      <c r="L1826" s="34"/>
    </row>
    <row r="1827" spans="6:12" x14ac:dyDescent="0.2">
      <c r="F1827" s="34"/>
      <c r="G1827" s="34"/>
      <c r="H1827" s="34"/>
      <c r="I1827" s="34"/>
      <c r="K1827" s="34"/>
      <c r="L1827" s="34"/>
    </row>
    <row r="1828" spans="6:12" x14ac:dyDescent="0.2">
      <c r="F1828" s="34"/>
      <c r="G1828" s="34"/>
      <c r="H1828" s="34"/>
      <c r="I1828" s="34"/>
      <c r="K1828" s="34"/>
      <c r="L1828" s="34"/>
    </row>
    <row r="1829" spans="6:12" x14ac:dyDescent="0.2">
      <c r="F1829" s="34"/>
      <c r="G1829" s="34"/>
      <c r="H1829" s="34"/>
      <c r="I1829" s="34"/>
      <c r="K1829" s="34"/>
      <c r="L1829" s="34"/>
    </row>
    <row r="1830" spans="6:12" x14ac:dyDescent="0.2">
      <c r="F1830" s="34"/>
      <c r="G1830" s="34"/>
      <c r="H1830" s="34"/>
      <c r="I1830" s="34"/>
      <c r="K1830" s="34"/>
      <c r="L1830" s="34"/>
    </row>
    <row r="1831" spans="6:12" x14ac:dyDescent="0.2">
      <c r="F1831" s="34"/>
      <c r="G1831" s="34"/>
      <c r="H1831" s="34"/>
      <c r="I1831" s="34"/>
      <c r="K1831" s="34"/>
      <c r="L1831" s="34"/>
    </row>
    <row r="1832" spans="6:12" x14ac:dyDescent="0.2">
      <c r="F1832" s="34"/>
      <c r="G1832" s="34"/>
      <c r="H1832" s="34"/>
      <c r="I1832" s="34"/>
      <c r="K1832" s="34"/>
      <c r="L1832" s="34"/>
    </row>
    <row r="1833" spans="6:12" x14ac:dyDescent="0.2">
      <c r="F1833" s="34"/>
      <c r="G1833" s="34"/>
      <c r="H1833" s="34"/>
      <c r="I1833" s="34"/>
      <c r="K1833" s="34"/>
      <c r="L1833" s="34"/>
    </row>
    <row r="1834" spans="6:12" x14ac:dyDescent="0.2">
      <c r="F1834" s="34"/>
      <c r="G1834" s="34"/>
      <c r="H1834" s="34"/>
      <c r="I1834" s="34"/>
      <c r="K1834" s="34"/>
      <c r="L1834" s="34"/>
    </row>
    <row r="1835" spans="6:12" x14ac:dyDescent="0.2">
      <c r="F1835" s="34"/>
      <c r="G1835" s="34"/>
      <c r="H1835" s="34"/>
      <c r="I1835" s="34"/>
      <c r="K1835" s="34"/>
      <c r="L1835" s="34"/>
    </row>
    <row r="1836" spans="6:12" x14ac:dyDescent="0.2">
      <c r="F1836" s="34"/>
      <c r="G1836" s="34"/>
      <c r="H1836" s="34"/>
      <c r="I1836" s="34"/>
      <c r="K1836" s="34"/>
      <c r="L1836" s="34"/>
    </row>
    <row r="1837" spans="6:12" x14ac:dyDescent="0.2">
      <c r="F1837" s="34"/>
      <c r="G1837" s="34"/>
      <c r="H1837" s="34"/>
      <c r="I1837" s="34"/>
      <c r="K1837" s="34"/>
      <c r="L1837" s="34"/>
    </row>
    <row r="1838" spans="6:12" x14ac:dyDescent="0.2">
      <c r="F1838" s="34"/>
      <c r="G1838" s="34"/>
      <c r="H1838" s="34"/>
      <c r="I1838" s="34"/>
      <c r="K1838" s="34"/>
      <c r="L1838" s="34"/>
    </row>
    <row r="1839" spans="6:12" x14ac:dyDescent="0.2">
      <c r="F1839" s="34"/>
      <c r="G1839" s="34"/>
      <c r="H1839" s="34"/>
      <c r="I1839" s="34"/>
      <c r="K1839" s="34"/>
      <c r="L1839" s="34"/>
    </row>
    <row r="1840" spans="6:12" x14ac:dyDescent="0.2">
      <c r="F1840" s="34"/>
      <c r="G1840" s="34"/>
      <c r="H1840" s="34"/>
      <c r="I1840" s="34"/>
      <c r="K1840" s="34"/>
      <c r="L1840" s="34"/>
    </row>
    <row r="1841" spans="6:12" x14ac:dyDescent="0.2">
      <c r="F1841" s="34"/>
      <c r="G1841" s="34"/>
      <c r="H1841" s="34"/>
      <c r="I1841" s="34"/>
      <c r="K1841" s="34"/>
      <c r="L1841" s="34"/>
    </row>
    <row r="1842" spans="6:12" x14ac:dyDescent="0.2">
      <c r="F1842" s="34"/>
      <c r="G1842" s="34"/>
      <c r="H1842" s="34"/>
      <c r="I1842" s="34"/>
      <c r="K1842" s="34"/>
      <c r="L1842" s="34"/>
    </row>
    <row r="1843" spans="6:12" x14ac:dyDescent="0.2">
      <c r="F1843" s="34"/>
      <c r="G1843" s="34"/>
      <c r="H1843" s="34"/>
      <c r="I1843" s="34"/>
      <c r="K1843" s="34"/>
      <c r="L1843" s="34"/>
    </row>
    <row r="1844" spans="6:12" x14ac:dyDescent="0.2">
      <c r="F1844" s="34"/>
      <c r="G1844" s="34"/>
      <c r="H1844" s="34"/>
      <c r="I1844" s="34"/>
      <c r="K1844" s="34"/>
      <c r="L1844" s="34"/>
    </row>
    <row r="1845" spans="6:12" x14ac:dyDescent="0.2">
      <c r="F1845" s="34"/>
      <c r="G1845" s="34"/>
      <c r="H1845" s="34"/>
      <c r="I1845" s="34"/>
      <c r="K1845" s="34"/>
      <c r="L1845" s="34"/>
    </row>
    <row r="1846" spans="6:12" x14ac:dyDescent="0.2">
      <c r="F1846" s="34"/>
      <c r="G1846" s="34"/>
      <c r="H1846" s="34"/>
      <c r="I1846" s="34"/>
      <c r="K1846" s="34"/>
      <c r="L1846" s="34"/>
    </row>
    <row r="1847" spans="6:12" x14ac:dyDescent="0.2">
      <c r="F1847" s="34"/>
      <c r="G1847" s="34"/>
      <c r="H1847" s="34"/>
      <c r="I1847" s="34"/>
      <c r="K1847" s="34"/>
      <c r="L1847" s="34"/>
    </row>
    <row r="1848" spans="6:12" x14ac:dyDescent="0.2">
      <c r="F1848" s="34"/>
      <c r="G1848" s="34"/>
      <c r="H1848" s="34"/>
      <c r="I1848" s="34"/>
      <c r="K1848" s="34"/>
      <c r="L1848" s="34"/>
    </row>
    <row r="1849" spans="6:12" x14ac:dyDescent="0.2">
      <c r="F1849" s="34"/>
      <c r="G1849" s="34"/>
      <c r="H1849" s="34"/>
      <c r="I1849" s="34"/>
      <c r="K1849" s="34"/>
      <c r="L1849" s="34"/>
    </row>
    <row r="1850" spans="6:12" x14ac:dyDescent="0.2">
      <c r="F1850" s="34"/>
      <c r="G1850" s="34"/>
      <c r="H1850" s="34"/>
      <c r="I1850" s="34"/>
      <c r="K1850" s="34"/>
      <c r="L1850" s="34"/>
    </row>
    <row r="1851" spans="6:12" x14ac:dyDescent="0.2">
      <c r="F1851" s="34"/>
      <c r="G1851" s="34"/>
      <c r="H1851" s="34"/>
      <c r="I1851" s="34"/>
      <c r="K1851" s="34"/>
      <c r="L1851" s="34"/>
    </row>
    <row r="1852" spans="6:12" x14ac:dyDescent="0.2">
      <c r="F1852" s="34"/>
      <c r="G1852" s="34"/>
      <c r="H1852" s="34"/>
      <c r="I1852" s="34"/>
      <c r="K1852" s="34"/>
      <c r="L1852" s="34"/>
    </row>
    <row r="1853" spans="6:12" x14ac:dyDescent="0.2">
      <c r="F1853" s="34"/>
      <c r="G1853" s="34"/>
      <c r="H1853" s="34"/>
      <c r="I1853" s="34"/>
      <c r="K1853" s="34"/>
      <c r="L1853" s="34"/>
    </row>
    <row r="1854" spans="6:12" x14ac:dyDescent="0.2">
      <c r="F1854" s="34"/>
      <c r="G1854" s="34"/>
      <c r="H1854" s="34"/>
      <c r="I1854" s="34"/>
      <c r="K1854" s="34"/>
      <c r="L1854" s="34"/>
    </row>
    <row r="1855" spans="6:12" x14ac:dyDescent="0.2">
      <c r="F1855" s="34"/>
      <c r="G1855" s="34"/>
      <c r="H1855" s="34"/>
      <c r="I1855" s="34"/>
      <c r="K1855" s="34"/>
      <c r="L1855" s="34"/>
    </row>
    <row r="1856" spans="6:12" x14ac:dyDescent="0.2">
      <c r="F1856" s="34"/>
      <c r="G1856" s="34"/>
      <c r="H1856" s="34"/>
      <c r="I1856" s="34"/>
      <c r="K1856" s="34"/>
      <c r="L1856" s="34"/>
    </row>
    <row r="1857" spans="6:12" x14ac:dyDescent="0.2">
      <c r="F1857" s="34"/>
      <c r="G1857" s="34"/>
      <c r="H1857" s="34"/>
      <c r="I1857" s="34"/>
      <c r="K1857" s="34"/>
      <c r="L1857" s="34"/>
    </row>
    <row r="1858" spans="6:12" x14ac:dyDescent="0.2">
      <c r="F1858" s="34"/>
      <c r="G1858" s="34"/>
      <c r="H1858" s="34"/>
      <c r="I1858" s="34"/>
      <c r="K1858" s="34"/>
      <c r="L1858" s="34"/>
    </row>
    <row r="1859" spans="6:12" x14ac:dyDescent="0.2">
      <c r="F1859" s="34"/>
      <c r="G1859" s="34"/>
      <c r="H1859" s="34"/>
      <c r="I1859" s="34"/>
      <c r="K1859" s="34"/>
      <c r="L1859" s="34"/>
    </row>
    <row r="1860" spans="6:12" x14ac:dyDescent="0.2">
      <c r="F1860" s="34"/>
      <c r="G1860" s="34"/>
      <c r="H1860" s="34"/>
      <c r="I1860" s="34"/>
      <c r="K1860" s="34"/>
      <c r="L1860" s="34"/>
    </row>
    <row r="1861" spans="6:12" x14ac:dyDescent="0.2">
      <c r="F1861" s="34"/>
      <c r="G1861" s="34"/>
      <c r="H1861" s="34"/>
      <c r="I1861" s="34"/>
      <c r="K1861" s="34"/>
      <c r="L1861" s="34"/>
    </row>
    <row r="1862" spans="6:12" x14ac:dyDescent="0.2">
      <c r="F1862" s="34"/>
      <c r="G1862" s="34"/>
      <c r="H1862" s="34"/>
      <c r="I1862" s="34"/>
      <c r="K1862" s="34"/>
      <c r="L1862" s="34"/>
    </row>
    <row r="1863" spans="6:12" x14ac:dyDescent="0.2">
      <c r="F1863" s="34"/>
      <c r="G1863" s="34"/>
      <c r="H1863" s="34"/>
      <c r="I1863" s="34"/>
      <c r="K1863" s="34"/>
      <c r="L1863" s="34"/>
    </row>
    <row r="1864" spans="6:12" x14ac:dyDescent="0.2">
      <c r="F1864" s="34"/>
      <c r="G1864" s="34"/>
      <c r="H1864" s="34"/>
      <c r="I1864" s="34"/>
      <c r="K1864" s="34"/>
      <c r="L1864" s="34"/>
    </row>
    <row r="1865" spans="6:12" x14ac:dyDescent="0.2">
      <c r="F1865" s="34"/>
      <c r="G1865" s="34"/>
      <c r="H1865" s="34"/>
      <c r="I1865" s="34"/>
      <c r="K1865" s="34"/>
      <c r="L1865" s="34"/>
    </row>
    <row r="1866" spans="6:12" x14ac:dyDescent="0.2">
      <c r="F1866" s="34"/>
      <c r="G1866" s="34"/>
      <c r="H1866" s="34"/>
      <c r="I1866" s="34"/>
      <c r="K1866" s="34"/>
      <c r="L1866" s="34"/>
    </row>
    <row r="1867" spans="6:12" x14ac:dyDescent="0.2">
      <c r="F1867" s="34"/>
      <c r="G1867" s="34"/>
      <c r="H1867" s="34"/>
      <c r="I1867" s="34"/>
      <c r="K1867" s="34"/>
      <c r="L1867" s="34"/>
    </row>
    <row r="1868" spans="6:12" x14ac:dyDescent="0.2">
      <c r="F1868" s="34"/>
      <c r="G1868" s="34"/>
      <c r="H1868" s="34"/>
      <c r="I1868" s="34"/>
      <c r="K1868" s="34"/>
      <c r="L1868" s="34"/>
    </row>
    <row r="1869" spans="6:12" x14ac:dyDescent="0.2">
      <c r="F1869" s="34"/>
      <c r="G1869" s="34"/>
      <c r="H1869" s="34"/>
      <c r="I1869" s="34"/>
      <c r="K1869" s="34"/>
      <c r="L1869" s="34"/>
    </row>
    <row r="1870" spans="6:12" x14ac:dyDescent="0.2">
      <c r="F1870" s="34"/>
      <c r="G1870" s="34"/>
      <c r="H1870" s="34"/>
      <c r="I1870" s="34"/>
      <c r="K1870" s="34"/>
      <c r="L1870" s="34"/>
    </row>
    <row r="1871" spans="6:12" x14ac:dyDescent="0.2">
      <c r="F1871" s="34"/>
      <c r="G1871" s="34"/>
      <c r="H1871" s="34"/>
      <c r="I1871" s="34"/>
      <c r="K1871" s="34"/>
      <c r="L1871" s="34"/>
    </row>
    <row r="1872" spans="6:12" x14ac:dyDescent="0.2">
      <c r="F1872" s="34"/>
      <c r="G1872" s="34"/>
      <c r="H1872" s="34"/>
      <c r="I1872" s="34"/>
      <c r="K1872" s="34"/>
      <c r="L1872" s="34"/>
    </row>
    <row r="1873" spans="6:12" x14ac:dyDescent="0.2">
      <c r="F1873" s="34"/>
      <c r="G1873" s="34"/>
      <c r="H1873" s="34"/>
      <c r="I1873" s="34"/>
      <c r="K1873" s="34"/>
      <c r="L1873" s="34"/>
    </row>
    <row r="1874" spans="6:12" x14ac:dyDescent="0.2">
      <c r="F1874" s="34"/>
      <c r="G1874" s="34"/>
      <c r="H1874" s="34"/>
      <c r="I1874" s="34"/>
      <c r="K1874" s="34"/>
      <c r="L1874" s="34"/>
    </row>
    <row r="1875" spans="6:12" x14ac:dyDescent="0.2">
      <c r="F1875" s="34"/>
      <c r="G1875" s="34"/>
      <c r="H1875" s="34"/>
      <c r="I1875" s="34"/>
      <c r="K1875" s="34"/>
      <c r="L1875" s="34"/>
    </row>
    <row r="1876" spans="6:12" x14ac:dyDescent="0.2">
      <c r="F1876" s="34"/>
      <c r="G1876" s="34"/>
      <c r="H1876" s="34"/>
      <c r="I1876" s="34"/>
      <c r="K1876" s="34"/>
      <c r="L1876" s="34"/>
    </row>
    <row r="1877" spans="6:12" x14ac:dyDescent="0.2">
      <c r="F1877" s="34"/>
      <c r="G1877" s="34"/>
      <c r="H1877" s="34"/>
      <c r="I1877" s="34"/>
      <c r="K1877" s="34"/>
      <c r="L1877" s="34"/>
    </row>
    <row r="1878" spans="6:12" x14ac:dyDescent="0.2">
      <c r="F1878" s="34"/>
      <c r="G1878" s="34"/>
      <c r="H1878" s="34"/>
      <c r="I1878" s="34"/>
      <c r="K1878" s="34"/>
      <c r="L1878" s="34"/>
    </row>
    <row r="1879" spans="6:12" x14ac:dyDescent="0.2">
      <c r="F1879" s="34"/>
      <c r="G1879" s="34"/>
      <c r="H1879" s="34"/>
      <c r="I1879" s="34"/>
      <c r="K1879" s="34"/>
      <c r="L1879" s="34"/>
    </row>
    <row r="1880" spans="6:12" x14ac:dyDescent="0.2">
      <c r="F1880" s="34"/>
      <c r="G1880" s="34"/>
      <c r="H1880" s="34"/>
      <c r="I1880" s="34"/>
      <c r="K1880" s="34"/>
      <c r="L1880" s="34"/>
    </row>
    <row r="1881" spans="6:12" x14ac:dyDescent="0.2">
      <c r="F1881" s="34"/>
      <c r="G1881" s="34"/>
      <c r="H1881" s="34"/>
      <c r="I1881" s="34"/>
      <c r="K1881" s="34"/>
      <c r="L1881" s="34"/>
    </row>
    <row r="1882" spans="6:12" x14ac:dyDescent="0.2">
      <c r="F1882" s="34"/>
      <c r="G1882" s="34"/>
      <c r="H1882" s="34"/>
      <c r="I1882" s="34"/>
      <c r="K1882" s="34"/>
      <c r="L1882" s="34"/>
    </row>
    <row r="1883" spans="6:12" x14ac:dyDescent="0.2">
      <c r="F1883" s="34"/>
      <c r="G1883" s="34"/>
      <c r="H1883" s="34"/>
      <c r="I1883" s="34"/>
      <c r="K1883" s="34"/>
      <c r="L1883" s="34"/>
    </row>
    <row r="1884" spans="6:12" x14ac:dyDescent="0.2">
      <c r="F1884" s="34"/>
      <c r="G1884" s="34"/>
      <c r="H1884" s="34"/>
      <c r="I1884" s="34"/>
      <c r="K1884" s="34"/>
      <c r="L1884" s="34"/>
    </row>
    <row r="1885" spans="6:12" x14ac:dyDescent="0.2">
      <c r="F1885" s="34"/>
      <c r="G1885" s="34"/>
      <c r="H1885" s="34"/>
      <c r="I1885" s="34"/>
      <c r="K1885" s="34"/>
      <c r="L1885" s="34"/>
    </row>
    <row r="1886" spans="6:12" x14ac:dyDescent="0.2">
      <c r="F1886" s="34"/>
      <c r="G1886" s="34"/>
      <c r="H1886" s="34"/>
      <c r="I1886" s="34"/>
      <c r="K1886" s="34"/>
      <c r="L1886" s="34"/>
    </row>
    <row r="1887" spans="6:12" x14ac:dyDescent="0.2">
      <c r="F1887" s="34"/>
      <c r="G1887" s="34"/>
      <c r="H1887" s="34"/>
      <c r="I1887" s="34"/>
      <c r="K1887" s="34"/>
      <c r="L1887" s="34"/>
    </row>
    <row r="1888" spans="6:12" x14ac:dyDescent="0.2">
      <c r="F1888" s="34"/>
      <c r="G1888" s="34"/>
      <c r="H1888" s="34"/>
      <c r="I1888" s="34"/>
      <c r="K1888" s="34"/>
      <c r="L1888" s="34"/>
    </row>
    <row r="1889" spans="6:12" x14ac:dyDescent="0.2">
      <c r="F1889" s="34"/>
      <c r="G1889" s="34"/>
      <c r="H1889" s="34"/>
      <c r="I1889" s="34"/>
      <c r="K1889" s="34"/>
      <c r="L1889" s="34"/>
    </row>
    <row r="1890" spans="6:12" x14ac:dyDescent="0.2">
      <c r="F1890" s="34"/>
      <c r="G1890" s="34"/>
      <c r="H1890" s="34"/>
      <c r="I1890" s="34"/>
      <c r="K1890" s="34"/>
      <c r="L1890" s="34"/>
    </row>
    <row r="1891" spans="6:12" x14ac:dyDescent="0.2">
      <c r="F1891" s="34"/>
      <c r="G1891" s="34"/>
      <c r="H1891" s="34"/>
      <c r="I1891" s="34"/>
      <c r="K1891" s="34"/>
      <c r="L1891" s="34"/>
    </row>
    <row r="1892" spans="6:12" x14ac:dyDescent="0.2">
      <c r="F1892" s="34"/>
      <c r="G1892" s="34"/>
      <c r="H1892" s="34"/>
      <c r="I1892" s="34"/>
      <c r="K1892" s="34"/>
      <c r="L1892" s="34"/>
    </row>
    <row r="1893" spans="6:12" x14ac:dyDescent="0.2">
      <c r="F1893" s="34"/>
      <c r="G1893" s="34"/>
      <c r="H1893" s="34"/>
      <c r="I1893" s="34"/>
      <c r="K1893" s="34"/>
      <c r="L1893" s="34"/>
    </row>
    <row r="1894" spans="6:12" x14ac:dyDescent="0.2">
      <c r="F1894" s="34"/>
      <c r="G1894" s="34"/>
      <c r="H1894" s="34"/>
      <c r="I1894" s="34"/>
      <c r="K1894" s="34"/>
      <c r="L1894" s="34"/>
    </row>
    <row r="1895" spans="6:12" x14ac:dyDescent="0.2">
      <c r="F1895" s="34"/>
      <c r="G1895" s="34"/>
      <c r="H1895" s="34"/>
      <c r="I1895" s="34"/>
      <c r="K1895" s="34"/>
      <c r="L1895" s="34"/>
    </row>
    <row r="1896" spans="6:12" x14ac:dyDescent="0.2">
      <c r="F1896" s="34"/>
      <c r="G1896" s="34"/>
      <c r="H1896" s="34"/>
      <c r="I1896" s="34"/>
      <c r="K1896" s="34"/>
      <c r="L1896" s="34"/>
    </row>
    <row r="1897" spans="6:12" x14ac:dyDescent="0.2">
      <c r="F1897" s="34"/>
      <c r="G1897" s="34"/>
      <c r="H1897" s="34"/>
      <c r="I1897" s="34"/>
      <c r="K1897" s="34"/>
      <c r="L1897" s="34"/>
    </row>
    <row r="1898" spans="6:12" x14ac:dyDescent="0.2">
      <c r="F1898" s="34"/>
      <c r="G1898" s="34"/>
      <c r="H1898" s="34"/>
      <c r="I1898" s="34"/>
      <c r="K1898" s="34"/>
      <c r="L1898" s="34"/>
    </row>
    <row r="1899" spans="6:12" x14ac:dyDescent="0.2">
      <c r="F1899" s="34"/>
      <c r="G1899" s="34"/>
      <c r="H1899" s="34"/>
      <c r="I1899" s="34"/>
      <c r="K1899" s="34"/>
      <c r="L1899" s="34"/>
    </row>
    <row r="1900" spans="6:12" x14ac:dyDescent="0.2">
      <c r="F1900" s="34"/>
      <c r="G1900" s="34"/>
      <c r="H1900" s="34"/>
      <c r="I1900" s="34"/>
      <c r="K1900" s="34"/>
      <c r="L1900" s="34"/>
    </row>
    <row r="1901" spans="6:12" x14ac:dyDescent="0.2">
      <c r="F1901" s="34"/>
      <c r="G1901" s="34"/>
      <c r="H1901" s="34"/>
      <c r="I1901" s="34"/>
      <c r="K1901" s="34"/>
      <c r="L1901" s="34"/>
    </row>
    <row r="1902" spans="6:12" x14ac:dyDescent="0.2">
      <c r="F1902" s="34"/>
      <c r="G1902" s="34"/>
      <c r="H1902" s="34"/>
      <c r="I1902" s="34"/>
      <c r="K1902" s="34"/>
      <c r="L1902" s="34"/>
    </row>
    <row r="1903" spans="6:12" x14ac:dyDescent="0.2">
      <c r="F1903" s="34"/>
      <c r="G1903" s="34"/>
      <c r="H1903" s="34"/>
      <c r="I1903" s="34"/>
      <c r="K1903" s="34"/>
      <c r="L1903" s="34"/>
    </row>
    <row r="1904" spans="6:12" x14ac:dyDescent="0.2">
      <c r="F1904" s="34"/>
      <c r="G1904" s="34"/>
      <c r="H1904" s="34"/>
      <c r="I1904" s="34"/>
      <c r="K1904" s="34"/>
      <c r="L1904" s="34"/>
    </row>
    <row r="1905" spans="6:12" x14ac:dyDescent="0.2">
      <c r="F1905" s="34"/>
      <c r="G1905" s="34"/>
      <c r="H1905" s="34"/>
      <c r="I1905" s="34"/>
      <c r="K1905" s="34"/>
      <c r="L1905" s="34"/>
    </row>
    <row r="1906" spans="6:12" x14ac:dyDescent="0.2">
      <c r="F1906" s="34"/>
      <c r="G1906" s="34"/>
      <c r="H1906" s="34"/>
      <c r="I1906" s="34"/>
      <c r="K1906" s="34"/>
      <c r="L1906" s="34"/>
    </row>
    <row r="1907" spans="6:12" x14ac:dyDescent="0.2">
      <c r="F1907" s="34"/>
      <c r="G1907" s="34"/>
      <c r="H1907" s="34"/>
      <c r="I1907" s="34"/>
      <c r="K1907" s="34"/>
      <c r="L1907" s="34"/>
    </row>
    <row r="1908" spans="6:12" x14ac:dyDescent="0.2">
      <c r="F1908" s="34"/>
      <c r="G1908" s="34"/>
      <c r="H1908" s="34"/>
      <c r="I1908" s="34"/>
      <c r="K1908" s="34"/>
      <c r="L1908" s="34"/>
    </row>
    <row r="1909" spans="6:12" x14ac:dyDescent="0.2">
      <c r="F1909" s="34"/>
      <c r="G1909" s="34"/>
      <c r="H1909" s="34"/>
      <c r="I1909" s="34"/>
      <c r="K1909" s="34"/>
      <c r="L1909" s="34"/>
    </row>
    <row r="1910" spans="6:12" x14ac:dyDescent="0.2">
      <c r="F1910" s="34"/>
      <c r="G1910" s="34"/>
      <c r="H1910" s="34"/>
      <c r="I1910" s="34"/>
      <c r="K1910" s="34"/>
      <c r="L1910" s="34"/>
    </row>
    <row r="1911" spans="6:12" x14ac:dyDescent="0.2">
      <c r="F1911" s="34"/>
      <c r="G1911" s="34"/>
      <c r="H1911" s="34"/>
      <c r="I1911" s="34"/>
      <c r="K1911" s="34"/>
      <c r="L1911" s="34"/>
    </row>
    <row r="1912" spans="6:12" x14ac:dyDescent="0.2">
      <c r="F1912" s="34"/>
      <c r="G1912" s="34"/>
      <c r="H1912" s="34"/>
      <c r="I1912" s="34"/>
      <c r="K1912" s="34"/>
      <c r="L1912" s="34"/>
    </row>
    <row r="1913" spans="6:12" x14ac:dyDescent="0.2">
      <c r="F1913" s="34"/>
      <c r="G1913" s="34"/>
      <c r="H1913" s="34"/>
      <c r="I1913" s="34"/>
      <c r="K1913" s="34"/>
      <c r="L1913" s="34"/>
    </row>
    <row r="1914" spans="6:12" x14ac:dyDescent="0.2">
      <c r="F1914" s="34"/>
      <c r="G1914" s="34"/>
      <c r="H1914" s="34"/>
      <c r="I1914" s="34"/>
      <c r="K1914" s="34"/>
      <c r="L1914" s="34"/>
    </row>
    <row r="1915" spans="6:12" x14ac:dyDescent="0.2">
      <c r="F1915" s="34"/>
      <c r="G1915" s="34"/>
      <c r="H1915" s="34"/>
      <c r="I1915" s="34"/>
      <c r="K1915" s="34"/>
      <c r="L1915" s="34"/>
    </row>
    <row r="1916" spans="6:12" x14ac:dyDescent="0.2">
      <c r="F1916" s="34"/>
      <c r="G1916" s="34"/>
      <c r="H1916" s="34"/>
      <c r="I1916" s="34"/>
      <c r="K1916" s="34"/>
      <c r="L1916" s="34"/>
    </row>
    <row r="1917" spans="6:12" x14ac:dyDescent="0.2">
      <c r="F1917" s="34"/>
      <c r="G1917" s="34"/>
      <c r="H1917" s="34"/>
      <c r="I1917" s="34"/>
      <c r="K1917" s="34"/>
      <c r="L1917" s="34"/>
    </row>
    <row r="1918" spans="6:12" x14ac:dyDescent="0.2">
      <c r="F1918" s="34"/>
      <c r="G1918" s="34"/>
      <c r="H1918" s="34"/>
      <c r="I1918" s="34"/>
      <c r="K1918" s="34"/>
      <c r="L1918" s="34"/>
    </row>
    <row r="1919" spans="6:12" x14ac:dyDescent="0.2">
      <c r="F1919" s="34"/>
      <c r="G1919" s="34"/>
      <c r="H1919" s="34"/>
      <c r="I1919" s="34"/>
      <c r="K1919" s="34"/>
      <c r="L1919" s="34"/>
    </row>
    <row r="1920" spans="6:12" x14ac:dyDescent="0.2">
      <c r="F1920" s="34"/>
      <c r="G1920" s="34"/>
      <c r="H1920" s="34"/>
      <c r="I1920" s="34"/>
      <c r="K1920" s="34"/>
      <c r="L1920" s="34"/>
    </row>
    <row r="1921" spans="6:12" x14ac:dyDescent="0.2">
      <c r="F1921" s="34"/>
      <c r="G1921" s="34"/>
      <c r="H1921" s="34"/>
      <c r="I1921" s="34"/>
      <c r="K1921" s="34"/>
      <c r="L1921" s="34"/>
    </row>
    <row r="1922" spans="6:12" x14ac:dyDescent="0.2">
      <c r="F1922" s="34"/>
      <c r="G1922" s="34"/>
      <c r="H1922" s="34"/>
      <c r="I1922" s="34"/>
      <c r="K1922" s="34"/>
      <c r="L1922" s="34"/>
    </row>
    <row r="1923" spans="6:12" x14ac:dyDescent="0.2">
      <c r="F1923" s="34"/>
      <c r="G1923" s="34"/>
      <c r="H1923" s="34"/>
      <c r="I1923" s="34"/>
      <c r="K1923" s="34"/>
      <c r="L1923" s="34"/>
    </row>
    <row r="1924" spans="6:12" x14ac:dyDescent="0.2">
      <c r="F1924" s="34"/>
      <c r="G1924" s="34"/>
      <c r="H1924" s="34"/>
      <c r="I1924" s="34"/>
      <c r="K1924" s="34"/>
      <c r="L1924" s="34"/>
    </row>
    <row r="1925" spans="6:12" x14ac:dyDescent="0.2">
      <c r="F1925" s="34"/>
      <c r="G1925" s="34"/>
      <c r="H1925" s="34"/>
      <c r="I1925" s="34"/>
      <c r="K1925" s="34"/>
      <c r="L1925" s="34"/>
    </row>
    <row r="1926" spans="6:12" x14ac:dyDescent="0.2">
      <c r="F1926" s="34"/>
      <c r="G1926" s="34"/>
      <c r="H1926" s="34"/>
      <c r="I1926" s="34"/>
      <c r="K1926" s="34"/>
      <c r="L1926" s="34"/>
    </row>
    <row r="1927" spans="6:12" x14ac:dyDescent="0.2">
      <c r="F1927" s="34"/>
      <c r="G1927" s="34"/>
      <c r="H1927" s="34"/>
      <c r="I1927" s="34"/>
      <c r="K1927" s="34"/>
      <c r="L1927" s="34"/>
    </row>
    <row r="1928" spans="6:12" x14ac:dyDescent="0.2">
      <c r="F1928" s="34"/>
      <c r="G1928" s="34"/>
      <c r="H1928" s="34"/>
      <c r="I1928" s="34"/>
      <c r="K1928" s="34"/>
      <c r="L1928" s="34"/>
    </row>
    <row r="1929" spans="6:12" x14ac:dyDescent="0.2">
      <c r="F1929" s="34"/>
      <c r="G1929" s="34"/>
      <c r="H1929" s="34"/>
      <c r="I1929" s="34"/>
      <c r="K1929" s="34"/>
      <c r="L1929" s="34"/>
    </row>
    <row r="1930" spans="6:12" x14ac:dyDescent="0.2">
      <c r="F1930" s="34"/>
      <c r="G1930" s="34"/>
      <c r="H1930" s="34"/>
      <c r="I1930" s="34"/>
      <c r="K1930" s="34"/>
      <c r="L1930" s="34"/>
    </row>
    <row r="1931" spans="6:12" x14ac:dyDescent="0.2">
      <c r="F1931" s="34"/>
      <c r="G1931" s="34"/>
      <c r="H1931" s="34"/>
      <c r="I1931" s="34"/>
      <c r="K1931" s="34"/>
      <c r="L1931" s="34"/>
    </row>
    <row r="1932" spans="6:12" x14ac:dyDescent="0.2">
      <c r="F1932" s="34"/>
      <c r="G1932" s="34"/>
      <c r="H1932" s="34"/>
      <c r="I1932" s="34"/>
      <c r="K1932" s="34"/>
      <c r="L1932" s="34"/>
    </row>
    <row r="1933" spans="6:12" x14ac:dyDescent="0.2">
      <c r="F1933" s="34"/>
      <c r="G1933" s="34"/>
      <c r="H1933" s="34"/>
      <c r="I1933" s="34"/>
      <c r="K1933" s="34"/>
      <c r="L1933" s="34"/>
    </row>
    <row r="1934" spans="6:12" x14ac:dyDescent="0.2">
      <c r="F1934" s="34"/>
      <c r="G1934" s="34"/>
      <c r="H1934" s="34"/>
      <c r="I1934" s="34"/>
      <c r="K1934" s="34"/>
      <c r="L1934" s="34"/>
    </row>
    <row r="1935" spans="6:12" x14ac:dyDescent="0.2">
      <c r="F1935" s="34"/>
      <c r="G1935" s="34"/>
      <c r="H1935" s="34"/>
      <c r="I1935" s="34"/>
      <c r="K1935" s="34"/>
      <c r="L1935" s="34"/>
    </row>
    <row r="1936" spans="6:12" x14ac:dyDescent="0.2">
      <c r="F1936" s="34"/>
      <c r="G1936" s="34"/>
      <c r="H1936" s="34"/>
      <c r="I1936" s="34"/>
      <c r="K1936" s="34"/>
      <c r="L1936" s="34"/>
    </row>
    <row r="1937" spans="6:12" x14ac:dyDescent="0.2">
      <c r="F1937" s="34"/>
      <c r="G1937" s="34"/>
      <c r="H1937" s="34"/>
      <c r="I1937" s="34"/>
      <c r="K1937" s="34"/>
      <c r="L1937" s="34"/>
    </row>
    <row r="1938" spans="6:12" x14ac:dyDescent="0.2">
      <c r="F1938" s="34"/>
      <c r="G1938" s="34"/>
      <c r="H1938" s="34"/>
      <c r="I1938" s="34"/>
      <c r="K1938" s="34"/>
      <c r="L1938" s="34"/>
    </row>
    <row r="1939" spans="6:12" x14ac:dyDescent="0.2">
      <c r="F1939" s="34"/>
      <c r="G1939" s="34"/>
      <c r="H1939" s="34"/>
      <c r="I1939" s="34"/>
      <c r="K1939" s="34"/>
      <c r="L1939" s="34"/>
    </row>
    <row r="1940" spans="6:12" x14ac:dyDescent="0.2">
      <c r="F1940" s="34"/>
      <c r="G1940" s="34"/>
      <c r="H1940" s="34"/>
      <c r="I1940" s="34"/>
      <c r="K1940" s="34"/>
      <c r="L1940" s="34"/>
    </row>
    <row r="1941" spans="6:12" x14ac:dyDescent="0.2">
      <c r="F1941" s="34"/>
      <c r="G1941" s="34"/>
      <c r="H1941" s="34"/>
      <c r="I1941" s="34"/>
      <c r="K1941" s="34"/>
      <c r="L1941" s="34"/>
    </row>
    <row r="1942" spans="6:12" x14ac:dyDescent="0.2">
      <c r="F1942" s="34"/>
      <c r="G1942" s="34"/>
      <c r="H1942" s="34"/>
      <c r="I1942" s="34"/>
      <c r="K1942" s="34"/>
      <c r="L1942" s="34"/>
    </row>
    <row r="1943" spans="6:12" x14ac:dyDescent="0.2">
      <c r="F1943" s="34"/>
      <c r="G1943" s="34"/>
      <c r="H1943" s="34"/>
      <c r="I1943" s="34"/>
      <c r="K1943" s="34"/>
      <c r="L1943" s="34"/>
    </row>
    <row r="1944" spans="6:12" x14ac:dyDescent="0.2">
      <c r="F1944" s="34"/>
      <c r="G1944" s="34"/>
      <c r="H1944" s="34"/>
      <c r="I1944" s="34"/>
      <c r="K1944" s="34"/>
      <c r="L1944" s="34"/>
    </row>
    <row r="1945" spans="6:12" x14ac:dyDescent="0.2">
      <c r="F1945" s="34"/>
      <c r="G1945" s="34"/>
      <c r="H1945" s="34"/>
      <c r="I1945" s="34"/>
      <c r="K1945" s="34"/>
      <c r="L1945" s="34"/>
    </row>
    <row r="1946" spans="6:12" x14ac:dyDescent="0.2">
      <c r="F1946" s="34"/>
      <c r="G1946" s="34"/>
      <c r="H1946" s="34"/>
      <c r="I1946" s="34"/>
      <c r="K1946" s="34"/>
      <c r="L1946" s="34"/>
    </row>
    <row r="1947" spans="6:12" x14ac:dyDescent="0.2">
      <c r="F1947" s="34"/>
      <c r="G1947" s="34"/>
      <c r="H1947" s="34"/>
      <c r="I1947" s="34"/>
      <c r="K1947" s="34"/>
      <c r="L1947" s="34"/>
    </row>
    <row r="1948" spans="6:12" x14ac:dyDescent="0.2">
      <c r="F1948" s="34"/>
      <c r="G1948" s="34"/>
      <c r="H1948" s="34"/>
      <c r="I1948" s="34"/>
      <c r="K1948" s="34"/>
      <c r="L1948" s="34"/>
    </row>
    <row r="1949" spans="6:12" x14ac:dyDescent="0.2">
      <c r="F1949" s="34"/>
      <c r="G1949" s="34"/>
      <c r="H1949" s="34"/>
      <c r="I1949" s="34"/>
      <c r="K1949" s="34"/>
      <c r="L1949" s="34"/>
    </row>
    <row r="1950" spans="6:12" x14ac:dyDescent="0.2">
      <c r="F1950" s="34"/>
      <c r="G1950" s="34"/>
      <c r="H1950" s="34"/>
      <c r="I1950" s="34"/>
      <c r="K1950" s="34"/>
      <c r="L1950" s="34"/>
    </row>
    <row r="1951" spans="6:12" x14ac:dyDescent="0.2">
      <c r="F1951" s="34"/>
      <c r="G1951" s="34"/>
      <c r="H1951" s="34"/>
      <c r="I1951" s="34"/>
      <c r="K1951" s="34"/>
      <c r="L1951" s="34"/>
    </row>
    <row r="1952" spans="6:12" x14ac:dyDescent="0.2">
      <c r="F1952" s="34"/>
      <c r="G1952" s="34"/>
      <c r="H1952" s="34"/>
      <c r="I1952" s="34"/>
      <c r="K1952" s="34"/>
      <c r="L1952" s="34"/>
    </row>
    <row r="1953" spans="6:12" x14ac:dyDescent="0.2">
      <c r="F1953" s="34"/>
      <c r="G1953" s="34"/>
      <c r="H1953" s="34"/>
      <c r="I1953" s="34"/>
      <c r="K1953" s="34"/>
      <c r="L1953" s="34"/>
    </row>
    <row r="1954" spans="6:12" x14ac:dyDescent="0.2">
      <c r="F1954" s="34"/>
      <c r="G1954" s="34"/>
      <c r="H1954" s="34"/>
      <c r="I1954" s="34"/>
      <c r="K1954" s="34"/>
      <c r="L1954" s="34"/>
    </row>
    <row r="1955" spans="6:12" x14ac:dyDescent="0.2">
      <c r="F1955" s="34"/>
      <c r="G1955" s="34"/>
      <c r="H1955" s="34"/>
      <c r="I1955" s="34"/>
      <c r="K1955" s="34"/>
      <c r="L1955" s="34"/>
    </row>
    <row r="1956" spans="6:12" x14ac:dyDescent="0.2">
      <c r="F1956" s="34"/>
      <c r="G1956" s="34"/>
      <c r="H1956" s="34"/>
      <c r="I1956" s="34"/>
      <c r="K1956" s="34"/>
      <c r="L1956" s="34"/>
    </row>
    <row r="1957" spans="6:12" x14ac:dyDescent="0.2">
      <c r="F1957" s="34"/>
      <c r="G1957" s="34"/>
      <c r="H1957" s="34"/>
      <c r="I1957" s="34"/>
      <c r="K1957" s="34"/>
      <c r="L1957" s="34"/>
    </row>
    <row r="1958" spans="6:12" x14ac:dyDescent="0.2">
      <c r="F1958" s="34"/>
      <c r="G1958" s="34"/>
      <c r="H1958" s="34"/>
      <c r="I1958" s="34"/>
      <c r="K1958" s="34"/>
      <c r="L1958" s="34"/>
    </row>
    <row r="1959" spans="6:12" x14ac:dyDescent="0.2">
      <c r="F1959" s="34"/>
      <c r="G1959" s="34"/>
      <c r="H1959" s="34"/>
      <c r="I1959" s="34"/>
      <c r="K1959" s="34"/>
      <c r="L1959" s="34"/>
    </row>
    <row r="1960" spans="6:12" x14ac:dyDescent="0.2">
      <c r="F1960" s="34"/>
      <c r="G1960" s="34"/>
      <c r="H1960" s="34"/>
      <c r="I1960" s="34"/>
      <c r="K1960" s="34"/>
      <c r="L1960" s="34"/>
    </row>
    <row r="1961" spans="6:12" x14ac:dyDescent="0.2">
      <c r="F1961" s="34"/>
      <c r="G1961" s="34"/>
      <c r="H1961" s="34"/>
      <c r="I1961" s="34"/>
      <c r="K1961" s="34"/>
      <c r="L1961" s="34"/>
    </row>
    <row r="1962" spans="6:12" x14ac:dyDescent="0.2">
      <c r="F1962" s="34"/>
      <c r="G1962" s="34"/>
      <c r="H1962" s="34"/>
      <c r="I1962" s="34"/>
      <c r="K1962" s="34"/>
      <c r="L1962" s="34"/>
    </row>
    <row r="1963" spans="6:12" x14ac:dyDescent="0.2">
      <c r="F1963" s="34"/>
      <c r="G1963" s="34"/>
      <c r="H1963" s="34"/>
      <c r="I1963" s="34"/>
      <c r="K1963" s="34"/>
      <c r="L1963" s="34"/>
    </row>
    <row r="1964" spans="6:12" x14ac:dyDescent="0.2">
      <c r="F1964" s="34"/>
      <c r="G1964" s="34"/>
      <c r="H1964" s="34"/>
      <c r="I1964" s="34"/>
      <c r="K1964" s="34"/>
      <c r="L1964" s="34"/>
    </row>
    <row r="1965" spans="6:12" x14ac:dyDescent="0.2">
      <c r="F1965" s="34"/>
      <c r="G1965" s="34"/>
      <c r="H1965" s="34"/>
      <c r="I1965" s="34"/>
      <c r="K1965" s="34"/>
      <c r="L1965" s="34"/>
    </row>
    <row r="1966" spans="6:12" x14ac:dyDescent="0.2">
      <c r="F1966" s="34"/>
      <c r="G1966" s="34"/>
      <c r="H1966" s="34"/>
      <c r="I1966" s="34"/>
      <c r="K1966" s="34"/>
      <c r="L1966" s="34"/>
    </row>
    <row r="1967" spans="6:12" x14ac:dyDescent="0.2">
      <c r="F1967" s="34"/>
      <c r="G1967" s="34"/>
      <c r="H1967" s="34"/>
      <c r="I1967" s="34"/>
      <c r="K1967" s="34"/>
      <c r="L1967" s="34"/>
    </row>
    <row r="1968" spans="6:12" x14ac:dyDescent="0.2">
      <c r="F1968" s="34"/>
      <c r="G1968" s="34"/>
      <c r="H1968" s="34"/>
      <c r="I1968" s="34"/>
      <c r="K1968" s="34"/>
      <c r="L1968" s="34"/>
    </row>
    <row r="1969" spans="6:12" x14ac:dyDescent="0.2">
      <c r="F1969" s="34"/>
      <c r="G1969" s="34"/>
      <c r="H1969" s="34"/>
      <c r="I1969" s="34"/>
      <c r="K1969" s="34"/>
      <c r="L1969" s="34"/>
    </row>
    <row r="1970" spans="6:12" x14ac:dyDescent="0.2">
      <c r="F1970" s="34"/>
      <c r="G1970" s="34"/>
      <c r="H1970" s="34"/>
      <c r="I1970" s="34"/>
      <c r="K1970" s="34"/>
      <c r="L1970" s="34"/>
    </row>
    <row r="1971" spans="6:12" x14ac:dyDescent="0.2">
      <c r="F1971" s="34"/>
      <c r="G1971" s="34"/>
      <c r="H1971" s="34"/>
      <c r="I1971" s="34"/>
      <c r="K1971" s="34"/>
      <c r="L1971" s="34"/>
    </row>
    <row r="1972" spans="6:12" x14ac:dyDescent="0.2">
      <c r="F1972" s="34"/>
      <c r="G1972" s="34"/>
      <c r="H1972" s="34"/>
      <c r="I1972" s="34"/>
      <c r="K1972" s="34"/>
      <c r="L1972" s="34"/>
    </row>
    <row r="1973" spans="6:12" x14ac:dyDescent="0.2">
      <c r="F1973" s="34"/>
      <c r="G1973" s="34"/>
      <c r="H1973" s="34"/>
      <c r="I1973" s="34"/>
      <c r="K1973" s="34"/>
      <c r="L1973" s="34"/>
    </row>
    <row r="1974" spans="6:12" x14ac:dyDescent="0.2">
      <c r="F1974" s="34"/>
      <c r="G1974" s="34"/>
      <c r="H1974" s="34"/>
      <c r="I1974" s="34"/>
      <c r="K1974" s="34"/>
      <c r="L1974" s="34"/>
    </row>
    <row r="1975" spans="6:12" x14ac:dyDescent="0.2">
      <c r="F1975" s="34"/>
      <c r="G1975" s="34"/>
      <c r="H1975" s="34"/>
      <c r="I1975" s="34"/>
      <c r="K1975" s="34"/>
      <c r="L1975" s="34"/>
    </row>
    <row r="1976" spans="6:12" x14ac:dyDescent="0.2">
      <c r="F1976" s="34"/>
      <c r="G1976" s="34"/>
      <c r="H1976" s="34"/>
      <c r="I1976" s="34"/>
      <c r="K1976" s="34"/>
      <c r="L1976" s="34"/>
    </row>
    <row r="1977" spans="6:12" x14ac:dyDescent="0.2">
      <c r="F1977" s="34"/>
      <c r="G1977" s="34"/>
      <c r="H1977" s="34"/>
      <c r="I1977" s="34"/>
      <c r="K1977" s="34"/>
      <c r="L1977" s="34"/>
    </row>
    <row r="1978" spans="6:12" x14ac:dyDescent="0.2">
      <c r="F1978" s="34"/>
      <c r="G1978" s="34"/>
      <c r="H1978" s="34"/>
      <c r="I1978" s="34"/>
      <c r="K1978" s="34"/>
      <c r="L1978" s="34"/>
    </row>
    <row r="1979" spans="6:12" x14ac:dyDescent="0.2">
      <c r="F1979" s="34"/>
      <c r="G1979" s="34"/>
      <c r="H1979" s="34"/>
      <c r="I1979" s="34"/>
      <c r="K1979" s="34"/>
      <c r="L1979" s="34"/>
    </row>
    <row r="1980" spans="6:12" x14ac:dyDescent="0.2">
      <c r="F1980" s="34"/>
      <c r="G1980" s="34"/>
      <c r="H1980" s="34"/>
      <c r="I1980" s="34"/>
      <c r="K1980" s="34"/>
      <c r="L1980" s="34"/>
    </row>
    <row r="1981" spans="6:12" x14ac:dyDescent="0.2">
      <c r="F1981" s="34"/>
      <c r="G1981" s="34"/>
      <c r="H1981" s="34"/>
      <c r="I1981" s="34"/>
      <c r="K1981" s="34"/>
      <c r="L1981" s="34"/>
    </row>
    <row r="1982" spans="6:12" x14ac:dyDescent="0.2">
      <c r="F1982" s="34"/>
      <c r="G1982" s="34"/>
      <c r="H1982" s="34"/>
      <c r="I1982" s="34"/>
      <c r="K1982" s="34"/>
      <c r="L1982" s="34"/>
    </row>
    <row r="1983" spans="6:12" x14ac:dyDescent="0.2">
      <c r="F1983" s="34"/>
      <c r="G1983" s="34"/>
      <c r="H1983" s="34"/>
      <c r="I1983" s="34"/>
      <c r="K1983" s="34"/>
      <c r="L1983" s="34"/>
    </row>
    <row r="1984" spans="6:12" x14ac:dyDescent="0.2">
      <c r="F1984" s="34"/>
      <c r="G1984" s="34"/>
      <c r="H1984" s="34"/>
      <c r="I1984" s="34"/>
      <c r="K1984" s="34"/>
      <c r="L1984" s="34"/>
    </row>
    <row r="1985" spans="6:12" x14ac:dyDescent="0.2">
      <c r="F1985" s="34"/>
      <c r="G1985" s="34"/>
      <c r="H1985" s="34"/>
      <c r="I1985" s="34"/>
      <c r="K1985" s="34"/>
      <c r="L1985" s="34"/>
    </row>
    <row r="1986" spans="6:12" x14ac:dyDescent="0.2">
      <c r="F1986" s="34"/>
      <c r="G1986" s="34"/>
      <c r="H1986" s="34"/>
      <c r="I1986" s="34"/>
      <c r="K1986" s="34"/>
      <c r="L1986" s="34"/>
    </row>
    <row r="1987" spans="6:12" x14ac:dyDescent="0.2">
      <c r="F1987" s="34"/>
      <c r="G1987" s="34"/>
      <c r="H1987" s="34"/>
      <c r="I1987" s="34"/>
      <c r="K1987" s="34"/>
      <c r="L1987" s="34"/>
    </row>
    <row r="1988" spans="6:12" x14ac:dyDescent="0.2">
      <c r="F1988" s="34"/>
      <c r="G1988" s="34"/>
      <c r="H1988" s="34"/>
      <c r="I1988" s="34"/>
      <c r="K1988" s="34"/>
      <c r="L1988" s="34"/>
    </row>
    <row r="1989" spans="6:12" x14ac:dyDescent="0.2">
      <c r="F1989" s="34"/>
      <c r="G1989" s="34"/>
      <c r="H1989" s="34"/>
      <c r="I1989" s="34"/>
      <c r="K1989" s="34"/>
      <c r="L1989" s="34"/>
    </row>
    <row r="1990" spans="6:12" x14ac:dyDescent="0.2">
      <c r="F1990" s="34"/>
      <c r="G1990" s="34"/>
      <c r="H1990" s="34"/>
      <c r="I1990" s="34"/>
      <c r="K1990" s="34"/>
      <c r="L1990" s="34"/>
    </row>
    <row r="1991" spans="6:12" x14ac:dyDescent="0.2">
      <c r="F1991" s="34"/>
      <c r="G1991" s="34"/>
      <c r="H1991" s="34"/>
      <c r="I1991" s="34"/>
      <c r="K1991" s="34"/>
      <c r="L1991" s="34"/>
    </row>
    <row r="1992" spans="6:12" x14ac:dyDescent="0.2">
      <c r="F1992" s="34"/>
      <c r="G1992" s="34"/>
      <c r="H1992" s="34"/>
      <c r="I1992" s="34"/>
      <c r="K1992" s="34"/>
      <c r="L1992" s="34"/>
    </row>
    <row r="1993" spans="6:12" x14ac:dyDescent="0.2">
      <c r="F1993" s="34"/>
      <c r="G1993" s="34"/>
      <c r="H1993" s="34"/>
      <c r="I1993" s="34"/>
      <c r="K1993" s="34"/>
      <c r="L1993" s="34"/>
    </row>
    <row r="1994" spans="6:12" x14ac:dyDescent="0.2">
      <c r="F1994" s="34"/>
      <c r="G1994" s="34"/>
      <c r="H1994" s="34"/>
      <c r="I1994" s="34"/>
      <c r="K1994" s="34"/>
      <c r="L1994" s="34"/>
    </row>
    <row r="1995" spans="6:12" x14ac:dyDescent="0.2">
      <c r="F1995" s="34"/>
      <c r="G1995" s="34"/>
      <c r="H1995" s="34"/>
      <c r="I1995" s="34"/>
      <c r="K1995" s="34"/>
      <c r="L1995" s="34"/>
    </row>
    <row r="1996" spans="6:12" x14ac:dyDescent="0.2">
      <c r="F1996" s="34"/>
      <c r="G1996" s="34"/>
      <c r="H1996" s="34"/>
      <c r="I1996" s="34"/>
      <c r="K1996" s="34"/>
      <c r="L1996" s="34"/>
    </row>
    <row r="1997" spans="6:12" x14ac:dyDescent="0.2">
      <c r="F1997" s="34"/>
      <c r="G1997" s="34"/>
      <c r="H1997" s="34"/>
      <c r="I1997" s="34"/>
      <c r="K1997" s="34"/>
      <c r="L1997" s="34"/>
    </row>
    <row r="1998" spans="6:12" x14ac:dyDescent="0.2">
      <c r="F1998" s="34"/>
      <c r="G1998" s="34"/>
      <c r="H1998" s="34"/>
      <c r="I1998" s="34"/>
      <c r="K1998" s="34"/>
      <c r="L1998" s="34"/>
    </row>
    <row r="1999" spans="6:12" x14ac:dyDescent="0.2">
      <c r="F1999" s="34"/>
      <c r="G1999" s="34"/>
      <c r="H1999" s="34"/>
      <c r="I1999" s="34"/>
      <c r="K1999" s="34"/>
      <c r="L1999" s="34"/>
    </row>
    <row r="2000" spans="6:12" x14ac:dyDescent="0.2">
      <c r="F2000" s="34"/>
      <c r="G2000" s="34"/>
      <c r="H2000" s="34"/>
      <c r="I2000" s="34"/>
      <c r="K2000" s="34"/>
      <c r="L2000" s="34"/>
    </row>
    <row r="2001" spans="6:12" x14ac:dyDescent="0.2">
      <c r="F2001" s="34"/>
      <c r="G2001" s="34"/>
      <c r="H2001" s="34"/>
      <c r="I2001" s="34"/>
      <c r="K2001" s="34"/>
      <c r="L2001" s="34"/>
    </row>
    <row r="2002" spans="6:12" x14ac:dyDescent="0.2">
      <c r="F2002" s="34"/>
      <c r="G2002" s="34"/>
      <c r="H2002" s="34"/>
      <c r="I2002" s="34"/>
      <c r="K2002" s="34"/>
      <c r="L2002" s="34"/>
    </row>
    <row r="2003" spans="6:12" x14ac:dyDescent="0.2">
      <c r="F2003" s="34"/>
      <c r="G2003" s="34"/>
      <c r="H2003" s="34"/>
      <c r="I2003" s="34"/>
      <c r="K2003" s="34"/>
      <c r="L2003" s="34"/>
    </row>
    <row r="2004" spans="6:12" x14ac:dyDescent="0.2">
      <c r="F2004" s="34"/>
      <c r="G2004" s="34"/>
      <c r="H2004" s="34"/>
      <c r="I2004" s="34"/>
      <c r="K2004" s="34"/>
      <c r="L2004" s="34"/>
    </row>
    <row r="2005" spans="6:12" x14ac:dyDescent="0.2">
      <c r="F2005" s="34"/>
      <c r="G2005" s="34"/>
      <c r="H2005" s="34"/>
      <c r="I2005" s="34"/>
      <c r="K2005" s="34"/>
      <c r="L2005" s="34"/>
    </row>
    <row r="2006" spans="6:12" x14ac:dyDescent="0.2">
      <c r="F2006" s="34"/>
      <c r="G2006" s="34"/>
      <c r="H2006" s="34"/>
      <c r="I2006" s="34"/>
      <c r="K2006" s="34"/>
      <c r="L2006" s="34"/>
    </row>
    <row r="2007" spans="6:12" x14ac:dyDescent="0.2">
      <c r="F2007" s="34"/>
      <c r="G2007" s="34"/>
      <c r="H2007" s="34"/>
      <c r="I2007" s="34"/>
      <c r="K2007" s="34"/>
      <c r="L2007" s="34"/>
    </row>
    <row r="2008" spans="6:12" x14ac:dyDescent="0.2">
      <c r="F2008" s="34"/>
      <c r="G2008" s="34"/>
      <c r="H2008" s="34"/>
      <c r="I2008" s="34"/>
      <c r="K2008" s="34"/>
      <c r="L2008" s="34"/>
    </row>
    <row r="2009" spans="6:12" x14ac:dyDescent="0.2">
      <c r="F2009" s="34"/>
      <c r="G2009" s="34"/>
      <c r="H2009" s="34"/>
      <c r="I2009" s="34"/>
      <c r="K2009" s="34"/>
      <c r="L2009" s="34"/>
    </row>
    <row r="2010" spans="6:12" x14ac:dyDescent="0.2">
      <c r="F2010" s="34"/>
      <c r="G2010" s="34"/>
      <c r="H2010" s="34"/>
      <c r="I2010" s="34"/>
      <c r="K2010" s="34"/>
      <c r="L2010" s="34"/>
    </row>
    <row r="2011" spans="6:12" x14ac:dyDescent="0.2">
      <c r="F2011" s="34"/>
      <c r="G2011" s="34"/>
      <c r="H2011" s="34"/>
      <c r="I2011" s="34"/>
      <c r="K2011" s="34"/>
      <c r="L2011" s="34"/>
    </row>
    <row r="2012" spans="6:12" x14ac:dyDescent="0.2">
      <c r="F2012" s="34"/>
      <c r="G2012" s="34"/>
      <c r="H2012" s="34"/>
      <c r="I2012" s="34"/>
      <c r="K2012" s="34"/>
      <c r="L2012" s="34"/>
    </row>
    <row r="2013" spans="6:12" x14ac:dyDescent="0.2">
      <c r="F2013" s="34"/>
      <c r="G2013" s="34"/>
      <c r="H2013" s="34"/>
      <c r="I2013" s="34"/>
      <c r="K2013" s="34"/>
      <c r="L2013" s="34"/>
    </row>
    <row r="2014" spans="6:12" x14ac:dyDescent="0.2">
      <c r="F2014" s="34"/>
      <c r="G2014" s="34"/>
      <c r="H2014" s="34"/>
      <c r="I2014" s="34"/>
      <c r="K2014" s="34"/>
      <c r="L2014" s="34"/>
    </row>
    <row r="2015" spans="6:12" x14ac:dyDescent="0.2">
      <c r="F2015" s="34"/>
      <c r="G2015" s="34"/>
      <c r="H2015" s="34"/>
      <c r="I2015" s="34"/>
      <c r="K2015" s="34"/>
      <c r="L2015" s="34"/>
    </row>
    <row r="2016" spans="6:12" x14ac:dyDescent="0.2">
      <c r="F2016" s="34"/>
      <c r="G2016" s="34"/>
      <c r="H2016" s="34"/>
      <c r="I2016" s="34"/>
      <c r="K2016" s="34"/>
      <c r="L2016" s="34"/>
    </row>
    <row r="2017" spans="6:12" x14ac:dyDescent="0.2">
      <c r="F2017" s="34"/>
      <c r="G2017" s="34"/>
      <c r="H2017" s="34"/>
      <c r="I2017" s="34"/>
      <c r="K2017" s="34"/>
      <c r="L2017" s="34"/>
    </row>
    <row r="2018" spans="6:12" x14ac:dyDescent="0.2">
      <c r="F2018" s="34"/>
      <c r="G2018" s="34"/>
      <c r="H2018" s="34"/>
      <c r="I2018" s="34"/>
      <c r="K2018" s="34"/>
      <c r="L2018" s="34"/>
    </row>
    <row r="2019" spans="6:12" x14ac:dyDescent="0.2">
      <c r="F2019" s="34"/>
      <c r="G2019" s="34"/>
      <c r="H2019" s="34"/>
      <c r="I2019" s="34"/>
      <c r="K2019" s="34"/>
      <c r="L2019" s="34"/>
    </row>
    <row r="2020" spans="6:12" x14ac:dyDescent="0.2">
      <c r="F2020" s="34"/>
      <c r="G2020" s="34"/>
      <c r="H2020" s="34"/>
      <c r="I2020" s="34"/>
      <c r="K2020" s="34"/>
      <c r="L2020" s="34"/>
    </row>
    <row r="2021" spans="6:12" x14ac:dyDescent="0.2">
      <c r="F2021" s="34"/>
      <c r="G2021" s="34"/>
      <c r="H2021" s="34"/>
      <c r="I2021" s="34"/>
      <c r="K2021" s="34"/>
      <c r="L2021" s="34"/>
    </row>
    <row r="2022" spans="6:12" x14ac:dyDescent="0.2">
      <c r="F2022" s="34"/>
      <c r="G2022" s="34"/>
      <c r="H2022" s="34"/>
      <c r="I2022" s="34"/>
      <c r="K2022" s="34"/>
      <c r="L2022" s="34"/>
    </row>
    <row r="2023" spans="6:12" x14ac:dyDescent="0.2">
      <c r="F2023" s="34"/>
      <c r="G2023" s="34"/>
      <c r="H2023" s="34"/>
      <c r="I2023" s="34"/>
      <c r="K2023" s="34"/>
      <c r="L2023" s="34"/>
    </row>
    <row r="2024" spans="6:12" x14ac:dyDescent="0.2">
      <c r="F2024" s="34"/>
      <c r="G2024" s="34"/>
      <c r="H2024" s="34"/>
      <c r="I2024" s="34"/>
      <c r="K2024" s="34"/>
      <c r="L2024" s="34"/>
    </row>
    <row r="2025" spans="6:12" x14ac:dyDescent="0.2">
      <c r="F2025" s="34"/>
      <c r="G2025" s="34"/>
      <c r="H2025" s="34"/>
      <c r="I2025" s="34"/>
      <c r="K2025" s="34"/>
      <c r="L2025" s="34"/>
    </row>
    <row r="2026" spans="6:12" x14ac:dyDescent="0.2">
      <c r="F2026" s="34"/>
      <c r="G2026" s="34"/>
      <c r="H2026" s="34"/>
      <c r="I2026" s="34"/>
      <c r="K2026" s="34"/>
      <c r="L2026" s="34"/>
    </row>
    <row r="2027" spans="6:12" x14ac:dyDescent="0.2">
      <c r="F2027" s="34"/>
      <c r="G2027" s="34"/>
      <c r="H2027" s="34"/>
      <c r="I2027" s="34"/>
      <c r="K2027" s="34"/>
      <c r="L2027" s="34"/>
    </row>
    <row r="2028" spans="6:12" x14ac:dyDescent="0.2">
      <c r="F2028" s="34"/>
      <c r="G2028" s="34"/>
      <c r="H2028" s="34"/>
      <c r="I2028" s="34"/>
      <c r="K2028" s="34"/>
      <c r="L2028" s="34"/>
    </row>
    <row r="2029" spans="6:12" x14ac:dyDescent="0.2">
      <c r="F2029" s="34"/>
      <c r="G2029" s="34"/>
      <c r="H2029" s="34"/>
      <c r="I2029" s="34"/>
      <c r="K2029" s="34"/>
      <c r="L2029" s="34"/>
    </row>
    <row r="2030" spans="6:12" x14ac:dyDescent="0.2">
      <c r="F2030" s="34"/>
      <c r="G2030" s="34"/>
      <c r="H2030" s="34"/>
      <c r="I2030" s="34"/>
      <c r="K2030" s="34"/>
      <c r="L2030" s="34"/>
    </row>
    <row r="2031" spans="6:12" x14ac:dyDescent="0.2">
      <c r="F2031" s="34"/>
      <c r="G2031" s="34"/>
      <c r="H2031" s="34"/>
      <c r="I2031" s="34"/>
      <c r="K2031" s="34"/>
      <c r="L2031" s="34"/>
    </row>
    <row r="2032" spans="6:12" x14ac:dyDescent="0.2">
      <c r="F2032" s="34"/>
      <c r="G2032" s="34"/>
      <c r="H2032" s="34"/>
      <c r="I2032" s="34"/>
      <c r="K2032" s="34"/>
      <c r="L2032" s="34"/>
    </row>
    <row r="2033" spans="6:12" x14ac:dyDescent="0.2">
      <c r="F2033" s="34"/>
      <c r="G2033" s="34"/>
      <c r="H2033" s="34"/>
      <c r="I2033" s="34"/>
      <c r="K2033" s="34"/>
      <c r="L2033" s="34"/>
    </row>
    <row r="2034" spans="6:12" x14ac:dyDescent="0.2">
      <c r="F2034" s="34"/>
      <c r="G2034" s="34"/>
      <c r="H2034" s="34"/>
      <c r="I2034" s="34"/>
      <c r="K2034" s="34"/>
      <c r="L2034" s="34"/>
    </row>
    <row r="2035" spans="6:12" x14ac:dyDescent="0.2">
      <c r="F2035" s="34"/>
      <c r="G2035" s="34"/>
      <c r="H2035" s="34"/>
      <c r="I2035" s="34"/>
      <c r="K2035" s="34"/>
      <c r="L2035" s="34"/>
    </row>
    <row r="2036" spans="6:12" x14ac:dyDescent="0.2">
      <c r="F2036" s="34"/>
      <c r="G2036" s="34"/>
      <c r="H2036" s="34"/>
      <c r="I2036" s="34"/>
      <c r="K2036" s="34"/>
      <c r="L2036" s="34"/>
    </row>
    <row r="2037" spans="6:12" x14ac:dyDescent="0.2">
      <c r="F2037" s="34"/>
      <c r="G2037" s="34"/>
      <c r="H2037" s="34"/>
      <c r="I2037" s="34"/>
      <c r="K2037" s="34"/>
      <c r="L2037" s="34"/>
    </row>
    <row r="2038" spans="6:12" x14ac:dyDescent="0.2">
      <c r="F2038" s="34"/>
      <c r="G2038" s="34"/>
      <c r="H2038" s="34"/>
      <c r="I2038" s="34"/>
      <c r="K2038" s="34"/>
      <c r="L2038" s="34"/>
    </row>
    <row r="2039" spans="6:12" x14ac:dyDescent="0.2">
      <c r="F2039" s="34"/>
      <c r="G2039" s="34"/>
      <c r="H2039" s="34"/>
      <c r="I2039" s="34"/>
      <c r="K2039" s="34"/>
      <c r="L2039" s="34"/>
    </row>
    <row r="2040" spans="6:12" x14ac:dyDescent="0.2">
      <c r="F2040" s="34"/>
      <c r="G2040" s="34"/>
      <c r="H2040" s="34"/>
      <c r="I2040" s="34"/>
      <c r="K2040" s="34"/>
      <c r="L2040" s="34"/>
    </row>
    <row r="2041" spans="6:12" x14ac:dyDescent="0.2">
      <c r="F2041" s="34"/>
      <c r="G2041" s="34"/>
      <c r="H2041" s="34"/>
      <c r="I2041" s="34"/>
      <c r="K2041" s="34"/>
      <c r="L2041" s="34"/>
    </row>
    <row r="2042" spans="6:12" x14ac:dyDescent="0.2">
      <c r="F2042" s="34"/>
      <c r="G2042" s="34"/>
      <c r="H2042" s="34"/>
      <c r="I2042" s="34"/>
      <c r="K2042" s="34"/>
      <c r="L2042" s="34"/>
    </row>
    <row r="2043" spans="6:12" x14ac:dyDescent="0.2">
      <c r="F2043" s="34"/>
      <c r="G2043" s="34"/>
      <c r="H2043" s="34"/>
      <c r="I2043" s="34"/>
      <c r="K2043" s="34"/>
      <c r="L2043" s="34"/>
    </row>
    <row r="2044" spans="6:12" x14ac:dyDescent="0.2">
      <c r="F2044" s="34"/>
      <c r="G2044" s="34"/>
      <c r="H2044" s="34"/>
      <c r="I2044" s="34"/>
      <c r="K2044" s="34"/>
      <c r="L2044" s="34"/>
    </row>
    <row r="2045" spans="6:12" x14ac:dyDescent="0.2">
      <c r="F2045" s="34"/>
      <c r="G2045" s="34"/>
      <c r="H2045" s="34"/>
      <c r="I2045" s="34"/>
      <c r="K2045" s="34"/>
      <c r="L2045" s="34"/>
    </row>
    <row r="2046" spans="6:12" x14ac:dyDescent="0.2">
      <c r="F2046" s="34"/>
      <c r="G2046" s="34"/>
      <c r="H2046" s="34"/>
      <c r="I2046" s="34"/>
      <c r="K2046" s="34"/>
      <c r="L2046" s="34"/>
    </row>
    <row r="2047" spans="6:12" x14ac:dyDescent="0.2">
      <c r="F2047" s="34"/>
      <c r="G2047" s="34"/>
      <c r="H2047" s="34"/>
      <c r="I2047" s="34"/>
      <c r="K2047" s="34"/>
      <c r="L2047" s="34"/>
    </row>
    <row r="2048" spans="6:12" x14ac:dyDescent="0.2">
      <c r="F2048" s="34"/>
      <c r="G2048" s="34"/>
      <c r="H2048" s="34"/>
      <c r="I2048" s="34"/>
      <c r="K2048" s="34"/>
      <c r="L2048" s="34"/>
    </row>
    <row r="2049" spans="6:12" x14ac:dyDescent="0.2">
      <c r="F2049" s="34"/>
      <c r="G2049" s="34"/>
      <c r="H2049" s="34"/>
      <c r="I2049" s="34"/>
      <c r="K2049" s="34"/>
      <c r="L2049" s="34"/>
    </row>
    <row r="2050" spans="6:12" x14ac:dyDescent="0.2">
      <c r="F2050" s="34"/>
      <c r="G2050" s="34"/>
      <c r="H2050" s="34"/>
      <c r="I2050" s="34"/>
      <c r="K2050" s="34"/>
      <c r="L2050" s="34"/>
    </row>
    <row r="2051" spans="6:12" x14ac:dyDescent="0.2">
      <c r="F2051" s="34"/>
      <c r="G2051" s="34"/>
      <c r="H2051" s="34"/>
      <c r="I2051" s="34"/>
      <c r="K2051" s="34"/>
      <c r="L2051" s="34"/>
    </row>
    <row r="2052" spans="6:12" x14ac:dyDescent="0.2">
      <c r="F2052" s="34"/>
      <c r="G2052" s="34"/>
      <c r="H2052" s="34"/>
      <c r="I2052" s="34"/>
      <c r="K2052" s="34"/>
      <c r="L2052" s="34"/>
    </row>
    <row r="2053" spans="6:12" x14ac:dyDescent="0.2">
      <c r="F2053" s="34"/>
      <c r="G2053" s="34"/>
      <c r="H2053" s="34"/>
      <c r="I2053" s="34"/>
      <c r="K2053" s="34"/>
      <c r="L2053" s="34"/>
    </row>
    <row r="2054" spans="6:12" x14ac:dyDescent="0.2">
      <c r="F2054" s="34"/>
      <c r="G2054" s="34"/>
      <c r="H2054" s="34"/>
      <c r="I2054" s="34"/>
      <c r="K2054" s="34"/>
      <c r="L2054" s="34"/>
    </row>
    <row r="2055" spans="6:12" x14ac:dyDescent="0.2">
      <c r="F2055" s="34"/>
      <c r="G2055" s="34"/>
      <c r="H2055" s="34"/>
      <c r="I2055" s="34"/>
      <c r="K2055" s="34"/>
      <c r="L2055" s="34"/>
    </row>
    <row r="2056" spans="6:12" x14ac:dyDescent="0.2">
      <c r="F2056" s="34"/>
      <c r="G2056" s="34"/>
      <c r="H2056" s="34"/>
      <c r="I2056" s="34"/>
      <c r="K2056" s="34"/>
      <c r="L2056" s="34"/>
    </row>
    <row r="2057" spans="6:12" x14ac:dyDescent="0.2">
      <c r="F2057" s="34"/>
      <c r="G2057" s="34"/>
      <c r="H2057" s="34"/>
      <c r="I2057" s="34"/>
      <c r="K2057" s="34"/>
      <c r="L2057" s="34"/>
    </row>
    <row r="2058" spans="6:12" x14ac:dyDescent="0.2">
      <c r="F2058" s="34"/>
      <c r="G2058" s="34"/>
      <c r="H2058" s="34"/>
      <c r="I2058" s="34"/>
      <c r="K2058" s="34"/>
      <c r="L2058" s="34"/>
    </row>
    <row r="2059" spans="6:12" x14ac:dyDescent="0.2">
      <c r="F2059" s="34"/>
      <c r="G2059" s="34"/>
      <c r="H2059" s="34"/>
      <c r="I2059" s="34"/>
      <c r="K2059" s="34"/>
      <c r="L2059" s="34"/>
    </row>
    <row r="2060" spans="6:12" x14ac:dyDescent="0.2">
      <c r="F2060" s="34"/>
      <c r="G2060" s="34"/>
      <c r="H2060" s="34"/>
      <c r="I2060" s="34"/>
      <c r="K2060" s="34"/>
      <c r="L2060" s="34"/>
    </row>
    <row r="2061" spans="6:12" x14ac:dyDescent="0.2">
      <c r="F2061" s="34"/>
      <c r="G2061" s="34"/>
      <c r="H2061" s="34"/>
      <c r="I2061" s="34"/>
      <c r="K2061" s="34"/>
      <c r="L2061" s="34"/>
    </row>
    <row r="2062" spans="6:12" x14ac:dyDescent="0.2">
      <c r="F2062" s="34"/>
      <c r="G2062" s="34"/>
      <c r="H2062" s="34"/>
      <c r="I2062" s="34"/>
      <c r="K2062" s="34"/>
      <c r="L2062" s="34"/>
    </row>
    <row r="2063" spans="6:12" x14ac:dyDescent="0.2">
      <c r="F2063" s="34"/>
      <c r="G2063" s="34"/>
      <c r="H2063" s="34"/>
      <c r="I2063" s="34"/>
      <c r="K2063" s="34"/>
      <c r="L2063" s="34"/>
    </row>
    <row r="2064" spans="6:12" x14ac:dyDescent="0.2">
      <c r="F2064" s="34"/>
      <c r="G2064" s="34"/>
      <c r="H2064" s="34"/>
      <c r="I2064" s="34"/>
      <c r="K2064" s="34"/>
      <c r="L2064" s="34"/>
    </row>
    <row r="2065" spans="6:12" x14ac:dyDescent="0.2">
      <c r="F2065" s="34"/>
      <c r="G2065" s="34"/>
      <c r="H2065" s="34"/>
      <c r="I2065" s="34"/>
      <c r="K2065" s="34"/>
      <c r="L2065" s="34"/>
    </row>
    <row r="2066" spans="6:12" x14ac:dyDescent="0.2">
      <c r="F2066" s="34"/>
      <c r="G2066" s="34"/>
      <c r="H2066" s="34"/>
      <c r="I2066" s="34"/>
      <c r="K2066" s="34"/>
      <c r="L2066" s="34"/>
    </row>
    <row r="2067" spans="6:12" x14ac:dyDescent="0.2">
      <c r="F2067" s="34"/>
      <c r="G2067" s="34"/>
      <c r="H2067" s="34"/>
      <c r="I2067" s="34"/>
      <c r="K2067" s="34"/>
      <c r="L2067" s="34"/>
    </row>
    <row r="2068" spans="6:12" x14ac:dyDescent="0.2">
      <c r="F2068" s="34"/>
      <c r="G2068" s="34"/>
      <c r="H2068" s="34"/>
      <c r="I2068" s="34"/>
      <c r="K2068" s="34"/>
      <c r="L2068" s="34"/>
    </row>
    <row r="2069" spans="6:12" x14ac:dyDescent="0.2">
      <c r="F2069" s="34"/>
      <c r="G2069" s="34"/>
      <c r="H2069" s="34"/>
      <c r="I2069" s="34"/>
      <c r="K2069" s="34"/>
      <c r="L2069" s="34"/>
    </row>
    <row r="2070" spans="6:12" x14ac:dyDescent="0.2">
      <c r="F2070" s="34"/>
      <c r="G2070" s="34"/>
      <c r="H2070" s="34"/>
      <c r="I2070" s="34"/>
      <c r="K2070" s="34"/>
      <c r="L2070" s="34"/>
    </row>
    <row r="2071" spans="6:12" x14ac:dyDescent="0.2">
      <c r="F2071" s="34"/>
      <c r="G2071" s="34"/>
      <c r="H2071" s="34"/>
      <c r="I2071" s="34"/>
      <c r="K2071" s="34"/>
      <c r="L2071" s="34"/>
    </row>
    <row r="2072" spans="6:12" x14ac:dyDescent="0.2">
      <c r="F2072" s="34"/>
      <c r="G2072" s="34"/>
      <c r="H2072" s="34"/>
      <c r="I2072" s="34"/>
      <c r="K2072" s="34"/>
      <c r="L2072" s="34"/>
    </row>
    <row r="2073" spans="6:12" x14ac:dyDescent="0.2">
      <c r="F2073" s="34"/>
      <c r="G2073" s="34"/>
      <c r="H2073" s="34"/>
      <c r="I2073" s="34"/>
      <c r="K2073" s="34"/>
      <c r="L2073" s="34"/>
    </row>
    <row r="2074" spans="6:12" x14ac:dyDescent="0.2">
      <c r="F2074" s="34"/>
      <c r="G2074" s="34"/>
      <c r="H2074" s="34"/>
      <c r="I2074" s="34"/>
      <c r="K2074" s="34"/>
      <c r="L2074" s="34"/>
    </row>
    <row r="2075" spans="6:12" x14ac:dyDescent="0.2">
      <c r="F2075" s="34"/>
      <c r="G2075" s="34"/>
      <c r="H2075" s="34"/>
      <c r="I2075" s="34"/>
      <c r="K2075" s="34"/>
      <c r="L2075" s="34"/>
    </row>
    <row r="2076" spans="6:12" x14ac:dyDescent="0.2">
      <c r="F2076" s="34"/>
      <c r="G2076" s="34"/>
      <c r="H2076" s="34"/>
      <c r="I2076" s="34"/>
      <c r="K2076" s="34"/>
      <c r="L2076" s="34"/>
    </row>
    <row r="2077" spans="6:12" x14ac:dyDescent="0.2">
      <c r="F2077" s="34"/>
      <c r="G2077" s="34"/>
      <c r="H2077" s="34"/>
      <c r="I2077" s="34"/>
      <c r="K2077" s="34"/>
      <c r="L2077" s="34"/>
    </row>
    <row r="2078" spans="6:12" x14ac:dyDescent="0.2">
      <c r="F2078" s="34"/>
      <c r="G2078" s="34"/>
      <c r="H2078" s="34"/>
      <c r="I2078" s="34"/>
      <c r="K2078" s="34"/>
      <c r="L2078" s="34"/>
    </row>
    <row r="2079" spans="6:12" x14ac:dyDescent="0.2">
      <c r="F2079" s="34"/>
      <c r="G2079" s="34"/>
      <c r="H2079" s="34"/>
      <c r="I2079" s="34"/>
      <c r="K2079" s="34"/>
      <c r="L2079" s="34"/>
    </row>
    <row r="2080" spans="6:12" x14ac:dyDescent="0.2">
      <c r="F2080" s="34"/>
      <c r="G2080" s="34"/>
      <c r="H2080" s="34"/>
      <c r="I2080" s="34"/>
      <c r="K2080" s="34"/>
      <c r="L2080" s="34"/>
    </row>
    <row r="2081" spans="6:12" x14ac:dyDescent="0.2">
      <c r="F2081" s="34"/>
      <c r="G2081" s="34"/>
      <c r="H2081" s="34"/>
      <c r="I2081" s="34"/>
      <c r="K2081" s="34"/>
      <c r="L2081" s="34"/>
    </row>
    <row r="2082" spans="6:12" x14ac:dyDescent="0.2">
      <c r="F2082" s="34"/>
      <c r="G2082" s="34"/>
      <c r="H2082" s="34"/>
      <c r="I2082" s="34"/>
      <c r="K2082" s="34"/>
      <c r="L2082" s="34"/>
    </row>
    <row r="2083" spans="6:12" x14ac:dyDescent="0.2">
      <c r="F2083" s="34"/>
      <c r="G2083" s="34"/>
      <c r="H2083" s="34"/>
      <c r="I2083" s="34"/>
      <c r="K2083" s="34"/>
      <c r="L2083" s="34"/>
    </row>
    <row r="2084" spans="6:12" x14ac:dyDescent="0.2">
      <c r="F2084" s="34"/>
      <c r="G2084" s="34"/>
      <c r="H2084" s="34"/>
      <c r="I2084" s="34"/>
      <c r="K2084" s="34"/>
      <c r="L2084" s="34"/>
    </row>
    <row r="2085" spans="6:12" x14ac:dyDescent="0.2">
      <c r="F2085" s="34"/>
      <c r="G2085" s="34"/>
      <c r="H2085" s="34"/>
      <c r="I2085" s="34"/>
      <c r="K2085" s="34"/>
      <c r="L2085" s="34"/>
    </row>
    <row r="2086" spans="6:12" x14ac:dyDescent="0.2">
      <c r="F2086" s="34"/>
      <c r="G2086" s="34"/>
      <c r="H2086" s="34"/>
      <c r="I2086" s="34"/>
      <c r="K2086" s="34"/>
      <c r="L2086" s="34"/>
    </row>
    <row r="2087" spans="6:12" x14ac:dyDescent="0.2">
      <c r="F2087" s="34"/>
      <c r="G2087" s="34"/>
      <c r="H2087" s="34"/>
      <c r="I2087" s="34"/>
      <c r="K2087" s="34"/>
      <c r="L2087" s="34"/>
    </row>
    <row r="2088" spans="6:12" x14ac:dyDescent="0.2">
      <c r="F2088" s="34"/>
      <c r="G2088" s="34"/>
      <c r="H2088" s="34"/>
      <c r="I2088" s="34"/>
      <c r="K2088" s="34"/>
      <c r="L2088" s="34"/>
    </row>
    <row r="2089" spans="6:12" x14ac:dyDescent="0.2">
      <c r="F2089" s="34"/>
      <c r="G2089" s="34"/>
      <c r="H2089" s="34"/>
      <c r="I2089" s="34"/>
      <c r="K2089" s="34"/>
      <c r="L2089" s="34"/>
    </row>
    <row r="2090" spans="6:12" x14ac:dyDescent="0.2">
      <c r="F2090" s="34"/>
      <c r="G2090" s="34"/>
      <c r="H2090" s="34"/>
      <c r="I2090" s="34"/>
      <c r="K2090" s="34"/>
      <c r="L2090" s="34"/>
    </row>
    <row r="2091" spans="6:12" x14ac:dyDescent="0.2">
      <c r="F2091" s="34"/>
      <c r="G2091" s="34"/>
      <c r="H2091" s="34"/>
      <c r="I2091" s="34"/>
      <c r="K2091" s="34"/>
      <c r="L2091" s="34"/>
    </row>
    <row r="2092" spans="6:12" x14ac:dyDescent="0.2">
      <c r="F2092" s="34"/>
      <c r="G2092" s="34"/>
      <c r="H2092" s="34"/>
      <c r="I2092" s="34"/>
      <c r="K2092" s="34"/>
      <c r="L2092" s="34"/>
    </row>
    <row r="2093" spans="6:12" x14ac:dyDescent="0.2">
      <c r="F2093" s="34"/>
      <c r="G2093" s="34"/>
      <c r="H2093" s="34"/>
      <c r="I2093" s="34"/>
      <c r="K2093" s="34"/>
      <c r="L2093" s="34"/>
    </row>
    <row r="2094" spans="6:12" x14ac:dyDescent="0.2">
      <c r="F2094" s="34"/>
      <c r="G2094" s="34"/>
      <c r="H2094" s="34"/>
      <c r="I2094" s="34"/>
      <c r="K2094" s="34"/>
      <c r="L2094" s="34"/>
    </row>
    <row r="2095" spans="6:12" x14ac:dyDescent="0.2">
      <c r="F2095" s="34"/>
      <c r="G2095" s="34"/>
      <c r="H2095" s="34"/>
      <c r="I2095" s="34"/>
      <c r="K2095" s="34"/>
      <c r="L2095" s="34"/>
    </row>
    <row r="2096" spans="6:12" x14ac:dyDescent="0.2">
      <c r="F2096" s="34"/>
      <c r="G2096" s="34"/>
      <c r="H2096" s="34"/>
      <c r="I2096" s="34"/>
      <c r="K2096" s="34"/>
      <c r="L2096" s="34"/>
    </row>
    <row r="2097" spans="6:12" x14ac:dyDescent="0.2">
      <c r="F2097" s="34"/>
      <c r="G2097" s="34"/>
      <c r="H2097" s="34"/>
      <c r="I2097" s="34"/>
      <c r="K2097" s="34"/>
      <c r="L2097" s="34"/>
    </row>
    <row r="2098" spans="6:12" x14ac:dyDescent="0.2">
      <c r="F2098" s="34"/>
      <c r="G2098" s="34"/>
      <c r="H2098" s="34"/>
      <c r="I2098" s="34"/>
      <c r="K2098" s="34"/>
      <c r="L2098" s="34"/>
    </row>
    <row r="2099" spans="6:12" x14ac:dyDescent="0.2">
      <c r="F2099" s="34"/>
      <c r="G2099" s="34"/>
      <c r="H2099" s="34"/>
      <c r="I2099" s="34"/>
      <c r="K2099" s="34"/>
      <c r="L2099" s="34"/>
    </row>
    <row r="2100" spans="6:12" x14ac:dyDescent="0.2">
      <c r="F2100" s="34"/>
      <c r="G2100" s="34"/>
      <c r="H2100" s="34"/>
      <c r="I2100" s="34"/>
      <c r="K2100" s="34"/>
      <c r="L2100" s="34"/>
    </row>
    <row r="2101" spans="6:12" x14ac:dyDescent="0.2">
      <c r="F2101" s="34"/>
      <c r="G2101" s="34"/>
      <c r="H2101" s="34"/>
      <c r="I2101" s="34"/>
      <c r="K2101" s="34"/>
      <c r="L2101" s="34"/>
    </row>
    <row r="2102" spans="6:12" x14ac:dyDescent="0.2">
      <c r="F2102" s="34"/>
      <c r="G2102" s="34"/>
      <c r="H2102" s="34"/>
      <c r="I2102" s="34"/>
      <c r="K2102" s="34"/>
      <c r="L2102" s="34"/>
    </row>
    <row r="2103" spans="6:12" x14ac:dyDescent="0.2">
      <c r="F2103" s="34"/>
      <c r="G2103" s="34"/>
      <c r="H2103" s="34"/>
      <c r="I2103" s="34"/>
      <c r="K2103" s="34"/>
      <c r="L2103" s="34"/>
    </row>
    <row r="2104" spans="6:12" x14ac:dyDescent="0.2">
      <c r="F2104" s="34"/>
      <c r="G2104" s="34"/>
      <c r="H2104" s="34"/>
      <c r="I2104" s="34"/>
      <c r="K2104" s="34"/>
      <c r="L2104" s="34"/>
    </row>
    <row r="2105" spans="6:12" x14ac:dyDescent="0.2">
      <c r="F2105" s="34"/>
      <c r="G2105" s="34"/>
      <c r="H2105" s="34"/>
      <c r="I2105" s="34"/>
      <c r="K2105" s="34"/>
      <c r="L2105" s="34"/>
    </row>
    <row r="2106" spans="6:12" x14ac:dyDescent="0.2">
      <c r="F2106" s="34"/>
      <c r="G2106" s="34"/>
      <c r="H2106" s="34"/>
      <c r="I2106" s="34"/>
      <c r="K2106" s="34"/>
      <c r="L2106" s="34"/>
    </row>
    <row r="2107" spans="6:12" x14ac:dyDescent="0.2">
      <c r="F2107" s="34"/>
      <c r="G2107" s="34"/>
      <c r="H2107" s="34"/>
      <c r="I2107" s="34"/>
      <c r="K2107" s="34"/>
      <c r="L2107" s="34"/>
    </row>
    <row r="2108" spans="6:12" x14ac:dyDescent="0.2">
      <c r="F2108" s="34"/>
      <c r="G2108" s="34"/>
      <c r="H2108" s="34"/>
      <c r="I2108" s="34"/>
      <c r="K2108" s="34"/>
      <c r="L2108" s="34"/>
    </row>
    <row r="2109" spans="6:12" x14ac:dyDescent="0.2">
      <c r="F2109" s="34"/>
      <c r="G2109" s="34"/>
      <c r="H2109" s="34"/>
      <c r="I2109" s="34"/>
      <c r="K2109" s="34"/>
      <c r="L2109" s="34"/>
    </row>
    <row r="2110" spans="6:12" x14ac:dyDescent="0.2">
      <c r="F2110" s="34"/>
      <c r="G2110" s="34"/>
      <c r="H2110" s="34"/>
      <c r="I2110" s="34"/>
      <c r="K2110" s="34"/>
      <c r="L2110" s="34"/>
    </row>
    <row r="2111" spans="6:12" x14ac:dyDescent="0.2">
      <c r="F2111" s="34"/>
      <c r="G2111" s="34"/>
      <c r="H2111" s="34"/>
      <c r="I2111" s="34"/>
      <c r="K2111" s="34"/>
      <c r="L2111" s="34"/>
    </row>
    <row r="2112" spans="6:12" x14ac:dyDescent="0.2">
      <c r="F2112" s="34"/>
      <c r="G2112" s="34"/>
      <c r="H2112" s="34"/>
      <c r="I2112" s="34"/>
      <c r="K2112" s="34"/>
      <c r="L2112" s="34"/>
    </row>
    <row r="2113" spans="6:12" x14ac:dyDescent="0.2">
      <c r="F2113" s="34"/>
      <c r="G2113" s="34"/>
      <c r="H2113" s="34"/>
      <c r="I2113" s="34"/>
      <c r="K2113" s="34"/>
      <c r="L2113" s="34"/>
    </row>
    <row r="2114" spans="6:12" x14ac:dyDescent="0.2">
      <c r="F2114" s="34"/>
      <c r="G2114" s="34"/>
      <c r="H2114" s="34"/>
      <c r="I2114" s="34"/>
      <c r="K2114" s="34"/>
      <c r="L2114" s="34"/>
    </row>
    <row r="2115" spans="6:12" x14ac:dyDescent="0.2">
      <c r="F2115" s="34"/>
      <c r="G2115" s="34"/>
      <c r="H2115" s="34"/>
      <c r="I2115" s="34"/>
      <c r="K2115" s="34"/>
      <c r="L2115" s="34"/>
    </row>
    <row r="2116" spans="6:12" x14ac:dyDescent="0.2">
      <c r="F2116" s="34"/>
      <c r="G2116" s="34"/>
      <c r="H2116" s="34"/>
      <c r="I2116" s="34"/>
      <c r="K2116" s="34"/>
      <c r="L2116" s="34"/>
    </row>
    <row r="2117" spans="6:12" x14ac:dyDescent="0.2">
      <c r="F2117" s="34"/>
      <c r="G2117" s="34"/>
      <c r="H2117" s="34"/>
      <c r="I2117" s="34"/>
      <c r="K2117" s="34"/>
      <c r="L2117" s="34"/>
    </row>
    <row r="2118" spans="6:12" x14ac:dyDescent="0.2">
      <c r="F2118" s="34"/>
      <c r="G2118" s="34"/>
      <c r="H2118" s="34"/>
      <c r="I2118" s="34"/>
      <c r="K2118" s="34"/>
      <c r="L2118" s="34"/>
    </row>
    <row r="2119" spans="6:12" x14ac:dyDescent="0.2">
      <c r="F2119" s="34"/>
      <c r="G2119" s="34"/>
      <c r="H2119" s="34"/>
      <c r="I2119" s="34"/>
      <c r="K2119" s="34"/>
      <c r="L2119" s="34"/>
    </row>
    <row r="2120" spans="6:12" x14ac:dyDescent="0.2">
      <c r="F2120" s="34"/>
      <c r="G2120" s="34"/>
      <c r="H2120" s="34"/>
      <c r="I2120" s="34"/>
      <c r="K2120" s="34"/>
      <c r="L2120" s="34"/>
    </row>
    <row r="2121" spans="6:12" x14ac:dyDescent="0.2">
      <c r="F2121" s="34"/>
      <c r="G2121" s="34"/>
      <c r="H2121" s="34"/>
      <c r="I2121" s="34"/>
      <c r="K2121" s="34"/>
      <c r="L2121" s="34"/>
    </row>
    <row r="2122" spans="6:12" x14ac:dyDescent="0.2">
      <c r="F2122" s="34"/>
      <c r="G2122" s="34"/>
      <c r="H2122" s="34"/>
      <c r="I2122" s="34"/>
      <c r="K2122" s="34"/>
      <c r="L2122" s="34"/>
    </row>
    <row r="2123" spans="6:12" x14ac:dyDescent="0.2">
      <c r="F2123" s="34"/>
      <c r="G2123" s="34"/>
      <c r="H2123" s="34"/>
      <c r="I2123" s="34"/>
      <c r="K2123" s="34"/>
      <c r="L2123" s="34"/>
    </row>
    <row r="2124" spans="6:12" x14ac:dyDescent="0.2">
      <c r="F2124" s="34"/>
      <c r="G2124" s="34"/>
      <c r="H2124" s="34"/>
      <c r="I2124" s="34"/>
      <c r="K2124" s="34"/>
      <c r="L2124" s="34"/>
    </row>
    <row r="2125" spans="6:12" x14ac:dyDescent="0.2">
      <c r="F2125" s="34"/>
      <c r="G2125" s="34"/>
      <c r="H2125" s="34"/>
      <c r="I2125" s="34"/>
      <c r="K2125" s="34"/>
      <c r="L2125" s="34"/>
    </row>
    <row r="2126" spans="6:12" x14ac:dyDescent="0.2">
      <c r="F2126" s="34"/>
      <c r="G2126" s="34"/>
      <c r="H2126" s="34"/>
      <c r="I2126" s="34"/>
      <c r="K2126" s="34"/>
      <c r="L2126" s="34"/>
    </row>
    <row r="2127" spans="6:12" x14ac:dyDescent="0.2">
      <c r="F2127" s="34"/>
      <c r="G2127" s="34"/>
      <c r="H2127" s="34"/>
      <c r="I2127" s="34"/>
      <c r="K2127" s="34"/>
      <c r="L2127" s="34"/>
    </row>
    <row r="2128" spans="6:12" x14ac:dyDescent="0.2">
      <c r="F2128" s="34"/>
      <c r="G2128" s="34"/>
      <c r="H2128" s="34"/>
      <c r="I2128" s="34"/>
      <c r="K2128" s="34"/>
      <c r="L2128" s="34"/>
    </row>
    <row r="2129" spans="6:12" x14ac:dyDescent="0.2">
      <c r="F2129" s="34"/>
      <c r="G2129" s="34"/>
      <c r="H2129" s="34"/>
      <c r="I2129" s="34"/>
      <c r="K2129" s="34"/>
      <c r="L2129" s="34"/>
    </row>
    <row r="2130" spans="6:12" x14ac:dyDescent="0.2">
      <c r="F2130" s="34"/>
      <c r="G2130" s="34"/>
      <c r="H2130" s="34"/>
      <c r="I2130" s="34"/>
      <c r="K2130" s="34"/>
      <c r="L2130" s="34"/>
    </row>
    <row r="2131" spans="6:12" x14ac:dyDescent="0.2">
      <c r="F2131" s="34"/>
      <c r="G2131" s="34"/>
      <c r="H2131" s="34"/>
      <c r="I2131" s="34"/>
      <c r="K2131" s="34"/>
      <c r="L2131" s="34"/>
    </row>
    <row r="2132" spans="6:12" x14ac:dyDescent="0.2">
      <c r="F2132" s="34"/>
      <c r="G2132" s="34"/>
      <c r="H2132" s="34"/>
      <c r="I2132" s="34"/>
      <c r="K2132" s="34"/>
      <c r="L2132" s="34"/>
    </row>
    <row r="2133" spans="6:12" x14ac:dyDescent="0.2">
      <c r="F2133" s="34"/>
      <c r="G2133" s="34"/>
      <c r="H2133" s="34"/>
      <c r="I2133" s="34"/>
      <c r="K2133" s="34"/>
      <c r="L2133" s="34"/>
    </row>
    <row r="2134" spans="6:12" x14ac:dyDescent="0.2">
      <c r="F2134" s="34"/>
      <c r="G2134" s="34"/>
      <c r="H2134" s="34"/>
      <c r="I2134" s="34"/>
      <c r="K2134" s="34"/>
      <c r="L2134" s="34"/>
    </row>
    <row r="2135" spans="6:12" x14ac:dyDescent="0.2">
      <c r="F2135" s="34"/>
      <c r="G2135" s="34"/>
      <c r="H2135" s="34"/>
      <c r="I2135" s="34"/>
      <c r="K2135" s="34"/>
      <c r="L2135" s="34"/>
    </row>
    <row r="2136" spans="6:12" x14ac:dyDescent="0.2">
      <c r="F2136" s="34"/>
      <c r="G2136" s="34"/>
      <c r="H2136" s="34"/>
      <c r="I2136" s="34"/>
      <c r="K2136" s="34"/>
      <c r="L2136" s="34"/>
    </row>
    <row r="2137" spans="6:12" x14ac:dyDescent="0.2">
      <c r="F2137" s="34"/>
      <c r="G2137" s="34"/>
      <c r="H2137" s="34"/>
      <c r="I2137" s="34"/>
      <c r="K2137" s="34"/>
      <c r="L2137" s="34"/>
    </row>
    <row r="2138" spans="6:12" x14ac:dyDescent="0.2">
      <c r="F2138" s="34"/>
      <c r="G2138" s="34"/>
      <c r="H2138" s="34"/>
      <c r="I2138" s="34"/>
      <c r="K2138" s="34"/>
      <c r="L2138" s="34"/>
    </row>
    <row r="2139" spans="6:12" x14ac:dyDescent="0.2">
      <c r="F2139" s="34"/>
      <c r="G2139" s="34"/>
      <c r="H2139" s="34"/>
      <c r="I2139" s="34"/>
      <c r="K2139" s="34"/>
      <c r="L2139" s="34"/>
    </row>
    <row r="2140" spans="6:12" x14ac:dyDescent="0.2">
      <c r="F2140" s="34"/>
      <c r="G2140" s="34"/>
      <c r="H2140" s="34"/>
      <c r="I2140" s="34"/>
      <c r="K2140" s="34"/>
      <c r="L2140" s="34"/>
    </row>
    <row r="2141" spans="6:12" x14ac:dyDescent="0.2">
      <c r="F2141" s="34"/>
      <c r="G2141" s="34"/>
      <c r="H2141" s="34"/>
      <c r="I2141" s="34"/>
      <c r="K2141" s="34"/>
      <c r="L2141" s="34"/>
    </row>
    <row r="2142" spans="6:12" x14ac:dyDescent="0.2">
      <c r="F2142" s="34"/>
      <c r="G2142" s="34"/>
      <c r="H2142" s="34"/>
      <c r="I2142" s="34"/>
      <c r="K2142" s="34"/>
      <c r="L2142" s="34"/>
    </row>
    <row r="2143" spans="6:12" x14ac:dyDescent="0.2">
      <c r="F2143" s="34"/>
      <c r="G2143" s="34"/>
      <c r="H2143" s="34"/>
      <c r="I2143" s="34"/>
      <c r="K2143" s="34"/>
      <c r="L2143" s="34"/>
    </row>
    <row r="2144" spans="6:12" x14ac:dyDescent="0.2">
      <c r="F2144" s="34"/>
      <c r="G2144" s="34"/>
      <c r="H2144" s="34"/>
      <c r="I2144" s="34"/>
      <c r="K2144" s="34"/>
      <c r="L2144" s="34"/>
    </row>
    <row r="2145" spans="6:12" x14ac:dyDescent="0.2">
      <c r="F2145" s="34"/>
      <c r="G2145" s="34"/>
      <c r="H2145" s="34"/>
      <c r="I2145" s="34"/>
      <c r="K2145" s="34"/>
      <c r="L2145" s="34"/>
    </row>
    <row r="2146" spans="6:12" x14ac:dyDescent="0.2">
      <c r="F2146" s="34"/>
      <c r="G2146" s="34"/>
      <c r="H2146" s="34"/>
      <c r="I2146" s="34"/>
      <c r="K2146" s="34"/>
      <c r="L2146" s="34"/>
    </row>
    <row r="2147" spans="6:12" x14ac:dyDescent="0.2">
      <c r="F2147" s="34"/>
      <c r="G2147" s="34"/>
      <c r="H2147" s="34"/>
      <c r="I2147" s="34"/>
      <c r="K2147" s="34"/>
      <c r="L2147" s="34"/>
    </row>
    <row r="2148" spans="6:12" x14ac:dyDescent="0.2">
      <c r="F2148" s="34"/>
      <c r="G2148" s="34"/>
      <c r="H2148" s="34"/>
      <c r="I2148" s="34"/>
      <c r="K2148" s="34"/>
      <c r="L2148" s="34"/>
    </row>
    <row r="2149" spans="6:12" x14ac:dyDescent="0.2">
      <c r="F2149" s="34"/>
      <c r="G2149" s="34"/>
      <c r="H2149" s="34"/>
      <c r="I2149" s="34"/>
      <c r="K2149" s="34"/>
      <c r="L2149" s="34"/>
    </row>
    <row r="2150" spans="6:12" x14ac:dyDescent="0.2">
      <c r="F2150" s="34"/>
      <c r="G2150" s="34"/>
      <c r="H2150" s="34"/>
      <c r="I2150" s="34"/>
      <c r="K2150" s="34"/>
      <c r="L2150" s="34"/>
    </row>
    <row r="2151" spans="6:12" x14ac:dyDescent="0.2">
      <c r="F2151" s="34"/>
      <c r="G2151" s="34"/>
      <c r="H2151" s="34"/>
      <c r="I2151" s="34"/>
      <c r="K2151" s="34"/>
      <c r="L2151" s="34"/>
    </row>
    <row r="2152" spans="6:12" x14ac:dyDescent="0.2">
      <c r="F2152" s="34"/>
      <c r="G2152" s="34"/>
      <c r="H2152" s="34"/>
      <c r="I2152" s="34"/>
      <c r="K2152" s="34"/>
      <c r="L2152" s="34"/>
    </row>
    <row r="2153" spans="6:12" x14ac:dyDescent="0.2">
      <c r="F2153" s="34"/>
      <c r="G2153" s="34"/>
      <c r="H2153" s="34"/>
      <c r="I2153" s="34"/>
      <c r="K2153" s="34"/>
      <c r="L2153" s="34"/>
    </row>
    <row r="2154" spans="6:12" x14ac:dyDescent="0.2">
      <c r="F2154" s="34"/>
      <c r="G2154" s="34"/>
      <c r="H2154" s="34"/>
      <c r="I2154" s="34"/>
      <c r="K2154" s="34"/>
      <c r="L2154" s="34"/>
    </row>
    <row r="2155" spans="6:12" x14ac:dyDescent="0.2">
      <c r="F2155" s="34"/>
      <c r="G2155" s="34"/>
      <c r="H2155" s="34"/>
      <c r="I2155" s="34"/>
      <c r="K2155" s="34"/>
      <c r="L2155" s="34"/>
    </row>
    <row r="2156" spans="6:12" x14ac:dyDescent="0.2">
      <c r="F2156" s="34"/>
      <c r="G2156" s="34"/>
      <c r="H2156" s="34"/>
      <c r="I2156" s="34"/>
      <c r="K2156" s="34"/>
      <c r="L2156" s="34"/>
    </row>
    <row r="2157" spans="6:12" x14ac:dyDescent="0.2">
      <c r="F2157" s="34"/>
      <c r="G2157" s="34"/>
      <c r="H2157" s="34"/>
      <c r="I2157" s="34"/>
      <c r="K2157" s="34"/>
      <c r="L2157" s="34"/>
    </row>
    <row r="2158" spans="6:12" x14ac:dyDescent="0.2">
      <c r="F2158" s="34"/>
      <c r="G2158" s="34"/>
      <c r="H2158" s="34"/>
      <c r="I2158" s="34"/>
      <c r="K2158" s="34"/>
      <c r="L2158" s="34"/>
    </row>
    <row r="2159" spans="6:12" x14ac:dyDescent="0.2">
      <c r="F2159" s="34"/>
      <c r="G2159" s="34"/>
      <c r="H2159" s="34"/>
      <c r="I2159" s="34"/>
      <c r="K2159" s="34"/>
      <c r="L2159" s="34"/>
    </row>
    <row r="2160" spans="6:12" x14ac:dyDescent="0.2">
      <c r="F2160" s="34"/>
      <c r="G2160" s="34"/>
      <c r="H2160" s="34"/>
      <c r="I2160" s="34"/>
      <c r="K2160" s="34"/>
      <c r="L2160" s="34"/>
    </row>
    <row r="2161" spans="6:12" x14ac:dyDescent="0.2">
      <c r="F2161" s="34"/>
      <c r="G2161" s="34"/>
      <c r="H2161" s="34"/>
      <c r="I2161" s="34"/>
      <c r="K2161" s="34"/>
      <c r="L2161" s="34"/>
    </row>
    <row r="2162" spans="6:12" x14ac:dyDescent="0.2">
      <c r="F2162" s="34"/>
      <c r="G2162" s="34"/>
      <c r="H2162" s="34"/>
      <c r="I2162" s="34"/>
      <c r="K2162" s="34"/>
      <c r="L2162" s="34"/>
    </row>
    <row r="2163" spans="6:12" x14ac:dyDescent="0.2">
      <c r="F2163" s="34"/>
      <c r="G2163" s="34"/>
      <c r="H2163" s="34"/>
      <c r="I2163" s="34"/>
      <c r="K2163" s="34"/>
      <c r="L2163" s="34"/>
    </row>
    <row r="2164" spans="6:12" x14ac:dyDescent="0.2">
      <c r="F2164" s="34"/>
      <c r="G2164" s="34"/>
      <c r="H2164" s="34"/>
      <c r="I2164" s="34"/>
      <c r="K2164" s="34"/>
      <c r="L2164" s="34"/>
    </row>
    <row r="2165" spans="6:12" x14ac:dyDescent="0.2">
      <c r="F2165" s="34"/>
      <c r="G2165" s="34"/>
      <c r="H2165" s="34"/>
      <c r="I2165" s="34"/>
      <c r="K2165" s="34"/>
      <c r="L2165" s="34"/>
    </row>
    <row r="2166" spans="6:12" x14ac:dyDescent="0.2">
      <c r="F2166" s="34"/>
      <c r="G2166" s="34"/>
      <c r="H2166" s="34"/>
      <c r="I2166" s="34"/>
      <c r="K2166" s="34"/>
      <c r="L2166" s="34"/>
    </row>
    <row r="2167" spans="6:12" x14ac:dyDescent="0.2">
      <c r="F2167" s="34"/>
      <c r="G2167" s="34"/>
      <c r="H2167" s="34"/>
      <c r="I2167" s="34"/>
      <c r="K2167" s="34"/>
      <c r="L2167" s="34"/>
    </row>
    <row r="2168" spans="6:12" x14ac:dyDescent="0.2">
      <c r="F2168" s="34"/>
      <c r="G2168" s="34"/>
      <c r="H2168" s="34"/>
      <c r="I2168" s="34"/>
      <c r="K2168" s="34"/>
      <c r="L2168" s="34"/>
    </row>
    <row r="2169" spans="6:12" x14ac:dyDescent="0.2">
      <c r="F2169" s="34"/>
      <c r="G2169" s="34"/>
      <c r="H2169" s="34"/>
      <c r="I2169" s="34"/>
      <c r="K2169" s="34"/>
      <c r="L2169" s="34"/>
    </row>
    <row r="2170" spans="6:12" x14ac:dyDescent="0.2">
      <c r="F2170" s="34"/>
      <c r="G2170" s="34"/>
      <c r="H2170" s="34"/>
      <c r="I2170" s="34"/>
      <c r="K2170" s="34"/>
      <c r="L2170" s="34"/>
    </row>
    <row r="2171" spans="6:12" x14ac:dyDescent="0.2">
      <c r="F2171" s="34"/>
      <c r="G2171" s="34"/>
      <c r="H2171" s="34"/>
      <c r="I2171" s="34"/>
      <c r="K2171" s="34"/>
      <c r="L2171" s="34"/>
    </row>
    <row r="2172" spans="6:12" x14ac:dyDescent="0.2">
      <c r="F2172" s="34"/>
      <c r="G2172" s="34"/>
      <c r="H2172" s="34"/>
      <c r="I2172" s="34"/>
      <c r="K2172" s="34"/>
      <c r="L2172" s="34"/>
    </row>
    <row r="2173" spans="6:12" x14ac:dyDescent="0.2">
      <c r="F2173" s="34"/>
      <c r="G2173" s="34"/>
      <c r="H2173" s="34"/>
      <c r="I2173" s="34"/>
      <c r="K2173" s="34"/>
      <c r="L2173" s="34"/>
    </row>
    <row r="2174" spans="6:12" x14ac:dyDescent="0.2">
      <c r="F2174" s="34"/>
      <c r="G2174" s="34"/>
      <c r="H2174" s="34"/>
      <c r="I2174" s="34"/>
      <c r="K2174" s="34"/>
      <c r="L2174" s="34"/>
    </row>
    <row r="2175" spans="6:12" x14ac:dyDescent="0.2">
      <c r="F2175" s="34"/>
      <c r="G2175" s="34"/>
      <c r="H2175" s="34"/>
      <c r="I2175" s="34"/>
      <c r="K2175" s="34"/>
      <c r="L2175" s="34"/>
    </row>
    <row r="2176" spans="6:12" x14ac:dyDescent="0.2">
      <c r="F2176" s="34"/>
      <c r="G2176" s="34"/>
      <c r="H2176" s="34"/>
      <c r="I2176" s="34"/>
      <c r="K2176" s="34"/>
      <c r="L2176" s="34"/>
    </row>
    <row r="2177" spans="6:12" x14ac:dyDescent="0.2">
      <c r="F2177" s="34"/>
      <c r="G2177" s="34"/>
      <c r="H2177" s="34"/>
      <c r="I2177" s="34"/>
      <c r="K2177" s="34"/>
      <c r="L2177" s="34"/>
    </row>
    <row r="2178" spans="6:12" x14ac:dyDescent="0.2">
      <c r="F2178" s="34"/>
      <c r="G2178" s="34"/>
      <c r="H2178" s="34"/>
      <c r="I2178" s="34"/>
      <c r="K2178" s="34"/>
      <c r="L2178" s="34"/>
    </row>
    <row r="2179" spans="6:12" x14ac:dyDescent="0.2">
      <c r="F2179" s="34"/>
      <c r="G2179" s="34"/>
      <c r="H2179" s="34"/>
      <c r="I2179" s="34"/>
      <c r="K2179" s="34"/>
      <c r="L2179" s="34"/>
    </row>
    <row r="2180" spans="6:12" x14ac:dyDescent="0.2">
      <c r="F2180" s="34"/>
      <c r="G2180" s="34"/>
      <c r="H2180" s="34"/>
      <c r="I2180" s="34"/>
      <c r="K2180" s="34"/>
      <c r="L2180" s="34"/>
    </row>
    <row r="2181" spans="6:12" x14ac:dyDescent="0.2">
      <c r="F2181" s="34"/>
      <c r="G2181" s="34"/>
      <c r="H2181" s="34"/>
      <c r="I2181" s="34"/>
      <c r="K2181" s="34"/>
      <c r="L2181" s="34"/>
    </row>
    <row r="2182" spans="6:12" x14ac:dyDescent="0.2">
      <c r="F2182" s="34"/>
      <c r="G2182" s="34"/>
      <c r="H2182" s="34"/>
      <c r="I2182" s="34"/>
      <c r="K2182" s="34"/>
      <c r="L2182" s="34"/>
    </row>
    <row r="2183" spans="6:12" x14ac:dyDescent="0.2">
      <c r="F2183" s="34"/>
      <c r="G2183" s="34"/>
      <c r="H2183" s="34"/>
      <c r="I2183" s="34"/>
      <c r="K2183" s="34"/>
      <c r="L2183" s="34"/>
    </row>
    <row r="2184" spans="6:12" x14ac:dyDescent="0.2">
      <c r="F2184" s="34"/>
      <c r="G2184" s="34"/>
      <c r="H2184" s="34"/>
      <c r="I2184" s="34"/>
      <c r="K2184" s="34"/>
      <c r="L2184" s="34"/>
    </row>
    <row r="2185" spans="6:12" x14ac:dyDescent="0.2">
      <c r="F2185" s="34"/>
      <c r="G2185" s="34"/>
      <c r="H2185" s="34"/>
      <c r="I2185" s="34"/>
      <c r="K2185" s="34"/>
      <c r="L2185" s="34"/>
    </row>
    <row r="2186" spans="6:12" x14ac:dyDescent="0.2">
      <c r="F2186" s="34"/>
      <c r="G2186" s="34"/>
      <c r="H2186" s="34"/>
      <c r="I2186" s="34"/>
      <c r="K2186" s="34"/>
      <c r="L2186" s="34"/>
    </row>
    <row r="2187" spans="6:12" x14ac:dyDescent="0.2">
      <c r="F2187" s="34"/>
      <c r="G2187" s="34"/>
      <c r="H2187" s="34"/>
      <c r="I2187" s="34"/>
      <c r="K2187" s="34"/>
      <c r="L2187" s="34"/>
    </row>
    <row r="2188" spans="6:12" x14ac:dyDescent="0.2">
      <c r="F2188" s="34"/>
      <c r="G2188" s="34"/>
      <c r="H2188" s="34"/>
      <c r="I2188" s="34"/>
      <c r="K2188" s="34"/>
      <c r="L2188" s="34"/>
    </row>
    <row r="2189" spans="6:12" x14ac:dyDescent="0.2">
      <c r="F2189" s="34"/>
      <c r="G2189" s="34"/>
      <c r="H2189" s="34"/>
      <c r="I2189" s="34"/>
      <c r="K2189" s="34"/>
      <c r="L2189" s="34"/>
    </row>
    <row r="2190" spans="6:12" x14ac:dyDescent="0.2">
      <c r="F2190" s="34"/>
      <c r="G2190" s="34"/>
      <c r="H2190" s="34"/>
      <c r="I2190" s="34"/>
      <c r="K2190" s="34"/>
      <c r="L2190" s="34"/>
    </row>
    <row r="2191" spans="6:12" x14ac:dyDescent="0.2">
      <c r="F2191" s="34"/>
      <c r="G2191" s="34"/>
      <c r="H2191" s="34"/>
      <c r="I2191" s="34"/>
      <c r="K2191" s="34"/>
      <c r="L2191" s="34"/>
    </row>
    <row r="2192" spans="6:12" x14ac:dyDescent="0.2">
      <c r="F2192" s="34"/>
      <c r="G2192" s="34"/>
      <c r="H2192" s="34"/>
      <c r="I2192" s="34"/>
      <c r="K2192" s="34"/>
      <c r="L2192" s="34"/>
    </row>
    <row r="2193" spans="6:12" x14ac:dyDescent="0.2">
      <c r="F2193" s="34"/>
      <c r="G2193" s="34"/>
      <c r="H2193" s="34"/>
      <c r="I2193" s="34"/>
      <c r="K2193" s="34"/>
      <c r="L2193" s="34"/>
    </row>
    <row r="2194" spans="6:12" x14ac:dyDescent="0.2">
      <c r="F2194" s="34"/>
      <c r="G2194" s="34"/>
      <c r="H2194" s="34"/>
      <c r="I2194" s="34"/>
      <c r="K2194" s="34"/>
      <c r="L2194" s="34"/>
    </row>
    <row r="2195" spans="6:12" x14ac:dyDescent="0.2">
      <c r="F2195" s="34"/>
      <c r="G2195" s="34"/>
      <c r="H2195" s="34"/>
      <c r="I2195" s="34"/>
      <c r="K2195" s="34"/>
      <c r="L2195" s="34"/>
    </row>
    <row r="2196" spans="6:12" x14ac:dyDescent="0.2">
      <c r="F2196" s="34"/>
      <c r="G2196" s="34"/>
      <c r="H2196" s="34"/>
      <c r="I2196" s="34"/>
      <c r="K2196" s="34"/>
      <c r="L2196" s="34"/>
    </row>
    <row r="2197" spans="6:12" x14ac:dyDescent="0.2">
      <c r="F2197" s="34"/>
      <c r="G2197" s="34"/>
      <c r="H2197" s="34"/>
      <c r="I2197" s="34"/>
      <c r="K2197" s="34"/>
      <c r="L2197" s="34"/>
    </row>
    <row r="2198" spans="6:12" x14ac:dyDescent="0.2">
      <c r="F2198" s="34"/>
      <c r="G2198" s="34"/>
      <c r="H2198" s="34"/>
      <c r="I2198" s="34"/>
      <c r="K2198" s="34"/>
      <c r="L2198" s="34"/>
    </row>
    <row r="2199" spans="6:12" x14ac:dyDescent="0.2">
      <c r="F2199" s="34"/>
      <c r="G2199" s="34"/>
      <c r="H2199" s="34"/>
      <c r="I2199" s="34"/>
      <c r="K2199" s="34"/>
      <c r="L2199" s="34"/>
    </row>
    <row r="2200" spans="6:12" x14ac:dyDescent="0.2">
      <c r="F2200" s="34"/>
      <c r="G2200" s="34"/>
      <c r="H2200" s="34"/>
      <c r="I2200" s="34"/>
      <c r="K2200" s="34"/>
      <c r="L2200" s="34"/>
    </row>
    <row r="2201" spans="6:12" x14ac:dyDescent="0.2">
      <c r="F2201" s="34"/>
      <c r="G2201" s="34"/>
      <c r="H2201" s="34"/>
      <c r="I2201" s="34"/>
      <c r="K2201" s="34"/>
      <c r="L2201" s="34"/>
    </row>
    <row r="2202" spans="6:12" x14ac:dyDescent="0.2">
      <c r="F2202" s="34"/>
      <c r="G2202" s="34"/>
      <c r="H2202" s="34"/>
      <c r="I2202" s="34"/>
      <c r="K2202" s="34"/>
      <c r="L2202" s="34"/>
    </row>
    <row r="2203" spans="6:12" x14ac:dyDescent="0.2">
      <c r="F2203" s="34"/>
      <c r="G2203" s="34"/>
      <c r="H2203" s="34"/>
      <c r="I2203" s="34"/>
      <c r="K2203" s="34"/>
      <c r="L2203" s="34"/>
    </row>
    <row r="2204" spans="6:12" x14ac:dyDescent="0.2">
      <c r="F2204" s="34"/>
      <c r="G2204" s="34"/>
      <c r="H2204" s="34"/>
      <c r="I2204" s="34"/>
      <c r="K2204" s="34"/>
      <c r="L2204" s="34"/>
    </row>
    <row r="2205" spans="6:12" x14ac:dyDescent="0.2">
      <c r="F2205" s="34"/>
      <c r="G2205" s="34"/>
      <c r="H2205" s="34"/>
      <c r="I2205" s="34"/>
      <c r="K2205" s="34"/>
      <c r="L2205" s="34"/>
    </row>
    <row r="2206" spans="6:12" x14ac:dyDescent="0.2">
      <c r="F2206" s="34"/>
      <c r="G2206" s="34"/>
      <c r="H2206" s="34"/>
      <c r="I2206" s="34"/>
      <c r="K2206" s="34"/>
      <c r="L2206" s="34"/>
    </row>
    <row r="2207" spans="6:12" x14ac:dyDescent="0.2">
      <c r="F2207" s="34"/>
      <c r="G2207" s="34"/>
      <c r="H2207" s="34"/>
      <c r="I2207" s="34"/>
      <c r="K2207" s="34"/>
      <c r="L2207" s="34"/>
    </row>
    <row r="2208" spans="6:12" x14ac:dyDescent="0.2">
      <c r="F2208" s="34"/>
      <c r="G2208" s="34"/>
      <c r="H2208" s="34"/>
      <c r="I2208" s="34"/>
      <c r="K2208" s="34"/>
      <c r="L2208" s="34"/>
    </row>
    <row r="2209" spans="6:12" x14ac:dyDescent="0.2">
      <c r="F2209" s="34"/>
      <c r="G2209" s="34"/>
      <c r="H2209" s="34"/>
      <c r="I2209" s="34"/>
      <c r="K2209" s="34"/>
      <c r="L2209" s="34"/>
    </row>
    <row r="2210" spans="6:12" x14ac:dyDescent="0.2">
      <c r="F2210" s="34"/>
      <c r="G2210" s="34"/>
      <c r="H2210" s="34"/>
      <c r="I2210" s="34"/>
      <c r="K2210" s="34"/>
      <c r="L2210" s="34"/>
    </row>
    <row r="2211" spans="6:12" x14ac:dyDescent="0.2">
      <c r="F2211" s="34"/>
      <c r="G2211" s="34"/>
      <c r="H2211" s="34"/>
      <c r="I2211" s="34"/>
      <c r="K2211" s="34"/>
      <c r="L2211" s="34"/>
    </row>
    <row r="2212" spans="6:12" x14ac:dyDescent="0.2">
      <c r="F2212" s="34"/>
      <c r="G2212" s="34"/>
      <c r="H2212" s="34"/>
      <c r="I2212" s="34"/>
      <c r="K2212" s="34"/>
      <c r="L2212" s="34"/>
    </row>
    <row r="2213" spans="6:12" x14ac:dyDescent="0.2">
      <c r="F2213" s="34"/>
      <c r="G2213" s="34"/>
      <c r="H2213" s="34"/>
      <c r="I2213" s="34"/>
      <c r="K2213" s="34"/>
      <c r="L2213" s="34"/>
    </row>
    <row r="2214" spans="6:12" x14ac:dyDescent="0.2">
      <c r="F2214" s="34"/>
      <c r="G2214" s="34"/>
      <c r="H2214" s="34"/>
      <c r="I2214" s="34"/>
      <c r="K2214" s="34"/>
      <c r="L2214" s="34"/>
    </row>
    <row r="2215" spans="6:12" x14ac:dyDescent="0.2">
      <c r="F2215" s="34"/>
      <c r="G2215" s="34"/>
      <c r="H2215" s="34"/>
      <c r="I2215" s="34"/>
      <c r="K2215" s="34"/>
      <c r="L2215" s="34"/>
    </row>
    <row r="2216" spans="6:12" x14ac:dyDescent="0.2">
      <c r="F2216" s="34"/>
      <c r="G2216" s="34"/>
      <c r="H2216" s="34"/>
      <c r="I2216" s="34"/>
      <c r="K2216" s="34"/>
      <c r="L2216" s="34"/>
    </row>
    <row r="2217" spans="6:12" x14ac:dyDescent="0.2">
      <c r="F2217" s="34"/>
      <c r="G2217" s="34"/>
      <c r="H2217" s="34"/>
      <c r="I2217" s="34"/>
      <c r="K2217" s="34"/>
      <c r="L2217" s="34"/>
    </row>
    <row r="2218" spans="6:12" x14ac:dyDescent="0.2">
      <c r="F2218" s="34"/>
      <c r="G2218" s="34"/>
      <c r="H2218" s="34"/>
      <c r="I2218" s="34"/>
      <c r="K2218" s="34"/>
      <c r="L2218" s="34"/>
    </row>
    <row r="2219" spans="6:12" x14ac:dyDescent="0.2">
      <c r="F2219" s="34"/>
      <c r="G2219" s="34"/>
      <c r="H2219" s="34"/>
      <c r="I2219" s="34"/>
      <c r="K2219" s="34"/>
      <c r="L2219" s="34"/>
    </row>
    <row r="2220" spans="6:12" x14ac:dyDescent="0.2">
      <c r="F2220" s="34"/>
      <c r="G2220" s="34"/>
      <c r="H2220" s="34"/>
      <c r="I2220" s="34"/>
      <c r="K2220" s="34"/>
      <c r="L2220" s="34"/>
    </row>
    <row r="2221" spans="6:12" x14ac:dyDescent="0.2">
      <c r="F2221" s="34"/>
      <c r="G2221" s="34"/>
      <c r="H2221" s="34"/>
      <c r="I2221" s="34"/>
      <c r="K2221" s="34"/>
      <c r="L2221" s="34"/>
    </row>
    <row r="2222" spans="6:12" x14ac:dyDescent="0.2">
      <c r="F2222" s="34"/>
      <c r="G2222" s="34"/>
      <c r="H2222" s="34"/>
      <c r="I2222" s="34"/>
      <c r="K2222" s="34"/>
      <c r="L2222" s="34"/>
    </row>
    <row r="2223" spans="6:12" x14ac:dyDescent="0.2">
      <c r="F2223" s="34"/>
      <c r="G2223" s="34"/>
      <c r="H2223" s="34"/>
      <c r="I2223" s="34"/>
      <c r="K2223" s="34"/>
      <c r="L2223" s="34"/>
    </row>
    <row r="2224" spans="6:12" x14ac:dyDescent="0.2">
      <c r="F2224" s="34"/>
      <c r="G2224" s="34"/>
      <c r="H2224" s="34"/>
      <c r="I2224" s="34"/>
      <c r="K2224" s="34"/>
      <c r="L2224" s="34"/>
    </row>
    <row r="2225" spans="6:12" x14ac:dyDescent="0.2">
      <c r="F2225" s="34"/>
      <c r="G2225" s="34"/>
      <c r="H2225" s="34"/>
      <c r="I2225" s="34"/>
      <c r="K2225" s="34"/>
      <c r="L2225" s="34"/>
    </row>
    <row r="2226" spans="6:12" x14ac:dyDescent="0.2">
      <c r="F2226" s="34"/>
      <c r="G2226" s="34"/>
      <c r="H2226" s="34"/>
      <c r="I2226" s="34"/>
      <c r="K2226" s="34"/>
      <c r="L2226" s="34"/>
    </row>
    <row r="2227" spans="6:12" x14ac:dyDescent="0.2">
      <c r="F2227" s="34"/>
      <c r="G2227" s="34"/>
      <c r="H2227" s="34"/>
      <c r="I2227" s="34"/>
      <c r="K2227" s="34"/>
      <c r="L2227" s="34"/>
    </row>
    <row r="2228" spans="6:12" x14ac:dyDescent="0.2">
      <c r="F2228" s="34"/>
      <c r="G2228" s="34"/>
      <c r="H2228" s="34"/>
      <c r="I2228" s="34"/>
      <c r="K2228" s="34"/>
      <c r="L2228" s="34"/>
    </row>
    <row r="2229" spans="6:12" x14ac:dyDescent="0.2">
      <c r="F2229" s="34"/>
      <c r="G2229" s="34"/>
      <c r="H2229" s="34"/>
      <c r="I2229" s="34"/>
      <c r="K2229" s="34"/>
      <c r="L2229" s="34"/>
    </row>
    <row r="2230" spans="6:12" x14ac:dyDescent="0.2">
      <c r="F2230" s="34"/>
      <c r="G2230" s="34"/>
      <c r="H2230" s="34"/>
      <c r="I2230" s="34"/>
      <c r="K2230" s="34"/>
      <c r="L2230" s="34"/>
    </row>
    <row r="2231" spans="6:12" x14ac:dyDescent="0.2">
      <c r="F2231" s="34"/>
      <c r="G2231" s="34"/>
      <c r="H2231" s="34"/>
      <c r="I2231" s="34"/>
      <c r="K2231" s="34"/>
      <c r="L2231" s="34"/>
    </row>
    <row r="2232" spans="6:12" x14ac:dyDescent="0.2">
      <c r="F2232" s="34"/>
      <c r="G2232" s="34"/>
      <c r="H2232" s="34"/>
      <c r="I2232" s="34"/>
      <c r="K2232" s="34"/>
      <c r="L2232" s="34"/>
    </row>
    <row r="2233" spans="6:12" x14ac:dyDescent="0.2">
      <c r="F2233" s="34"/>
      <c r="G2233" s="34"/>
      <c r="H2233" s="34"/>
      <c r="I2233" s="34"/>
      <c r="K2233" s="34"/>
      <c r="L2233" s="34"/>
    </row>
    <row r="2234" spans="6:12" x14ac:dyDescent="0.2">
      <c r="F2234" s="34"/>
      <c r="G2234" s="34"/>
      <c r="H2234" s="34"/>
      <c r="I2234" s="34"/>
      <c r="K2234" s="34"/>
      <c r="L2234" s="34"/>
    </row>
    <row r="2235" spans="6:12" x14ac:dyDescent="0.2">
      <c r="F2235" s="34"/>
      <c r="G2235" s="34"/>
      <c r="H2235" s="34"/>
      <c r="I2235" s="34"/>
      <c r="K2235" s="34"/>
      <c r="L2235" s="34"/>
    </row>
    <row r="2236" spans="6:12" x14ac:dyDescent="0.2">
      <c r="F2236" s="34"/>
      <c r="G2236" s="34"/>
      <c r="H2236" s="34"/>
      <c r="I2236" s="34"/>
      <c r="K2236" s="34"/>
      <c r="L2236" s="34"/>
    </row>
    <row r="2237" spans="6:12" x14ac:dyDescent="0.2">
      <c r="F2237" s="34"/>
      <c r="G2237" s="34"/>
      <c r="H2237" s="34"/>
      <c r="I2237" s="34"/>
      <c r="K2237" s="34"/>
      <c r="L2237" s="34"/>
    </row>
    <row r="2238" spans="6:12" x14ac:dyDescent="0.2">
      <c r="F2238" s="34"/>
      <c r="G2238" s="34"/>
      <c r="H2238" s="34"/>
      <c r="I2238" s="34"/>
      <c r="K2238" s="34"/>
      <c r="L2238" s="34"/>
    </row>
    <row r="2239" spans="6:12" x14ac:dyDescent="0.2">
      <c r="F2239" s="34"/>
      <c r="G2239" s="34"/>
      <c r="H2239" s="34"/>
      <c r="I2239" s="34"/>
      <c r="K2239" s="34"/>
      <c r="L2239" s="34"/>
    </row>
    <row r="2240" spans="6:12" x14ac:dyDescent="0.2">
      <c r="F2240" s="34"/>
      <c r="G2240" s="34"/>
      <c r="H2240" s="34"/>
      <c r="I2240" s="34"/>
      <c r="K2240" s="34"/>
      <c r="L2240" s="34"/>
    </row>
    <row r="2241" spans="6:12" x14ac:dyDescent="0.2">
      <c r="F2241" s="34"/>
      <c r="G2241" s="34"/>
      <c r="H2241" s="34"/>
      <c r="I2241" s="34"/>
      <c r="K2241" s="34"/>
      <c r="L2241" s="34"/>
    </row>
    <row r="2242" spans="6:12" x14ac:dyDescent="0.2">
      <c r="F2242" s="34"/>
      <c r="G2242" s="34"/>
      <c r="H2242" s="34"/>
      <c r="I2242" s="34"/>
      <c r="K2242" s="34"/>
      <c r="L2242" s="34"/>
    </row>
    <row r="2243" spans="6:12" x14ac:dyDescent="0.2">
      <c r="F2243" s="34"/>
      <c r="G2243" s="34"/>
      <c r="H2243" s="34"/>
      <c r="I2243" s="34"/>
      <c r="K2243" s="34"/>
      <c r="L2243" s="34"/>
    </row>
    <row r="2244" spans="6:12" x14ac:dyDescent="0.2">
      <c r="F2244" s="34"/>
      <c r="G2244" s="34"/>
      <c r="H2244" s="34"/>
      <c r="I2244" s="34"/>
      <c r="K2244" s="34"/>
      <c r="L2244" s="34"/>
    </row>
    <row r="2245" spans="6:12" x14ac:dyDescent="0.2">
      <c r="F2245" s="34"/>
      <c r="G2245" s="34"/>
      <c r="H2245" s="34"/>
      <c r="I2245" s="34"/>
      <c r="K2245" s="34"/>
      <c r="L2245" s="34"/>
    </row>
    <row r="2246" spans="6:12" x14ac:dyDescent="0.2">
      <c r="F2246" s="34"/>
      <c r="G2246" s="34"/>
      <c r="H2246" s="34"/>
      <c r="I2246" s="34"/>
      <c r="K2246" s="34"/>
      <c r="L2246" s="34"/>
    </row>
    <row r="2247" spans="6:12" x14ac:dyDescent="0.2">
      <c r="F2247" s="34"/>
      <c r="G2247" s="34"/>
      <c r="H2247" s="34"/>
      <c r="I2247" s="34"/>
      <c r="K2247" s="34"/>
      <c r="L2247" s="34"/>
    </row>
    <row r="2248" spans="6:12" x14ac:dyDescent="0.2">
      <c r="F2248" s="34"/>
      <c r="G2248" s="34"/>
      <c r="H2248" s="34"/>
      <c r="I2248" s="34"/>
      <c r="K2248" s="34"/>
      <c r="L2248" s="34"/>
    </row>
    <row r="2249" spans="6:12" x14ac:dyDescent="0.2">
      <c r="F2249" s="34"/>
      <c r="G2249" s="34"/>
      <c r="H2249" s="34"/>
      <c r="I2249" s="34"/>
      <c r="K2249" s="34"/>
      <c r="L2249" s="34"/>
    </row>
    <row r="2250" spans="6:12" x14ac:dyDescent="0.2">
      <c r="F2250" s="34"/>
      <c r="G2250" s="34"/>
      <c r="H2250" s="34"/>
      <c r="I2250" s="34"/>
      <c r="K2250" s="34"/>
      <c r="L2250" s="34"/>
    </row>
    <row r="2251" spans="6:12" x14ac:dyDescent="0.2">
      <c r="F2251" s="34"/>
      <c r="G2251" s="34"/>
      <c r="H2251" s="34"/>
      <c r="I2251" s="34"/>
      <c r="K2251" s="34"/>
      <c r="L2251" s="34"/>
    </row>
    <row r="2252" spans="6:12" x14ac:dyDescent="0.2">
      <c r="F2252" s="34"/>
      <c r="G2252" s="34"/>
      <c r="H2252" s="34"/>
      <c r="I2252" s="34"/>
      <c r="K2252" s="34"/>
      <c r="L2252" s="34"/>
    </row>
    <row r="2253" spans="6:12" x14ac:dyDescent="0.2">
      <c r="F2253" s="34"/>
      <c r="G2253" s="34"/>
      <c r="H2253" s="34"/>
      <c r="I2253" s="34"/>
      <c r="K2253" s="34"/>
      <c r="L2253" s="34"/>
    </row>
    <row r="2254" spans="6:12" x14ac:dyDescent="0.2">
      <c r="F2254" s="34"/>
      <c r="G2254" s="34"/>
      <c r="H2254" s="34"/>
      <c r="I2254" s="34"/>
      <c r="K2254" s="34"/>
      <c r="L2254" s="34"/>
    </row>
    <row r="2255" spans="6:12" x14ac:dyDescent="0.2">
      <c r="F2255" s="34"/>
      <c r="G2255" s="34"/>
      <c r="H2255" s="34"/>
      <c r="I2255" s="34"/>
      <c r="K2255" s="34"/>
      <c r="L2255" s="34"/>
    </row>
    <row r="2256" spans="6:12" x14ac:dyDescent="0.2">
      <c r="F2256" s="34"/>
      <c r="G2256" s="34"/>
      <c r="H2256" s="34"/>
      <c r="I2256" s="34"/>
      <c r="K2256" s="34"/>
      <c r="L2256" s="34"/>
    </row>
    <row r="2257" spans="6:12" x14ac:dyDescent="0.2">
      <c r="F2257" s="34"/>
      <c r="G2257" s="34"/>
      <c r="H2257" s="34"/>
      <c r="I2257" s="34"/>
      <c r="K2257" s="34"/>
      <c r="L2257" s="34"/>
    </row>
    <row r="2258" spans="6:12" x14ac:dyDescent="0.2">
      <c r="F2258" s="34"/>
      <c r="G2258" s="34"/>
      <c r="H2258" s="34"/>
      <c r="I2258" s="34"/>
      <c r="K2258" s="34"/>
      <c r="L2258" s="34"/>
    </row>
    <row r="2259" spans="6:12" x14ac:dyDescent="0.2">
      <c r="F2259" s="34"/>
      <c r="G2259" s="34"/>
      <c r="H2259" s="34"/>
      <c r="I2259" s="34"/>
      <c r="K2259" s="34"/>
      <c r="L2259" s="34"/>
    </row>
    <row r="2260" spans="6:12" x14ac:dyDescent="0.2">
      <c r="F2260" s="34"/>
      <c r="G2260" s="34"/>
      <c r="H2260" s="34"/>
      <c r="I2260" s="34"/>
      <c r="K2260" s="34"/>
      <c r="L2260" s="34"/>
    </row>
    <row r="2261" spans="6:12" x14ac:dyDescent="0.2">
      <c r="F2261" s="34"/>
      <c r="G2261" s="34"/>
      <c r="H2261" s="34"/>
      <c r="I2261" s="34"/>
      <c r="K2261" s="34"/>
      <c r="L2261" s="34"/>
    </row>
    <row r="2262" spans="6:12" x14ac:dyDescent="0.2">
      <c r="F2262" s="34"/>
      <c r="G2262" s="34"/>
      <c r="H2262" s="34"/>
      <c r="I2262" s="34"/>
      <c r="K2262" s="34"/>
      <c r="L2262" s="34"/>
    </row>
    <row r="2263" spans="6:12" x14ac:dyDescent="0.2">
      <c r="F2263" s="34"/>
      <c r="G2263" s="34"/>
      <c r="H2263" s="34"/>
      <c r="I2263" s="34"/>
      <c r="K2263" s="34"/>
      <c r="L2263" s="34"/>
    </row>
    <row r="2264" spans="6:12" x14ac:dyDescent="0.2">
      <c r="F2264" s="34"/>
      <c r="G2264" s="34"/>
      <c r="H2264" s="34"/>
      <c r="I2264" s="34"/>
      <c r="K2264" s="34"/>
      <c r="L2264" s="34"/>
    </row>
    <row r="2265" spans="6:12" x14ac:dyDescent="0.2">
      <c r="F2265" s="34"/>
      <c r="G2265" s="34"/>
      <c r="H2265" s="34"/>
      <c r="I2265" s="34"/>
      <c r="K2265" s="34"/>
      <c r="L2265" s="34"/>
    </row>
    <row r="2266" spans="6:12" x14ac:dyDescent="0.2">
      <c r="F2266" s="34"/>
      <c r="G2266" s="34"/>
      <c r="H2266" s="34"/>
      <c r="I2266" s="34"/>
      <c r="K2266" s="34"/>
      <c r="L2266" s="34"/>
    </row>
    <row r="2267" spans="6:12" x14ac:dyDescent="0.2">
      <c r="F2267" s="34"/>
      <c r="G2267" s="34"/>
      <c r="H2267" s="34"/>
      <c r="I2267" s="34"/>
      <c r="K2267" s="34"/>
      <c r="L2267" s="34"/>
    </row>
    <row r="2268" spans="6:12" x14ac:dyDescent="0.2">
      <c r="F2268" s="34"/>
      <c r="G2268" s="34"/>
      <c r="H2268" s="34"/>
      <c r="I2268" s="34"/>
      <c r="K2268" s="34"/>
      <c r="L2268" s="34"/>
    </row>
    <row r="2269" spans="6:12" x14ac:dyDescent="0.2">
      <c r="F2269" s="34"/>
      <c r="G2269" s="34"/>
      <c r="H2269" s="34"/>
      <c r="I2269" s="34"/>
      <c r="K2269" s="34"/>
      <c r="L2269" s="34"/>
    </row>
    <row r="2270" spans="6:12" x14ac:dyDescent="0.2">
      <c r="F2270" s="34"/>
      <c r="G2270" s="34"/>
      <c r="H2270" s="34"/>
      <c r="I2270" s="34"/>
      <c r="K2270" s="34"/>
      <c r="L2270" s="34"/>
    </row>
    <row r="2271" spans="6:12" x14ac:dyDescent="0.2">
      <c r="F2271" s="34"/>
      <c r="G2271" s="34"/>
      <c r="H2271" s="34"/>
      <c r="I2271" s="34"/>
      <c r="K2271" s="34"/>
      <c r="L2271" s="34"/>
    </row>
    <row r="2272" spans="6:12" x14ac:dyDescent="0.2">
      <c r="F2272" s="34"/>
      <c r="G2272" s="34"/>
      <c r="H2272" s="34"/>
      <c r="I2272" s="34"/>
      <c r="K2272" s="34"/>
      <c r="L2272" s="34"/>
    </row>
    <row r="2273" spans="6:12" x14ac:dyDescent="0.2">
      <c r="F2273" s="34"/>
      <c r="G2273" s="34"/>
      <c r="H2273" s="34"/>
      <c r="I2273" s="34"/>
      <c r="K2273" s="34"/>
      <c r="L2273" s="34"/>
    </row>
    <row r="2274" spans="6:12" x14ac:dyDescent="0.2">
      <c r="F2274" s="34"/>
      <c r="G2274" s="34"/>
      <c r="H2274" s="34"/>
      <c r="I2274" s="34"/>
      <c r="K2274" s="34"/>
      <c r="L2274" s="34"/>
    </row>
    <row r="2275" spans="6:12" x14ac:dyDescent="0.2">
      <c r="F2275" s="34"/>
      <c r="G2275" s="34"/>
      <c r="H2275" s="34"/>
      <c r="I2275" s="34"/>
      <c r="K2275" s="34"/>
      <c r="L2275" s="34"/>
    </row>
    <row r="2276" spans="6:12" x14ac:dyDescent="0.2">
      <c r="F2276" s="34"/>
      <c r="G2276" s="34"/>
      <c r="H2276" s="34"/>
      <c r="I2276" s="34"/>
      <c r="K2276" s="34"/>
      <c r="L2276" s="34"/>
    </row>
    <row r="2277" spans="6:12" x14ac:dyDescent="0.2">
      <c r="F2277" s="34"/>
      <c r="G2277" s="34"/>
      <c r="H2277" s="34"/>
      <c r="I2277" s="34"/>
      <c r="K2277" s="34"/>
      <c r="L2277" s="34"/>
    </row>
    <row r="2278" spans="6:12" x14ac:dyDescent="0.2">
      <c r="F2278" s="34"/>
      <c r="G2278" s="34"/>
      <c r="H2278" s="34"/>
      <c r="I2278" s="34"/>
      <c r="K2278" s="34"/>
      <c r="L2278" s="34"/>
    </row>
    <row r="2279" spans="6:12" x14ac:dyDescent="0.2">
      <c r="F2279" s="34"/>
      <c r="G2279" s="34"/>
      <c r="H2279" s="34"/>
      <c r="I2279" s="34"/>
      <c r="K2279" s="34"/>
      <c r="L2279" s="34"/>
    </row>
    <row r="2280" spans="6:12" x14ac:dyDescent="0.2">
      <c r="F2280" s="34"/>
      <c r="G2280" s="34"/>
      <c r="H2280" s="34"/>
      <c r="I2280" s="34"/>
      <c r="K2280" s="34"/>
      <c r="L2280" s="34"/>
    </row>
    <row r="2281" spans="6:12" x14ac:dyDescent="0.2">
      <c r="F2281" s="34"/>
      <c r="G2281" s="34"/>
      <c r="H2281" s="34"/>
      <c r="I2281" s="34"/>
      <c r="K2281" s="34"/>
      <c r="L2281" s="34"/>
    </row>
    <row r="2282" spans="6:12" x14ac:dyDescent="0.2">
      <c r="F2282" s="34"/>
      <c r="G2282" s="34"/>
      <c r="H2282" s="34"/>
      <c r="I2282" s="34"/>
      <c r="K2282" s="34"/>
      <c r="L2282" s="34"/>
    </row>
    <row r="2283" spans="6:12" x14ac:dyDescent="0.2">
      <c r="F2283" s="34"/>
      <c r="G2283" s="34"/>
      <c r="H2283" s="34"/>
      <c r="I2283" s="34"/>
      <c r="K2283" s="34"/>
      <c r="L2283" s="34"/>
    </row>
    <row r="2284" spans="6:12" x14ac:dyDescent="0.2">
      <c r="F2284" s="34"/>
      <c r="G2284" s="34"/>
      <c r="H2284" s="34"/>
      <c r="I2284" s="34"/>
      <c r="K2284" s="34"/>
      <c r="L2284" s="34"/>
    </row>
    <row r="2285" spans="6:12" x14ac:dyDescent="0.2">
      <c r="F2285" s="34"/>
      <c r="G2285" s="34"/>
      <c r="H2285" s="34"/>
      <c r="I2285" s="34"/>
      <c r="K2285" s="34"/>
      <c r="L2285" s="34"/>
    </row>
    <row r="2286" spans="6:12" x14ac:dyDescent="0.2">
      <c r="F2286" s="34"/>
      <c r="G2286" s="34"/>
      <c r="H2286" s="34"/>
      <c r="I2286" s="34"/>
      <c r="K2286" s="34"/>
      <c r="L2286" s="34"/>
    </row>
    <row r="2287" spans="6:12" x14ac:dyDescent="0.2">
      <c r="F2287" s="34"/>
      <c r="G2287" s="34"/>
      <c r="H2287" s="34"/>
      <c r="I2287" s="34"/>
      <c r="K2287" s="34"/>
      <c r="L2287" s="34"/>
    </row>
    <row r="2288" spans="6:12" x14ac:dyDescent="0.2">
      <c r="F2288" s="34"/>
      <c r="G2288" s="34"/>
      <c r="H2288" s="34"/>
      <c r="I2288" s="34"/>
      <c r="K2288" s="34"/>
      <c r="L2288" s="34"/>
    </row>
    <row r="2289" spans="6:12" x14ac:dyDescent="0.2">
      <c r="F2289" s="34"/>
      <c r="G2289" s="34"/>
      <c r="H2289" s="34"/>
      <c r="I2289" s="34"/>
      <c r="K2289" s="34"/>
      <c r="L2289" s="34"/>
    </row>
    <row r="2290" spans="6:12" x14ac:dyDescent="0.2">
      <c r="F2290" s="34"/>
      <c r="G2290" s="34"/>
      <c r="H2290" s="34"/>
      <c r="I2290" s="34"/>
      <c r="K2290" s="34"/>
      <c r="L2290" s="34"/>
    </row>
    <row r="2291" spans="6:12" x14ac:dyDescent="0.2">
      <c r="F2291" s="34"/>
      <c r="G2291" s="34"/>
      <c r="H2291" s="34"/>
      <c r="I2291" s="34"/>
      <c r="K2291" s="34"/>
      <c r="L2291" s="34"/>
    </row>
    <row r="2292" spans="6:12" x14ac:dyDescent="0.2">
      <c r="F2292" s="34"/>
      <c r="G2292" s="34"/>
      <c r="H2292" s="34"/>
      <c r="I2292" s="34"/>
      <c r="K2292" s="34"/>
      <c r="L2292" s="34"/>
    </row>
    <row r="2293" spans="6:12" x14ac:dyDescent="0.2">
      <c r="F2293" s="34"/>
      <c r="G2293" s="34"/>
      <c r="H2293" s="34"/>
      <c r="I2293" s="34"/>
      <c r="K2293" s="34"/>
      <c r="L2293" s="34"/>
    </row>
    <row r="2294" spans="6:12" x14ac:dyDescent="0.2">
      <c r="F2294" s="34"/>
      <c r="G2294" s="34"/>
      <c r="H2294" s="34"/>
      <c r="I2294" s="34"/>
      <c r="K2294" s="34"/>
      <c r="L2294" s="34"/>
    </row>
    <row r="2295" spans="6:12" x14ac:dyDescent="0.2">
      <c r="F2295" s="34"/>
      <c r="G2295" s="34"/>
      <c r="H2295" s="34"/>
      <c r="I2295" s="34"/>
      <c r="K2295" s="34"/>
      <c r="L2295" s="34"/>
    </row>
    <row r="2296" spans="6:12" x14ac:dyDescent="0.2">
      <c r="F2296" s="34"/>
      <c r="G2296" s="34"/>
      <c r="H2296" s="34"/>
      <c r="I2296" s="34"/>
      <c r="K2296" s="34"/>
      <c r="L2296" s="34"/>
    </row>
    <row r="2297" spans="6:12" x14ac:dyDescent="0.2">
      <c r="F2297" s="34"/>
      <c r="G2297" s="34"/>
      <c r="H2297" s="34"/>
      <c r="I2297" s="34"/>
      <c r="K2297" s="34"/>
      <c r="L2297" s="34"/>
    </row>
    <row r="2298" spans="6:12" x14ac:dyDescent="0.2">
      <c r="F2298" s="34"/>
      <c r="G2298" s="34"/>
      <c r="H2298" s="34"/>
      <c r="I2298" s="34"/>
      <c r="K2298" s="34"/>
      <c r="L2298" s="34"/>
    </row>
    <row r="2299" spans="6:12" x14ac:dyDescent="0.2">
      <c r="F2299" s="34"/>
      <c r="G2299" s="34"/>
      <c r="H2299" s="34"/>
      <c r="I2299" s="34"/>
      <c r="K2299" s="34"/>
      <c r="L2299" s="34"/>
    </row>
    <row r="2300" spans="6:12" x14ac:dyDescent="0.2">
      <c r="F2300" s="34"/>
      <c r="G2300" s="34"/>
      <c r="H2300" s="34"/>
      <c r="I2300" s="34"/>
      <c r="K2300" s="34"/>
      <c r="L2300" s="34"/>
    </row>
    <row r="2301" spans="6:12" x14ac:dyDescent="0.2">
      <c r="F2301" s="34"/>
      <c r="G2301" s="34"/>
      <c r="H2301" s="34"/>
      <c r="I2301" s="34"/>
      <c r="K2301" s="34"/>
      <c r="L2301" s="34"/>
    </row>
    <row r="2302" spans="6:12" x14ac:dyDescent="0.2">
      <c r="F2302" s="34"/>
      <c r="G2302" s="34"/>
      <c r="H2302" s="34"/>
      <c r="I2302" s="34"/>
      <c r="K2302" s="34"/>
      <c r="L2302" s="34"/>
    </row>
    <row r="2303" spans="6:12" x14ac:dyDescent="0.2">
      <c r="F2303" s="34"/>
      <c r="G2303" s="34"/>
      <c r="H2303" s="34"/>
      <c r="I2303" s="34"/>
      <c r="K2303" s="34"/>
      <c r="L2303" s="34"/>
    </row>
    <row r="2304" spans="6:12" x14ac:dyDescent="0.2">
      <c r="F2304" s="34"/>
      <c r="G2304" s="34"/>
      <c r="H2304" s="34"/>
      <c r="I2304" s="34"/>
      <c r="K2304" s="34"/>
      <c r="L2304" s="34"/>
    </row>
    <row r="2305" spans="6:12" x14ac:dyDescent="0.2">
      <c r="F2305" s="34"/>
      <c r="G2305" s="34"/>
      <c r="H2305" s="34"/>
      <c r="I2305" s="34"/>
      <c r="K2305" s="34"/>
      <c r="L2305" s="34"/>
    </row>
    <row r="2306" spans="6:12" x14ac:dyDescent="0.2">
      <c r="F2306" s="34"/>
      <c r="G2306" s="34"/>
      <c r="H2306" s="34"/>
      <c r="I2306" s="34"/>
      <c r="K2306" s="34"/>
      <c r="L2306" s="34"/>
    </row>
    <row r="2307" spans="6:12" x14ac:dyDescent="0.2">
      <c r="F2307" s="34"/>
      <c r="G2307" s="34"/>
      <c r="H2307" s="34"/>
      <c r="I2307" s="34"/>
      <c r="K2307" s="34"/>
      <c r="L2307" s="34"/>
    </row>
    <row r="2308" spans="6:12" x14ac:dyDescent="0.2">
      <c r="F2308" s="34"/>
      <c r="G2308" s="34"/>
      <c r="H2308" s="34"/>
      <c r="I2308" s="34"/>
      <c r="K2308" s="34"/>
      <c r="L2308" s="34"/>
    </row>
    <row r="2309" spans="6:12" x14ac:dyDescent="0.2">
      <c r="F2309" s="34"/>
      <c r="G2309" s="34"/>
      <c r="H2309" s="34"/>
      <c r="I2309" s="34"/>
      <c r="K2309" s="34"/>
      <c r="L2309" s="34"/>
    </row>
    <row r="2310" spans="6:12" x14ac:dyDescent="0.2">
      <c r="F2310" s="34"/>
      <c r="G2310" s="34"/>
      <c r="H2310" s="34"/>
      <c r="I2310" s="34"/>
      <c r="K2310" s="34"/>
      <c r="L2310" s="34"/>
    </row>
    <row r="2311" spans="6:12" x14ac:dyDescent="0.2">
      <c r="F2311" s="34"/>
      <c r="G2311" s="34"/>
      <c r="H2311" s="34"/>
      <c r="I2311" s="34"/>
      <c r="K2311" s="34"/>
      <c r="L2311" s="34"/>
    </row>
    <row r="2312" spans="6:12" x14ac:dyDescent="0.2">
      <c r="F2312" s="34"/>
      <c r="G2312" s="34"/>
      <c r="H2312" s="34"/>
      <c r="I2312" s="34"/>
      <c r="K2312" s="34"/>
      <c r="L2312" s="34"/>
    </row>
    <row r="2313" spans="6:12" x14ac:dyDescent="0.2">
      <c r="F2313" s="34"/>
      <c r="G2313" s="34"/>
      <c r="H2313" s="34"/>
      <c r="I2313" s="34"/>
      <c r="K2313" s="34"/>
      <c r="L2313" s="34"/>
    </row>
    <row r="2314" spans="6:12" x14ac:dyDescent="0.2">
      <c r="F2314" s="34"/>
      <c r="G2314" s="34"/>
      <c r="H2314" s="34"/>
      <c r="I2314" s="34"/>
      <c r="K2314" s="34"/>
      <c r="L2314" s="34"/>
    </row>
    <row r="2315" spans="6:12" x14ac:dyDescent="0.2">
      <c r="F2315" s="34"/>
      <c r="G2315" s="34"/>
      <c r="H2315" s="34"/>
      <c r="I2315" s="34"/>
      <c r="K2315" s="34"/>
      <c r="L2315" s="34"/>
    </row>
    <row r="2316" spans="6:12" x14ac:dyDescent="0.2">
      <c r="F2316" s="34"/>
      <c r="G2316" s="34"/>
      <c r="H2316" s="34"/>
      <c r="I2316" s="34"/>
      <c r="K2316" s="34"/>
      <c r="L2316" s="34"/>
    </row>
    <row r="2317" spans="6:12" x14ac:dyDescent="0.2">
      <c r="F2317" s="34"/>
      <c r="G2317" s="34"/>
      <c r="H2317" s="34"/>
      <c r="I2317" s="34"/>
      <c r="K2317" s="34"/>
      <c r="L2317" s="34"/>
    </row>
    <row r="2318" spans="6:12" x14ac:dyDescent="0.2">
      <c r="F2318" s="34"/>
      <c r="G2318" s="34"/>
      <c r="H2318" s="34"/>
      <c r="I2318" s="34"/>
      <c r="K2318" s="34"/>
      <c r="L2318" s="34"/>
    </row>
    <row r="2319" spans="6:12" x14ac:dyDescent="0.2">
      <c r="F2319" s="34"/>
      <c r="G2319" s="34"/>
      <c r="H2319" s="34"/>
      <c r="I2319" s="34"/>
      <c r="K2319" s="34"/>
      <c r="L2319" s="34"/>
    </row>
    <row r="2320" spans="6:12" x14ac:dyDescent="0.2">
      <c r="F2320" s="34"/>
      <c r="G2320" s="34"/>
      <c r="H2320" s="34"/>
      <c r="I2320" s="34"/>
      <c r="K2320" s="34"/>
      <c r="L2320" s="34"/>
    </row>
    <row r="2321" spans="6:12" x14ac:dyDescent="0.2">
      <c r="F2321" s="34"/>
      <c r="G2321" s="34"/>
      <c r="H2321" s="34"/>
      <c r="I2321" s="34"/>
      <c r="K2321" s="34"/>
      <c r="L2321" s="34"/>
    </row>
    <row r="2322" spans="6:12" x14ac:dyDescent="0.2">
      <c r="F2322" s="34"/>
      <c r="G2322" s="34"/>
      <c r="H2322" s="34"/>
      <c r="I2322" s="34"/>
      <c r="K2322" s="34"/>
      <c r="L2322" s="34"/>
    </row>
    <row r="2323" spans="6:12" x14ac:dyDescent="0.2">
      <c r="F2323" s="34"/>
      <c r="G2323" s="34"/>
      <c r="H2323" s="34"/>
      <c r="I2323" s="34"/>
      <c r="K2323" s="34"/>
      <c r="L2323" s="34"/>
    </row>
    <row r="2324" spans="6:12" x14ac:dyDescent="0.2">
      <c r="F2324" s="34"/>
      <c r="G2324" s="34"/>
      <c r="H2324" s="34"/>
      <c r="I2324" s="34"/>
      <c r="K2324" s="34"/>
      <c r="L2324" s="34"/>
    </row>
    <row r="2325" spans="6:12" x14ac:dyDescent="0.2">
      <c r="F2325" s="34"/>
      <c r="G2325" s="34"/>
      <c r="H2325" s="34"/>
      <c r="I2325" s="34"/>
      <c r="K2325" s="34"/>
      <c r="L2325" s="34"/>
    </row>
    <row r="2326" spans="6:12" x14ac:dyDescent="0.2">
      <c r="F2326" s="34"/>
      <c r="G2326" s="34"/>
      <c r="H2326" s="34"/>
      <c r="I2326" s="34"/>
      <c r="K2326" s="34"/>
      <c r="L2326" s="34"/>
    </row>
    <row r="2327" spans="6:12" x14ac:dyDescent="0.2">
      <c r="F2327" s="34"/>
      <c r="G2327" s="34"/>
      <c r="H2327" s="34"/>
      <c r="I2327" s="34"/>
      <c r="K2327" s="34"/>
      <c r="L2327" s="34"/>
    </row>
    <row r="2328" spans="6:12" x14ac:dyDescent="0.2">
      <c r="F2328" s="34"/>
      <c r="G2328" s="34"/>
      <c r="H2328" s="34"/>
      <c r="I2328" s="34"/>
      <c r="K2328" s="34"/>
      <c r="L2328" s="34"/>
    </row>
    <row r="2329" spans="6:12" x14ac:dyDescent="0.2">
      <c r="F2329" s="34"/>
      <c r="G2329" s="34"/>
      <c r="H2329" s="34"/>
      <c r="I2329" s="34"/>
      <c r="K2329" s="34"/>
      <c r="L2329" s="34"/>
    </row>
    <row r="2330" spans="6:12" x14ac:dyDescent="0.2">
      <c r="F2330" s="34"/>
      <c r="G2330" s="34"/>
      <c r="H2330" s="34"/>
      <c r="I2330" s="34"/>
      <c r="K2330" s="34"/>
      <c r="L2330" s="34"/>
    </row>
    <row r="2331" spans="6:12" x14ac:dyDescent="0.2">
      <c r="F2331" s="34"/>
      <c r="G2331" s="34"/>
      <c r="H2331" s="34"/>
      <c r="I2331" s="34"/>
      <c r="K2331" s="34"/>
      <c r="L2331" s="34"/>
    </row>
    <row r="2332" spans="6:12" x14ac:dyDescent="0.2">
      <c r="F2332" s="34"/>
      <c r="G2332" s="34"/>
      <c r="H2332" s="34"/>
      <c r="I2332" s="34"/>
      <c r="K2332" s="34"/>
      <c r="L2332" s="34"/>
    </row>
    <row r="2333" spans="6:12" x14ac:dyDescent="0.2">
      <c r="F2333" s="34"/>
      <c r="G2333" s="34"/>
      <c r="H2333" s="34"/>
      <c r="I2333" s="34"/>
      <c r="K2333" s="34"/>
      <c r="L2333" s="34"/>
    </row>
    <row r="2334" spans="6:12" x14ac:dyDescent="0.2">
      <c r="F2334" s="34"/>
      <c r="G2334" s="34"/>
      <c r="H2334" s="34"/>
      <c r="I2334" s="34"/>
      <c r="K2334" s="34"/>
      <c r="L2334" s="34"/>
    </row>
    <row r="2335" spans="6:12" x14ac:dyDescent="0.2">
      <c r="F2335" s="34"/>
      <c r="G2335" s="34"/>
      <c r="H2335" s="34"/>
      <c r="I2335" s="34"/>
      <c r="K2335" s="34"/>
      <c r="L2335" s="34"/>
    </row>
    <row r="2336" spans="6:12" x14ac:dyDescent="0.2">
      <c r="F2336" s="34"/>
      <c r="G2336" s="34"/>
      <c r="H2336" s="34"/>
      <c r="I2336" s="34"/>
      <c r="K2336" s="34"/>
      <c r="L2336" s="34"/>
    </row>
    <row r="2337" spans="6:12" x14ac:dyDescent="0.2">
      <c r="F2337" s="34"/>
      <c r="G2337" s="34"/>
      <c r="H2337" s="34"/>
      <c r="I2337" s="34"/>
      <c r="K2337" s="34"/>
      <c r="L2337" s="34"/>
    </row>
    <row r="2338" spans="6:12" x14ac:dyDescent="0.2">
      <c r="F2338" s="34"/>
      <c r="G2338" s="34"/>
      <c r="H2338" s="34"/>
      <c r="I2338" s="34"/>
      <c r="K2338" s="34"/>
      <c r="L2338" s="34"/>
    </row>
    <row r="2339" spans="6:12" x14ac:dyDescent="0.2">
      <c r="F2339" s="34"/>
      <c r="G2339" s="34"/>
      <c r="H2339" s="34"/>
      <c r="I2339" s="34"/>
      <c r="K2339" s="34"/>
      <c r="L2339" s="34"/>
    </row>
    <row r="2340" spans="6:12" x14ac:dyDescent="0.2">
      <c r="F2340" s="34"/>
      <c r="G2340" s="34"/>
      <c r="H2340" s="34"/>
      <c r="I2340" s="34"/>
      <c r="K2340" s="34"/>
      <c r="L2340" s="34"/>
    </row>
    <row r="2341" spans="6:12" x14ac:dyDescent="0.2">
      <c r="F2341" s="34"/>
      <c r="G2341" s="34"/>
      <c r="H2341" s="34"/>
      <c r="I2341" s="34"/>
      <c r="K2341" s="34"/>
      <c r="L2341" s="34"/>
    </row>
    <row r="2342" spans="6:12" x14ac:dyDescent="0.2">
      <c r="F2342" s="34"/>
      <c r="G2342" s="34"/>
      <c r="H2342" s="34"/>
      <c r="I2342" s="34"/>
      <c r="K2342" s="34"/>
      <c r="L2342" s="34"/>
    </row>
    <row r="2343" spans="6:12" x14ac:dyDescent="0.2">
      <c r="F2343" s="34"/>
      <c r="G2343" s="34"/>
      <c r="H2343" s="34"/>
      <c r="I2343" s="34"/>
      <c r="K2343" s="34"/>
      <c r="L2343" s="34"/>
    </row>
    <row r="2344" spans="6:12" x14ac:dyDescent="0.2">
      <c r="F2344" s="34"/>
      <c r="G2344" s="34"/>
      <c r="H2344" s="34"/>
      <c r="I2344" s="34"/>
      <c r="K2344" s="34"/>
      <c r="L2344" s="34"/>
    </row>
    <row r="2345" spans="6:12" x14ac:dyDescent="0.2">
      <c r="F2345" s="34"/>
      <c r="G2345" s="34"/>
      <c r="H2345" s="34"/>
      <c r="I2345" s="34"/>
      <c r="K2345" s="34"/>
      <c r="L2345" s="34"/>
    </row>
    <row r="2346" spans="6:12" x14ac:dyDescent="0.2">
      <c r="F2346" s="34"/>
      <c r="G2346" s="34"/>
      <c r="H2346" s="34"/>
      <c r="I2346" s="34"/>
      <c r="K2346" s="34"/>
      <c r="L2346" s="34"/>
    </row>
    <row r="2347" spans="6:12" x14ac:dyDescent="0.2">
      <c r="F2347" s="34"/>
      <c r="G2347" s="34"/>
      <c r="H2347" s="34"/>
      <c r="I2347" s="34"/>
      <c r="K2347" s="34"/>
      <c r="L2347" s="34"/>
    </row>
    <row r="2348" spans="6:12" x14ac:dyDescent="0.2">
      <c r="F2348" s="34"/>
      <c r="G2348" s="34"/>
      <c r="H2348" s="34"/>
      <c r="I2348" s="34"/>
      <c r="K2348" s="34"/>
      <c r="L2348" s="34"/>
    </row>
    <row r="2349" spans="6:12" x14ac:dyDescent="0.2">
      <c r="F2349" s="34"/>
      <c r="G2349" s="34"/>
      <c r="H2349" s="34"/>
      <c r="I2349" s="34"/>
      <c r="K2349" s="34"/>
      <c r="L2349" s="34"/>
    </row>
    <row r="2350" spans="6:12" x14ac:dyDescent="0.2">
      <c r="F2350" s="34"/>
      <c r="G2350" s="34"/>
      <c r="H2350" s="34"/>
      <c r="I2350" s="34"/>
      <c r="K2350" s="34"/>
      <c r="L2350" s="34"/>
    </row>
    <row r="2351" spans="6:12" x14ac:dyDescent="0.2">
      <c r="F2351" s="34"/>
      <c r="G2351" s="34"/>
      <c r="H2351" s="34"/>
      <c r="I2351" s="34"/>
      <c r="K2351" s="34"/>
      <c r="L2351" s="34"/>
    </row>
    <row r="2352" spans="6:12" x14ac:dyDescent="0.2">
      <c r="F2352" s="34"/>
      <c r="G2352" s="34"/>
      <c r="H2352" s="34"/>
      <c r="I2352" s="34"/>
      <c r="K2352" s="34"/>
      <c r="L2352" s="34"/>
    </row>
    <row r="2353" spans="6:12" x14ac:dyDescent="0.2">
      <c r="F2353" s="34"/>
      <c r="G2353" s="34"/>
      <c r="H2353" s="34"/>
      <c r="I2353" s="34"/>
      <c r="K2353" s="34"/>
      <c r="L2353" s="34"/>
    </row>
    <row r="2354" spans="6:12" x14ac:dyDescent="0.2">
      <c r="F2354" s="34"/>
      <c r="G2354" s="34"/>
      <c r="H2354" s="34"/>
      <c r="I2354" s="34"/>
      <c r="K2354" s="34"/>
      <c r="L2354" s="34"/>
    </row>
    <row r="2355" spans="6:12" x14ac:dyDescent="0.2">
      <c r="F2355" s="34"/>
      <c r="G2355" s="34"/>
      <c r="H2355" s="34"/>
      <c r="I2355" s="34"/>
      <c r="K2355" s="34"/>
      <c r="L2355" s="34"/>
    </row>
    <row r="2356" spans="6:12" x14ac:dyDescent="0.2">
      <c r="F2356" s="34"/>
      <c r="G2356" s="34"/>
      <c r="H2356" s="34"/>
      <c r="I2356" s="34"/>
      <c r="K2356" s="34"/>
      <c r="L2356" s="34"/>
    </row>
    <row r="2357" spans="6:12" x14ac:dyDescent="0.2">
      <c r="F2357" s="34"/>
      <c r="G2357" s="34"/>
      <c r="H2357" s="34"/>
      <c r="I2357" s="34"/>
      <c r="K2357" s="34"/>
      <c r="L2357" s="34"/>
    </row>
    <row r="2358" spans="6:12" x14ac:dyDescent="0.2">
      <c r="F2358" s="34"/>
      <c r="G2358" s="34"/>
      <c r="H2358" s="34"/>
      <c r="I2358" s="34"/>
      <c r="K2358" s="34"/>
      <c r="L2358" s="34"/>
    </row>
    <row r="2359" spans="6:12" x14ac:dyDescent="0.2">
      <c r="F2359" s="34"/>
      <c r="G2359" s="34"/>
      <c r="H2359" s="34"/>
      <c r="I2359" s="34"/>
      <c r="K2359" s="34"/>
      <c r="L2359" s="34"/>
    </row>
    <row r="2360" spans="6:12" x14ac:dyDescent="0.2">
      <c r="F2360" s="34"/>
      <c r="G2360" s="34"/>
      <c r="H2360" s="34"/>
      <c r="I2360" s="34"/>
      <c r="K2360" s="34"/>
      <c r="L2360" s="34"/>
    </row>
    <row r="2361" spans="6:12" x14ac:dyDescent="0.2">
      <c r="F2361" s="34"/>
      <c r="G2361" s="34"/>
      <c r="H2361" s="34"/>
      <c r="I2361" s="34"/>
      <c r="K2361" s="34"/>
      <c r="L2361" s="34"/>
    </row>
    <row r="2362" spans="6:12" x14ac:dyDescent="0.2">
      <c r="F2362" s="34"/>
      <c r="G2362" s="34"/>
      <c r="H2362" s="34"/>
      <c r="I2362" s="34"/>
      <c r="K2362" s="34"/>
      <c r="L2362" s="34"/>
    </row>
    <row r="2363" spans="6:12" x14ac:dyDescent="0.2">
      <c r="F2363" s="34"/>
      <c r="G2363" s="34"/>
      <c r="H2363" s="34"/>
      <c r="I2363" s="34"/>
      <c r="K2363" s="34"/>
      <c r="L2363" s="34"/>
    </row>
    <row r="2364" spans="6:12" x14ac:dyDescent="0.2">
      <c r="F2364" s="34"/>
      <c r="G2364" s="34"/>
      <c r="H2364" s="34"/>
      <c r="I2364" s="34"/>
      <c r="K2364" s="34"/>
      <c r="L2364" s="34"/>
    </row>
    <row r="2365" spans="6:12" x14ac:dyDescent="0.2">
      <c r="F2365" s="34"/>
      <c r="G2365" s="34"/>
      <c r="H2365" s="34"/>
      <c r="I2365" s="34"/>
      <c r="K2365" s="34"/>
      <c r="L2365" s="34"/>
    </row>
    <row r="2366" spans="6:12" x14ac:dyDescent="0.2">
      <c r="F2366" s="34"/>
      <c r="G2366" s="34"/>
      <c r="H2366" s="34"/>
      <c r="I2366" s="34"/>
      <c r="K2366" s="34"/>
      <c r="L2366" s="34"/>
    </row>
  </sheetData>
  <mergeCells count="5">
    <mergeCell ref="B6:C6"/>
    <mergeCell ref="B2:D2"/>
    <mergeCell ref="B3:D3"/>
    <mergeCell ref="B4:D4"/>
    <mergeCell ref="N1:O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O1002"/>
  <sheetViews>
    <sheetView workbookViewId="0">
      <selection activeCell="C35" sqref="C35"/>
    </sheetView>
  </sheetViews>
  <sheetFormatPr defaultRowHeight="12.75" x14ac:dyDescent="0.2"/>
  <cols>
    <col min="2" max="2" width="17.42578125" bestFit="1" customWidth="1"/>
    <col min="3" max="3" width="11.28515625" customWidth="1"/>
    <col min="4" max="4" width="3.7109375" customWidth="1"/>
    <col min="6" max="6" width="9.42578125" customWidth="1"/>
    <col min="7" max="7" width="4.140625" customWidth="1"/>
    <col min="11" max="11" width="10.7109375" customWidth="1"/>
    <col min="12" max="12" width="11.28515625" customWidth="1"/>
    <col min="13" max="13" width="8.7109375" customWidth="1"/>
    <col min="14" max="14" width="8.42578125" customWidth="1"/>
    <col min="15" max="15" width="11.28515625" customWidth="1"/>
  </cols>
  <sheetData>
    <row r="1" spans="2:15" ht="25.5" x14ac:dyDescent="0.2">
      <c r="B1" s="27" t="s">
        <v>0</v>
      </c>
      <c r="C1" s="27" t="s">
        <v>38</v>
      </c>
      <c r="E1" s="23" t="s">
        <v>0</v>
      </c>
      <c r="F1" s="23" t="s">
        <v>34</v>
      </c>
      <c r="H1" s="21" t="s">
        <v>28</v>
      </c>
      <c r="I1" s="21" t="s">
        <v>29</v>
      </c>
      <c r="J1" s="21" t="s">
        <v>30</v>
      </c>
      <c r="K1" s="27" t="s">
        <v>31</v>
      </c>
      <c r="L1" s="27" t="s">
        <v>40</v>
      </c>
      <c r="M1" s="22" t="s">
        <v>32</v>
      </c>
      <c r="N1" s="22" t="s">
        <v>33</v>
      </c>
      <c r="O1" s="27" t="s">
        <v>39</v>
      </c>
    </row>
    <row r="2" spans="2:15" x14ac:dyDescent="0.2">
      <c r="B2" s="26">
        <v>1</v>
      </c>
      <c r="C2" s="26">
        <v>-9.7088454144860127E-208</v>
      </c>
      <c r="E2" s="17">
        <v>0</v>
      </c>
      <c r="F2" s="14">
        <f t="shared" ref="F2:F65" si="0">IF(E2&gt;$C$29,$C$30,IF(H2,M2+(E2-K2)*O2,0))</f>
        <v>0</v>
      </c>
      <c r="H2" s="24" t="b">
        <f>AND(E2&gt;=$C$28,E2&lt;=$C$29)</f>
        <v>0</v>
      </c>
      <c r="I2" s="24">
        <f>COUNTIF($B$2:$B$26,"&lt;="&amp;E2)</f>
        <v>0</v>
      </c>
      <c r="J2" s="24">
        <f>I2+1</f>
        <v>1</v>
      </c>
      <c r="K2" s="1" t="str">
        <f>IF(H2,INDEX($B$2:$B$26,I2),"")</f>
        <v/>
      </c>
      <c r="L2" s="1" t="str">
        <f>IF(H2,INDEX($B$2:$B$26,J2),"")</f>
        <v/>
      </c>
      <c r="M2" s="1" t="str">
        <f>IF(H2,INDEX($C$2:$C$26,I2),"")</f>
        <v/>
      </c>
      <c r="N2" s="1" t="str">
        <f>IF(H2,INDEX($C$2:$C$26,J2),"")</f>
        <v/>
      </c>
      <c r="O2" s="1">
        <f t="shared" ref="O2:O65" si="1">IF(K2&lt;&gt;L2,(N2-M2)/(L2-K2),0)</f>
        <v>0</v>
      </c>
    </row>
    <row r="3" spans="2:15" x14ac:dyDescent="0.2">
      <c r="B3" s="26">
        <v>2</v>
      </c>
      <c r="C3" s="26">
        <v>-2.6688107653495436E-23</v>
      </c>
      <c r="E3" s="17">
        <f t="shared" ref="E3:E66" si="2">E2+WindSpeedStep</f>
        <v>0.1</v>
      </c>
      <c r="F3" s="14">
        <f t="shared" si="0"/>
        <v>0</v>
      </c>
      <c r="H3" s="24" t="b">
        <f t="shared" ref="H3:H66" si="3">AND(E3&gt;=$C$28,E3&lt;=$C$29)</f>
        <v>0</v>
      </c>
      <c r="I3" s="24">
        <f t="shared" ref="I3:I66" si="4">COUNTIF($B$2:$B$26,"&lt;="&amp;E3)</f>
        <v>0</v>
      </c>
      <c r="J3" s="24">
        <f t="shared" ref="J3:J66" si="5">I3+1</f>
        <v>1</v>
      </c>
      <c r="K3" s="1" t="str">
        <f t="shared" ref="K3:K66" si="6">IF(H3,INDEX($B$2:$B$26,I3),"")</f>
        <v/>
      </c>
      <c r="L3" s="1" t="str">
        <f t="shared" ref="L3:L66" si="7">IF(H3,INDEX($B$2:$B$26,J3),"")</f>
        <v/>
      </c>
      <c r="M3" s="1" t="str">
        <f t="shared" ref="M3:M66" si="8">IF(H3,INDEX($C$2:$C$26,I3),"")</f>
        <v/>
      </c>
      <c r="N3" s="1" t="str">
        <f t="shared" ref="N3:N66" si="9">IF(H3,INDEX($C$2:$C$26,J3),"")</f>
        <v/>
      </c>
      <c r="O3" s="1">
        <f t="shared" si="1"/>
        <v>0</v>
      </c>
    </row>
    <row r="4" spans="2:15" x14ac:dyDescent="0.2">
      <c r="B4" s="26">
        <v>3</v>
      </c>
      <c r="C4" s="26">
        <v>-2.608889052784287E-2</v>
      </c>
      <c r="E4" s="17">
        <f t="shared" si="2"/>
        <v>0.2</v>
      </c>
      <c r="F4" s="14">
        <f t="shared" si="0"/>
        <v>0</v>
      </c>
      <c r="H4" s="24" t="b">
        <f t="shared" si="3"/>
        <v>0</v>
      </c>
      <c r="I4" s="24">
        <f t="shared" si="4"/>
        <v>0</v>
      </c>
      <c r="J4" s="24">
        <f t="shared" si="5"/>
        <v>1</v>
      </c>
      <c r="K4" s="1" t="str">
        <f t="shared" si="6"/>
        <v/>
      </c>
      <c r="L4" s="1" t="str">
        <f t="shared" si="7"/>
        <v/>
      </c>
      <c r="M4" s="1" t="str">
        <f t="shared" si="8"/>
        <v/>
      </c>
      <c r="N4" s="1" t="str">
        <f t="shared" si="9"/>
        <v/>
      </c>
      <c r="O4" s="1">
        <f t="shared" si="1"/>
        <v>0</v>
      </c>
    </row>
    <row r="5" spans="2:15" x14ac:dyDescent="0.2">
      <c r="B5" s="26">
        <v>4</v>
      </c>
      <c r="C5" s="26">
        <v>27.943326303832478</v>
      </c>
      <c r="E5" s="17">
        <f t="shared" si="2"/>
        <v>0.30000000000000004</v>
      </c>
      <c r="F5" s="14">
        <f t="shared" si="0"/>
        <v>0</v>
      </c>
      <c r="H5" s="24" t="b">
        <f t="shared" si="3"/>
        <v>0</v>
      </c>
      <c r="I5" s="24">
        <f t="shared" si="4"/>
        <v>0</v>
      </c>
      <c r="J5" s="24">
        <f t="shared" si="5"/>
        <v>1</v>
      </c>
      <c r="K5" s="1" t="str">
        <f t="shared" si="6"/>
        <v/>
      </c>
      <c r="L5" s="1" t="str">
        <f t="shared" si="7"/>
        <v/>
      </c>
      <c r="M5" s="1" t="str">
        <f t="shared" si="8"/>
        <v/>
      </c>
      <c r="N5" s="1" t="str">
        <f t="shared" si="9"/>
        <v/>
      </c>
      <c r="O5" s="1">
        <f t="shared" si="1"/>
        <v>0</v>
      </c>
    </row>
    <row r="6" spans="2:15" x14ac:dyDescent="0.2">
      <c r="B6" s="26">
        <v>5</v>
      </c>
      <c r="C6" s="26">
        <v>196.44912765308652</v>
      </c>
      <c r="E6" s="17">
        <f t="shared" si="2"/>
        <v>0.4</v>
      </c>
      <c r="F6" s="14">
        <f t="shared" si="0"/>
        <v>0</v>
      </c>
      <c r="H6" s="24" t="b">
        <f t="shared" si="3"/>
        <v>0</v>
      </c>
      <c r="I6" s="24">
        <f t="shared" si="4"/>
        <v>0</v>
      </c>
      <c r="J6" s="24">
        <f t="shared" si="5"/>
        <v>1</v>
      </c>
      <c r="K6" s="1" t="str">
        <f t="shared" si="6"/>
        <v/>
      </c>
      <c r="L6" s="1" t="str">
        <f t="shared" si="7"/>
        <v/>
      </c>
      <c r="M6" s="1" t="str">
        <f t="shared" si="8"/>
        <v/>
      </c>
      <c r="N6" s="1" t="str">
        <f t="shared" si="9"/>
        <v/>
      </c>
      <c r="O6" s="1">
        <f t="shared" si="1"/>
        <v>0</v>
      </c>
    </row>
    <row r="7" spans="2:15" x14ac:dyDescent="0.2">
      <c r="B7" s="26">
        <v>6</v>
      </c>
      <c r="C7" s="26">
        <v>351.14261553978952</v>
      </c>
      <c r="E7" s="17">
        <f t="shared" si="2"/>
        <v>0.5</v>
      </c>
      <c r="F7" s="14">
        <f t="shared" si="0"/>
        <v>0</v>
      </c>
      <c r="H7" s="24" t="b">
        <f t="shared" si="3"/>
        <v>0</v>
      </c>
      <c r="I7" s="24">
        <f t="shared" si="4"/>
        <v>0</v>
      </c>
      <c r="J7" s="24">
        <f t="shared" si="5"/>
        <v>1</v>
      </c>
      <c r="K7" s="1" t="str">
        <f t="shared" si="6"/>
        <v/>
      </c>
      <c r="L7" s="1" t="str">
        <f t="shared" si="7"/>
        <v/>
      </c>
      <c r="M7" s="1" t="str">
        <f t="shared" si="8"/>
        <v/>
      </c>
      <c r="N7" s="1" t="str">
        <f t="shared" si="9"/>
        <v/>
      </c>
      <c r="O7" s="1">
        <f t="shared" si="1"/>
        <v>0</v>
      </c>
    </row>
    <row r="8" spans="2:15" x14ac:dyDescent="0.2">
      <c r="B8" s="26">
        <v>7</v>
      </c>
      <c r="C8" s="26">
        <v>570.67039086978548</v>
      </c>
      <c r="E8" s="17">
        <f t="shared" si="2"/>
        <v>0.6</v>
      </c>
      <c r="F8" s="14">
        <f t="shared" si="0"/>
        <v>0</v>
      </c>
      <c r="H8" s="24" t="b">
        <f t="shared" si="3"/>
        <v>0</v>
      </c>
      <c r="I8" s="24">
        <f t="shared" si="4"/>
        <v>0</v>
      </c>
      <c r="J8" s="24">
        <f t="shared" si="5"/>
        <v>1</v>
      </c>
      <c r="K8" s="1" t="str">
        <f t="shared" si="6"/>
        <v/>
      </c>
      <c r="L8" s="1" t="str">
        <f t="shared" si="7"/>
        <v/>
      </c>
      <c r="M8" s="1" t="str">
        <f t="shared" si="8"/>
        <v/>
      </c>
      <c r="N8" s="1" t="str">
        <f t="shared" si="9"/>
        <v/>
      </c>
      <c r="O8" s="1">
        <f t="shared" si="1"/>
        <v>0</v>
      </c>
    </row>
    <row r="9" spans="2:15" x14ac:dyDescent="0.2">
      <c r="B9" s="26">
        <v>8</v>
      </c>
      <c r="C9" s="26">
        <v>863.2056525511573</v>
      </c>
      <c r="E9" s="17">
        <f t="shared" si="2"/>
        <v>0.7</v>
      </c>
      <c r="F9" s="14">
        <f t="shared" si="0"/>
        <v>0</v>
      </c>
      <c r="H9" s="24" t="b">
        <f t="shared" si="3"/>
        <v>0</v>
      </c>
      <c r="I9" s="24">
        <f t="shared" si="4"/>
        <v>0</v>
      </c>
      <c r="J9" s="24">
        <f t="shared" si="5"/>
        <v>1</v>
      </c>
      <c r="K9" s="1" t="str">
        <f t="shared" si="6"/>
        <v/>
      </c>
      <c r="L9" s="1" t="str">
        <f t="shared" si="7"/>
        <v/>
      </c>
      <c r="M9" s="1" t="str">
        <f t="shared" si="8"/>
        <v/>
      </c>
      <c r="N9" s="1" t="str">
        <f t="shared" si="9"/>
        <v/>
      </c>
      <c r="O9" s="1">
        <f t="shared" si="1"/>
        <v>0</v>
      </c>
    </row>
    <row r="10" spans="2:15" x14ac:dyDescent="0.2">
      <c r="B10" s="26">
        <v>9</v>
      </c>
      <c r="C10" s="26">
        <v>1227.5731695856807</v>
      </c>
      <c r="E10" s="17">
        <f t="shared" si="2"/>
        <v>0.79999999999999993</v>
      </c>
      <c r="F10" s="14">
        <f t="shared" si="0"/>
        <v>0</v>
      </c>
      <c r="H10" s="24" t="b">
        <f t="shared" si="3"/>
        <v>0</v>
      </c>
      <c r="I10" s="24">
        <f t="shared" si="4"/>
        <v>0</v>
      </c>
      <c r="J10" s="24">
        <f t="shared" si="5"/>
        <v>1</v>
      </c>
      <c r="K10" s="1" t="str">
        <f t="shared" si="6"/>
        <v/>
      </c>
      <c r="L10" s="1" t="str">
        <f t="shared" si="7"/>
        <v/>
      </c>
      <c r="M10" s="1" t="str">
        <f t="shared" si="8"/>
        <v/>
      </c>
      <c r="N10" s="1" t="str">
        <f t="shared" si="9"/>
        <v/>
      </c>
      <c r="O10" s="1">
        <f t="shared" si="1"/>
        <v>0</v>
      </c>
    </row>
    <row r="11" spans="2:15" x14ac:dyDescent="0.2">
      <c r="B11" s="26">
        <v>10</v>
      </c>
      <c r="C11" s="26">
        <v>1693.4708967934605</v>
      </c>
      <c r="E11" s="17">
        <f t="shared" si="2"/>
        <v>0.89999999999999991</v>
      </c>
      <c r="F11" s="14">
        <f t="shared" si="0"/>
        <v>0</v>
      </c>
      <c r="H11" s="24" t="b">
        <f t="shared" si="3"/>
        <v>0</v>
      </c>
      <c r="I11" s="24">
        <f t="shared" si="4"/>
        <v>0</v>
      </c>
      <c r="J11" s="24">
        <f t="shared" si="5"/>
        <v>1</v>
      </c>
      <c r="K11" s="1" t="str">
        <f t="shared" si="6"/>
        <v/>
      </c>
      <c r="L11" s="1" t="str">
        <f t="shared" si="7"/>
        <v/>
      </c>
      <c r="M11" s="1" t="str">
        <f t="shared" si="8"/>
        <v/>
      </c>
      <c r="N11" s="1" t="str">
        <f t="shared" si="9"/>
        <v/>
      </c>
      <c r="O11" s="1">
        <f t="shared" si="1"/>
        <v>0</v>
      </c>
    </row>
    <row r="12" spans="2:15" x14ac:dyDescent="0.2">
      <c r="B12" s="26">
        <v>11</v>
      </c>
      <c r="C12" s="26">
        <v>2037.089598525693</v>
      </c>
      <c r="E12" s="17">
        <f t="shared" si="2"/>
        <v>0.99999999999999989</v>
      </c>
      <c r="F12" s="14">
        <f t="shared" si="0"/>
        <v>2.9629751600585492E-39</v>
      </c>
      <c r="H12" s="24" t="b">
        <f t="shared" si="3"/>
        <v>1</v>
      </c>
      <c r="I12" s="24">
        <f t="shared" si="4"/>
        <v>1</v>
      </c>
      <c r="J12" s="24">
        <f t="shared" si="5"/>
        <v>2</v>
      </c>
      <c r="K12" s="1">
        <f t="shared" si="6"/>
        <v>1</v>
      </c>
      <c r="L12" s="1">
        <f t="shared" si="7"/>
        <v>2</v>
      </c>
      <c r="M12" s="1">
        <f t="shared" si="8"/>
        <v>-9.7088454144860127E-208</v>
      </c>
      <c r="N12" s="1">
        <f t="shared" si="9"/>
        <v>-2.6688107653495436E-23</v>
      </c>
      <c r="O12" s="1">
        <f t="shared" si="1"/>
        <v>-2.6688107653495436E-23</v>
      </c>
    </row>
    <row r="13" spans="2:15" x14ac:dyDescent="0.2">
      <c r="B13" s="26">
        <v>12</v>
      </c>
      <c r="C13" s="26">
        <v>2024.346404396663</v>
      </c>
      <c r="E13" s="17">
        <f t="shared" si="2"/>
        <v>1.0999999999999999</v>
      </c>
      <c r="F13" s="14">
        <f t="shared" si="0"/>
        <v>-2.6688107653495399E-24</v>
      </c>
      <c r="H13" s="24" t="b">
        <f t="shared" si="3"/>
        <v>1</v>
      </c>
      <c r="I13" s="24">
        <f t="shared" si="4"/>
        <v>1</v>
      </c>
      <c r="J13" s="24">
        <f t="shared" si="5"/>
        <v>2</v>
      </c>
      <c r="K13" s="1">
        <f t="shared" si="6"/>
        <v>1</v>
      </c>
      <c r="L13" s="1">
        <f t="shared" si="7"/>
        <v>2</v>
      </c>
      <c r="M13" s="1">
        <f t="shared" si="8"/>
        <v>-9.7088454144860127E-208</v>
      </c>
      <c r="N13" s="1">
        <f t="shared" si="9"/>
        <v>-2.6688107653495436E-23</v>
      </c>
      <c r="O13" s="1">
        <f t="shared" si="1"/>
        <v>-2.6688107653495436E-23</v>
      </c>
    </row>
    <row r="14" spans="2:15" x14ac:dyDescent="0.2">
      <c r="B14" s="26">
        <v>13</v>
      </c>
      <c r="C14" s="26">
        <v>2007.3877842690702</v>
      </c>
      <c r="E14" s="17">
        <f t="shared" si="2"/>
        <v>1.2</v>
      </c>
      <c r="F14" s="14">
        <f t="shared" si="0"/>
        <v>-5.3376215306990857E-24</v>
      </c>
      <c r="H14" s="24" t="b">
        <f t="shared" si="3"/>
        <v>1</v>
      </c>
      <c r="I14" s="24">
        <f t="shared" si="4"/>
        <v>1</v>
      </c>
      <c r="J14" s="24">
        <f t="shared" si="5"/>
        <v>2</v>
      </c>
      <c r="K14" s="1">
        <f t="shared" si="6"/>
        <v>1</v>
      </c>
      <c r="L14" s="1">
        <f t="shared" si="7"/>
        <v>2</v>
      </c>
      <c r="M14" s="1">
        <f t="shared" si="8"/>
        <v>-9.7088454144860127E-208</v>
      </c>
      <c r="N14" s="1">
        <f t="shared" si="9"/>
        <v>-2.6688107653495436E-23</v>
      </c>
      <c r="O14" s="1">
        <f t="shared" si="1"/>
        <v>-2.6688107653495436E-23</v>
      </c>
    </row>
    <row r="15" spans="2:15" x14ac:dyDescent="0.2">
      <c r="B15" s="26">
        <v>14</v>
      </c>
      <c r="C15" s="26">
        <v>2001.7817852007734</v>
      </c>
      <c r="E15" s="17">
        <f t="shared" si="2"/>
        <v>1.3</v>
      </c>
      <c r="F15" s="14">
        <f t="shared" si="0"/>
        <v>-8.0064322960486323E-24</v>
      </c>
      <c r="H15" s="24" t="b">
        <f t="shared" si="3"/>
        <v>1</v>
      </c>
      <c r="I15" s="24">
        <f t="shared" si="4"/>
        <v>1</v>
      </c>
      <c r="J15" s="24">
        <f t="shared" si="5"/>
        <v>2</v>
      </c>
      <c r="K15" s="1">
        <f t="shared" si="6"/>
        <v>1</v>
      </c>
      <c r="L15" s="1">
        <f t="shared" si="7"/>
        <v>2</v>
      </c>
      <c r="M15" s="1">
        <f t="shared" si="8"/>
        <v>-9.7088454144860127E-208</v>
      </c>
      <c r="N15" s="1">
        <f t="shared" si="9"/>
        <v>-2.6688107653495436E-23</v>
      </c>
      <c r="O15" s="1">
        <f t="shared" si="1"/>
        <v>-2.6688107653495436E-23</v>
      </c>
    </row>
    <row r="16" spans="2:15" x14ac:dyDescent="0.2">
      <c r="B16" s="26">
        <v>15</v>
      </c>
      <c r="C16" s="26">
        <v>2000.370095511146</v>
      </c>
      <c r="E16" s="17">
        <f t="shared" si="2"/>
        <v>1.4000000000000001</v>
      </c>
      <c r="F16" s="14">
        <f t="shared" si="0"/>
        <v>-1.0675243061398177E-23</v>
      </c>
      <c r="H16" s="24" t="b">
        <f t="shared" si="3"/>
        <v>1</v>
      </c>
      <c r="I16" s="24">
        <f t="shared" si="4"/>
        <v>1</v>
      </c>
      <c r="J16" s="24">
        <f t="shared" si="5"/>
        <v>2</v>
      </c>
      <c r="K16" s="1">
        <f t="shared" si="6"/>
        <v>1</v>
      </c>
      <c r="L16" s="1">
        <f t="shared" si="7"/>
        <v>2</v>
      </c>
      <c r="M16" s="1">
        <f t="shared" si="8"/>
        <v>-9.7088454144860127E-208</v>
      </c>
      <c r="N16" s="1">
        <f t="shared" si="9"/>
        <v>-2.6688107653495436E-23</v>
      </c>
      <c r="O16" s="1">
        <f t="shared" si="1"/>
        <v>-2.6688107653495436E-23</v>
      </c>
    </row>
    <row r="17" spans="2:15" x14ac:dyDescent="0.2">
      <c r="B17" s="26">
        <v>16</v>
      </c>
      <c r="C17" s="26">
        <v>2000.0781802305269</v>
      </c>
      <c r="E17" s="17">
        <f t="shared" si="2"/>
        <v>1.5000000000000002</v>
      </c>
      <c r="F17" s="14">
        <f t="shared" si="0"/>
        <v>-1.3344053826747724E-23</v>
      </c>
      <c r="H17" s="24" t="b">
        <f t="shared" si="3"/>
        <v>1</v>
      </c>
      <c r="I17" s="24">
        <f t="shared" si="4"/>
        <v>1</v>
      </c>
      <c r="J17" s="24">
        <f t="shared" si="5"/>
        <v>2</v>
      </c>
      <c r="K17" s="1">
        <f t="shared" si="6"/>
        <v>1</v>
      </c>
      <c r="L17" s="1">
        <f t="shared" si="7"/>
        <v>2</v>
      </c>
      <c r="M17" s="1">
        <f t="shared" si="8"/>
        <v>-9.7088454144860127E-208</v>
      </c>
      <c r="N17" s="1">
        <f t="shared" si="9"/>
        <v>-2.6688107653495436E-23</v>
      </c>
      <c r="O17" s="1">
        <f t="shared" si="1"/>
        <v>-2.6688107653495436E-23</v>
      </c>
    </row>
    <row r="18" spans="2:15" x14ac:dyDescent="0.2">
      <c r="B18" s="26">
        <v>17</v>
      </c>
      <c r="C18" s="26">
        <v>2000.0172083097009</v>
      </c>
      <c r="E18" s="17">
        <f t="shared" si="2"/>
        <v>1.6000000000000003</v>
      </c>
      <c r="F18" s="14">
        <f t="shared" si="0"/>
        <v>-1.601286459209727E-23</v>
      </c>
      <c r="H18" s="24" t="b">
        <f t="shared" si="3"/>
        <v>1</v>
      </c>
      <c r="I18" s="24">
        <f t="shared" si="4"/>
        <v>1</v>
      </c>
      <c r="J18" s="24">
        <f t="shared" si="5"/>
        <v>2</v>
      </c>
      <c r="K18" s="1">
        <f t="shared" si="6"/>
        <v>1</v>
      </c>
      <c r="L18" s="1">
        <f t="shared" si="7"/>
        <v>2</v>
      </c>
      <c r="M18" s="1">
        <f t="shared" si="8"/>
        <v>-9.7088454144860127E-208</v>
      </c>
      <c r="N18" s="1">
        <f t="shared" si="9"/>
        <v>-2.6688107653495436E-23</v>
      </c>
      <c r="O18" s="1">
        <f t="shared" si="1"/>
        <v>-2.6688107653495436E-23</v>
      </c>
    </row>
    <row r="19" spans="2:15" x14ac:dyDescent="0.2">
      <c r="B19" s="26">
        <v>18</v>
      </c>
      <c r="C19" s="26">
        <v>2000.0040028064111</v>
      </c>
      <c r="E19" s="17">
        <f t="shared" si="2"/>
        <v>1.7000000000000004</v>
      </c>
      <c r="F19" s="14">
        <f t="shared" si="0"/>
        <v>-1.8681675357446817E-23</v>
      </c>
      <c r="H19" s="24" t="b">
        <f t="shared" si="3"/>
        <v>1</v>
      </c>
      <c r="I19" s="24">
        <f t="shared" si="4"/>
        <v>1</v>
      </c>
      <c r="J19" s="24">
        <f t="shared" si="5"/>
        <v>2</v>
      </c>
      <c r="K19" s="1">
        <f t="shared" si="6"/>
        <v>1</v>
      </c>
      <c r="L19" s="1">
        <f t="shared" si="7"/>
        <v>2</v>
      </c>
      <c r="M19" s="1">
        <f t="shared" si="8"/>
        <v>-9.7088454144860127E-208</v>
      </c>
      <c r="N19" s="1">
        <f t="shared" si="9"/>
        <v>-2.6688107653495436E-23</v>
      </c>
      <c r="O19" s="1">
        <f t="shared" si="1"/>
        <v>-2.6688107653495436E-23</v>
      </c>
    </row>
    <row r="20" spans="2:15" x14ac:dyDescent="0.2">
      <c r="B20" s="26">
        <v>19</v>
      </c>
      <c r="C20" s="26">
        <v>2000.0009913174915</v>
      </c>
      <c r="E20" s="17">
        <f t="shared" si="2"/>
        <v>1.8000000000000005</v>
      </c>
      <c r="F20" s="14">
        <f t="shared" si="0"/>
        <v>-2.1350486122796361E-23</v>
      </c>
      <c r="H20" s="24" t="b">
        <f t="shared" si="3"/>
        <v>1</v>
      </c>
      <c r="I20" s="24">
        <f t="shared" si="4"/>
        <v>1</v>
      </c>
      <c r="J20" s="24">
        <f t="shared" si="5"/>
        <v>2</v>
      </c>
      <c r="K20" s="1">
        <f t="shared" si="6"/>
        <v>1</v>
      </c>
      <c r="L20" s="1">
        <f t="shared" si="7"/>
        <v>2</v>
      </c>
      <c r="M20" s="1">
        <f t="shared" si="8"/>
        <v>-9.7088454144860127E-208</v>
      </c>
      <c r="N20" s="1">
        <f t="shared" si="9"/>
        <v>-2.6688107653495436E-23</v>
      </c>
      <c r="O20" s="1">
        <f t="shared" si="1"/>
        <v>-2.6688107653495436E-23</v>
      </c>
    </row>
    <row r="21" spans="2:15" x14ac:dyDescent="0.2">
      <c r="B21" s="26">
        <v>20</v>
      </c>
      <c r="C21" s="26">
        <v>2000.0002622131808</v>
      </c>
      <c r="E21" s="17">
        <f t="shared" si="2"/>
        <v>1.9000000000000006</v>
      </c>
      <c r="F21" s="14">
        <f t="shared" si="0"/>
        <v>-2.4019296888145907E-23</v>
      </c>
      <c r="H21" s="24" t="b">
        <f t="shared" si="3"/>
        <v>1</v>
      </c>
      <c r="I21" s="24">
        <f t="shared" si="4"/>
        <v>1</v>
      </c>
      <c r="J21" s="24">
        <f t="shared" si="5"/>
        <v>2</v>
      </c>
      <c r="K21" s="1">
        <f t="shared" si="6"/>
        <v>1</v>
      </c>
      <c r="L21" s="1">
        <f t="shared" si="7"/>
        <v>2</v>
      </c>
      <c r="M21" s="1">
        <f t="shared" si="8"/>
        <v>-9.7088454144860127E-208</v>
      </c>
      <c r="N21" s="1">
        <f t="shared" si="9"/>
        <v>-2.6688107653495436E-23</v>
      </c>
      <c r="O21" s="1">
        <f t="shared" si="1"/>
        <v>-2.6688107653495436E-23</v>
      </c>
    </row>
    <row r="22" spans="2:15" x14ac:dyDescent="0.2">
      <c r="B22" s="26">
        <v>21</v>
      </c>
      <c r="C22" s="26">
        <v>2000.0000741100152</v>
      </c>
      <c r="E22" s="17">
        <f t="shared" si="2"/>
        <v>2.0000000000000004</v>
      </c>
      <c r="F22" s="14">
        <f t="shared" si="0"/>
        <v>-1.1585821468482176E-17</v>
      </c>
      <c r="H22" s="24" t="b">
        <f t="shared" si="3"/>
        <v>1</v>
      </c>
      <c r="I22" s="24">
        <f t="shared" si="4"/>
        <v>2</v>
      </c>
      <c r="J22" s="24">
        <f t="shared" si="5"/>
        <v>3</v>
      </c>
      <c r="K22" s="1">
        <f t="shared" si="6"/>
        <v>2</v>
      </c>
      <c r="L22" s="1">
        <f t="shared" si="7"/>
        <v>3</v>
      </c>
      <c r="M22" s="1">
        <f t="shared" si="8"/>
        <v>-2.6688107653495436E-23</v>
      </c>
      <c r="N22" s="1">
        <f t="shared" si="9"/>
        <v>-2.608889052784287E-2</v>
      </c>
      <c r="O22" s="1">
        <f t="shared" si="1"/>
        <v>-2.608889052784287E-2</v>
      </c>
    </row>
    <row r="23" spans="2:15" x14ac:dyDescent="0.2">
      <c r="B23" s="26">
        <v>22</v>
      </c>
      <c r="C23" s="26">
        <v>2000.0000223527161</v>
      </c>
      <c r="E23" s="17">
        <f t="shared" si="2"/>
        <v>2.1000000000000005</v>
      </c>
      <c r="F23" s="14">
        <f t="shared" si="0"/>
        <v>-2.6088890527843009E-3</v>
      </c>
      <c r="H23" s="24" t="b">
        <f t="shared" si="3"/>
        <v>1</v>
      </c>
      <c r="I23" s="24">
        <f t="shared" si="4"/>
        <v>2</v>
      </c>
      <c r="J23" s="24">
        <f t="shared" si="5"/>
        <v>3</v>
      </c>
      <c r="K23" s="1">
        <f t="shared" si="6"/>
        <v>2</v>
      </c>
      <c r="L23" s="1">
        <f t="shared" si="7"/>
        <v>3</v>
      </c>
      <c r="M23" s="1">
        <f t="shared" si="8"/>
        <v>-2.6688107653495436E-23</v>
      </c>
      <c r="N23" s="1">
        <f t="shared" si="9"/>
        <v>-2.608889052784287E-2</v>
      </c>
      <c r="O23" s="1">
        <f t="shared" si="1"/>
        <v>-2.608889052784287E-2</v>
      </c>
    </row>
    <row r="24" spans="2:15" x14ac:dyDescent="0.2">
      <c r="B24" s="26">
        <v>23</v>
      </c>
      <c r="C24" s="26">
        <v>2000.0000071783152</v>
      </c>
      <c r="E24" s="17">
        <f t="shared" si="2"/>
        <v>2.2000000000000006</v>
      </c>
      <c r="F24" s="14">
        <f t="shared" si="0"/>
        <v>-5.2177781055685905E-3</v>
      </c>
      <c r="H24" s="24" t="b">
        <f t="shared" si="3"/>
        <v>1</v>
      </c>
      <c r="I24" s="24">
        <f t="shared" si="4"/>
        <v>2</v>
      </c>
      <c r="J24" s="24">
        <f t="shared" si="5"/>
        <v>3</v>
      </c>
      <c r="K24" s="1">
        <f t="shared" si="6"/>
        <v>2</v>
      </c>
      <c r="L24" s="1">
        <f t="shared" si="7"/>
        <v>3</v>
      </c>
      <c r="M24" s="1">
        <f t="shared" si="8"/>
        <v>-2.6688107653495436E-23</v>
      </c>
      <c r="N24" s="1">
        <f t="shared" si="9"/>
        <v>-2.608889052784287E-2</v>
      </c>
      <c r="O24" s="1">
        <f t="shared" si="1"/>
        <v>-2.608889052784287E-2</v>
      </c>
    </row>
    <row r="25" spans="2:15" x14ac:dyDescent="0.2">
      <c r="B25" s="26">
        <v>24</v>
      </c>
      <c r="C25" s="26">
        <v>2000.0000024474359</v>
      </c>
      <c r="E25" s="17">
        <f t="shared" si="2"/>
        <v>2.3000000000000007</v>
      </c>
      <c r="F25" s="14">
        <f t="shared" si="0"/>
        <v>-7.8266671583528801E-3</v>
      </c>
      <c r="H25" s="24" t="b">
        <f t="shared" si="3"/>
        <v>1</v>
      </c>
      <c r="I25" s="24">
        <f t="shared" si="4"/>
        <v>2</v>
      </c>
      <c r="J25" s="24">
        <f t="shared" si="5"/>
        <v>3</v>
      </c>
      <c r="K25" s="1">
        <f t="shared" si="6"/>
        <v>2</v>
      </c>
      <c r="L25" s="1">
        <f t="shared" si="7"/>
        <v>3</v>
      </c>
      <c r="M25" s="1">
        <f t="shared" si="8"/>
        <v>-2.6688107653495436E-23</v>
      </c>
      <c r="N25" s="1">
        <f t="shared" si="9"/>
        <v>-2.608889052784287E-2</v>
      </c>
      <c r="O25" s="1">
        <f t="shared" si="1"/>
        <v>-2.608889052784287E-2</v>
      </c>
    </row>
    <row r="26" spans="2:15" x14ac:dyDescent="0.2">
      <c r="B26" s="26">
        <v>25</v>
      </c>
      <c r="C26" s="26">
        <v>2000.0000008831432</v>
      </c>
      <c r="E26" s="17">
        <f t="shared" si="2"/>
        <v>2.4000000000000008</v>
      </c>
      <c r="F26" s="14">
        <f t="shared" si="0"/>
        <v>-1.0435556211137169E-2</v>
      </c>
      <c r="H26" s="24" t="b">
        <f t="shared" si="3"/>
        <v>1</v>
      </c>
      <c r="I26" s="24">
        <f t="shared" si="4"/>
        <v>2</v>
      </c>
      <c r="J26" s="24">
        <f t="shared" si="5"/>
        <v>3</v>
      </c>
      <c r="K26" s="1">
        <f t="shared" si="6"/>
        <v>2</v>
      </c>
      <c r="L26" s="1">
        <f t="shared" si="7"/>
        <v>3</v>
      </c>
      <c r="M26" s="1">
        <f t="shared" si="8"/>
        <v>-2.6688107653495436E-23</v>
      </c>
      <c r="N26" s="1">
        <f t="shared" si="9"/>
        <v>-2.608889052784287E-2</v>
      </c>
      <c r="O26" s="1">
        <f t="shared" si="1"/>
        <v>-2.608889052784287E-2</v>
      </c>
    </row>
    <row r="27" spans="2:15" x14ac:dyDescent="0.2">
      <c r="E27" s="17">
        <f t="shared" si="2"/>
        <v>2.5000000000000009</v>
      </c>
      <c r="F27" s="14">
        <f t="shared" si="0"/>
        <v>-1.3044445263921458E-2</v>
      </c>
      <c r="H27" s="24" t="b">
        <f t="shared" si="3"/>
        <v>1</v>
      </c>
      <c r="I27" s="24">
        <f t="shared" si="4"/>
        <v>2</v>
      </c>
      <c r="J27" s="24">
        <f t="shared" si="5"/>
        <v>3</v>
      </c>
      <c r="K27" s="1">
        <f t="shared" si="6"/>
        <v>2</v>
      </c>
      <c r="L27" s="1">
        <f t="shared" si="7"/>
        <v>3</v>
      </c>
      <c r="M27" s="1">
        <f t="shared" si="8"/>
        <v>-2.6688107653495436E-23</v>
      </c>
      <c r="N27" s="1">
        <f t="shared" si="9"/>
        <v>-2.608889052784287E-2</v>
      </c>
      <c r="O27" s="1">
        <f t="shared" si="1"/>
        <v>-2.608889052784287E-2</v>
      </c>
    </row>
    <row r="28" spans="2:15" x14ac:dyDescent="0.2">
      <c r="B28" s="2" t="s">
        <v>35</v>
      </c>
      <c r="C28" s="25">
        <f>MIN(B2:B26)</f>
        <v>1</v>
      </c>
      <c r="E28" s="17">
        <f t="shared" si="2"/>
        <v>2.600000000000001</v>
      </c>
      <c r="F28" s="14">
        <f t="shared" si="0"/>
        <v>-1.5653334316705746E-2</v>
      </c>
      <c r="H28" s="24" t="b">
        <f t="shared" si="3"/>
        <v>1</v>
      </c>
      <c r="I28" s="24">
        <f t="shared" si="4"/>
        <v>2</v>
      </c>
      <c r="J28" s="24">
        <f t="shared" si="5"/>
        <v>3</v>
      </c>
      <c r="K28" s="1">
        <f t="shared" si="6"/>
        <v>2</v>
      </c>
      <c r="L28" s="1">
        <f t="shared" si="7"/>
        <v>3</v>
      </c>
      <c r="M28" s="1">
        <f t="shared" si="8"/>
        <v>-2.6688107653495436E-23</v>
      </c>
      <c r="N28" s="1">
        <f t="shared" si="9"/>
        <v>-2.608889052784287E-2</v>
      </c>
      <c r="O28" s="1">
        <f t="shared" si="1"/>
        <v>-2.608889052784287E-2</v>
      </c>
    </row>
    <row r="29" spans="2:15" x14ac:dyDescent="0.2">
      <c r="B29" s="2" t="s">
        <v>36</v>
      </c>
      <c r="C29" s="25">
        <f>MAX(B2:B26)</f>
        <v>25</v>
      </c>
      <c r="E29" s="17">
        <f t="shared" si="2"/>
        <v>2.7000000000000011</v>
      </c>
      <c r="F29" s="14">
        <f t="shared" si="0"/>
        <v>-1.8262223369490037E-2</v>
      </c>
      <c r="H29" s="24" t="b">
        <f t="shared" si="3"/>
        <v>1</v>
      </c>
      <c r="I29" s="24">
        <f t="shared" si="4"/>
        <v>2</v>
      </c>
      <c r="J29" s="24">
        <f t="shared" si="5"/>
        <v>3</v>
      </c>
      <c r="K29" s="1">
        <f t="shared" si="6"/>
        <v>2</v>
      </c>
      <c r="L29" s="1">
        <f t="shared" si="7"/>
        <v>3</v>
      </c>
      <c r="M29" s="1">
        <f t="shared" si="8"/>
        <v>-2.6688107653495436E-23</v>
      </c>
      <c r="N29" s="1">
        <f t="shared" si="9"/>
        <v>-2.608889052784287E-2</v>
      </c>
      <c r="O29" s="1">
        <f t="shared" si="1"/>
        <v>-2.608889052784287E-2</v>
      </c>
    </row>
    <row r="30" spans="2:15" x14ac:dyDescent="0.2">
      <c r="B30" s="2" t="s">
        <v>37</v>
      </c>
      <c r="C30" s="25">
        <f>VLOOKUP(C29,B2:C26,2,FALSE)</f>
        <v>2000.0000008831432</v>
      </c>
      <c r="E30" s="17">
        <f t="shared" si="2"/>
        <v>2.8000000000000012</v>
      </c>
      <c r="F30" s="14">
        <f t="shared" si="0"/>
        <v>-2.0871112422274327E-2</v>
      </c>
      <c r="H30" s="24" t="b">
        <f t="shared" si="3"/>
        <v>1</v>
      </c>
      <c r="I30" s="24">
        <f t="shared" si="4"/>
        <v>2</v>
      </c>
      <c r="J30" s="24">
        <f t="shared" si="5"/>
        <v>3</v>
      </c>
      <c r="K30" s="1">
        <f t="shared" si="6"/>
        <v>2</v>
      </c>
      <c r="L30" s="1">
        <f t="shared" si="7"/>
        <v>3</v>
      </c>
      <c r="M30" s="1">
        <f t="shared" si="8"/>
        <v>-2.6688107653495436E-23</v>
      </c>
      <c r="N30" s="1">
        <f t="shared" si="9"/>
        <v>-2.608889052784287E-2</v>
      </c>
      <c r="O30" s="1">
        <f t="shared" si="1"/>
        <v>-2.608889052784287E-2</v>
      </c>
    </row>
    <row r="31" spans="2:15" x14ac:dyDescent="0.2">
      <c r="E31" s="17">
        <f t="shared" si="2"/>
        <v>2.9000000000000012</v>
      </c>
      <c r="F31" s="14">
        <f t="shared" si="0"/>
        <v>-2.3480001475058614E-2</v>
      </c>
      <c r="H31" s="24" t="b">
        <f t="shared" si="3"/>
        <v>1</v>
      </c>
      <c r="I31" s="24">
        <f t="shared" si="4"/>
        <v>2</v>
      </c>
      <c r="J31" s="24">
        <f t="shared" si="5"/>
        <v>3</v>
      </c>
      <c r="K31" s="1">
        <f t="shared" si="6"/>
        <v>2</v>
      </c>
      <c r="L31" s="1">
        <f t="shared" si="7"/>
        <v>3</v>
      </c>
      <c r="M31" s="1">
        <f t="shared" si="8"/>
        <v>-2.6688107653495436E-23</v>
      </c>
      <c r="N31" s="1">
        <f t="shared" si="9"/>
        <v>-2.608889052784287E-2</v>
      </c>
      <c r="O31" s="1">
        <f t="shared" si="1"/>
        <v>-2.608889052784287E-2</v>
      </c>
    </row>
    <row r="32" spans="2:15" x14ac:dyDescent="0.2">
      <c r="E32" s="17">
        <f t="shared" si="2"/>
        <v>3.0000000000000013</v>
      </c>
      <c r="F32" s="14">
        <f t="shared" si="0"/>
        <v>-2.6088890527805608E-2</v>
      </c>
      <c r="H32" s="24" t="b">
        <f t="shared" si="3"/>
        <v>1</v>
      </c>
      <c r="I32" s="24">
        <f t="shared" si="4"/>
        <v>3</v>
      </c>
      <c r="J32" s="24">
        <f t="shared" si="5"/>
        <v>4</v>
      </c>
      <c r="K32" s="1">
        <f t="shared" si="6"/>
        <v>3</v>
      </c>
      <c r="L32" s="1">
        <f t="shared" si="7"/>
        <v>4</v>
      </c>
      <c r="M32" s="1">
        <f t="shared" si="8"/>
        <v>-2.608889052784287E-2</v>
      </c>
      <c r="N32" s="1">
        <f t="shared" si="9"/>
        <v>27.943326303832478</v>
      </c>
      <c r="O32" s="1">
        <f t="shared" si="1"/>
        <v>27.96941519436032</v>
      </c>
    </row>
    <row r="33" spans="5:15" x14ac:dyDescent="0.2">
      <c r="E33" s="17">
        <f t="shared" si="2"/>
        <v>3.1000000000000014</v>
      </c>
      <c r="F33" s="14">
        <f t="shared" si="0"/>
        <v>2.7708526289082291</v>
      </c>
      <c r="H33" s="24" t="b">
        <f t="shared" si="3"/>
        <v>1</v>
      </c>
      <c r="I33" s="24">
        <f t="shared" si="4"/>
        <v>3</v>
      </c>
      <c r="J33" s="24">
        <f t="shared" si="5"/>
        <v>4</v>
      </c>
      <c r="K33" s="1">
        <f t="shared" si="6"/>
        <v>3</v>
      </c>
      <c r="L33" s="1">
        <f t="shared" si="7"/>
        <v>4</v>
      </c>
      <c r="M33" s="1">
        <f t="shared" si="8"/>
        <v>-2.608889052784287E-2</v>
      </c>
      <c r="N33" s="1">
        <f t="shared" si="9"/>
        <v>27.943326303832478</v>
      </c>
      <c r="O33" s="1">
        <f t="shared" si="1"/>
        <v>27.96941519436032</v>
      </c>
    </row>
    <row r="34" spans="5:15" x14ac:dyDescent="0.2">
      <c r="E34" s="17">
        <f t="shared" si="2"/>
        <v>3.2000000000000015</v>
      </c>
      <c r="F34" s="14">
        <f t="shared" si="0"/>
        <v>5.5677941483442632</v>
      </c>
      <c r="H34" s="24" t="b">
        <f t="shared" si="3"/>
        <v>1</v>
      </c>
      <c r="I34" s="24">
        <f t="shared" si="4"/>
        <v>3</v>
      </c>
      <c r="J34" s="24">
        <f t="shared" si="5"/>
        <v>4</v>
      </c>
      <c r="K34" s="1">
        <f t="shared" si="6"/>
        <v>3</v>
      </c>
      <c r="L34" s="1">
        <f t="shared" si="7"/>
        <v>4</v>
      </c>
      <c r="M34" s="1">
        <f t="shared" si="8"/>
        <v>-2.608889052784287E-2</v>
      </c>
      <c r="N34" s="1">
        <f t="shared" si="9"/>
        <v>27.943326303832478</v>
      </c>
      <c r="O34" s="1">
        <f t="shared" si="1"/>
        <v>27.96941519436032</v>
      </c>
    </row>
    <row r="35" spans="5:15" x14ac:dyDescent="0.2">
      <c r="E35" s="17">
        <f t="shared" si="2"/>
        <v>3.3000000000000016</v>
      </c>
      <c r="F35" s="14">
        <f t="shared" si="0"/>
        <v>8.3647356677802982</v>
      </c>
      <c r="H35" s="24" t="b">
        <f t="shared" si="3"/>
        <v>1</v>
      </c>
      <c r="I35" s="24">
        <f t="shared" si="4"/>
        <v>3</v>
      </c>
      <c r="J35" s="24">
        <f t="shared" si="5"/>
        <v>4</v>
      </c>
      <c r="K35" s="1">
        <f t="shared" si="6"/>
        <v>3</v>
      </c>
      <c r="L35" s="1">
        <f t="shared" si="7"/>
        <v>4</v>
      </c>
      <c r="M35" s="1">
        <f t="shared" si="8"/>
        <v>-2.608889052784287E-2</v>
      </c>
      <c r="N35" s="1">
        <f t="shared" si="9"/>
        <v>27.943326303832478</v>
      </c>
      <c r="O35" s="1">
        <f t="shared" si="1"/>
        <v>27.96941519436032</v>
      </c>
    </row>
    <row r="36" spans="5:15" x14ac:dyDescent="0.2">
      <c r="E36" s="17">
        <f t="shared" si="2"/>
        <v>3.4000000000000017</v>
      </c>
      <c r="F36" s="14">
        <f t="shared" si="0"/>
        <v>11.161677187216332</v>
      </c>
      <c r="H36" s="24" t="b">
        <f t="shared" si="3"/>
        <v>1</v>
      </c>
      <c r="I36" s="24">
        <f t="shared" si="4"/>
        <v>3</v>
      </c>
      <c r="J36" s="24">
        <f t="shared" si="5"/>
        <v>4</v>
      </c>
      <c r="K36" s="1">
        <f t="shared" si="6"/>
        <v>3</v>
      </c>
      <c r="L36" s="1">
        <f t="shared" si="7"/>
        <v>4</v>
      </c>
      <c r="M36" s="1">
        <f t="shared" si="8"/>
        <v>-2.608889052784287E-2</v>
      </c>
      <c r="N36" s="1">
        <f t="shared" si="9"/>
        <v>27.943326303832478</v>
      </c>
      <c r="O36" s="1">
        <f t="shared" si="1"/>
        <v>27.96941519436032</v>
      </c>
    </row>
    <row r="37" spans="5:15" x14ac:dyDescent="0.2">
      <c r="E37" s="17">
        <f t="shared" si="2"/>
        <v>3.5000000000000018</v>
      </c>
      <c r="F37" s="14">
        <f t="shared" si="0"/>
        <v>13.958618706652366</v>
      </c>
      <c r="H37" s="24" t="b">
        <f t="shared" si="3"/>
        <v>1</v>
      </c>
      <c r="I37" s="24">
        <f t="shared" si="4"/>
        <v>3</v>
      </c>
      <c r="J37" s="24">
        <f t="shared" si="5"/>
        <v>4</v>
      </c>
      <c r="K37" s="1">
        <f t="shared" si="6"/>
        <v>3</v>
      </c>
      <c r="L37" s="1">
        <f t="shared" si="7"/>
        <v>4</v>
      </c>
      <c r="M37" s="1">
        <f t="shared" si="8"/>
        <v>-2.608889052784287E-2</v>
      </c>
      <c r="N37" s="1">
        <f t="shared" si="9"/>
        <v>27.943326303832478</v>
      </c>
      <c r="O37" s="1">
        <f t="shared" si="1"/>
        <v>27.96941519436032</v>
      </c>
    </row>
    <row r="38" spans="5:15" x14ac:dyDescent="0.2">
      <c r="E38" s="17">
        <f t="shared" si="2"/>
        <v>3.6000000000000019</v>
      </c>
      <c r="F38" s="14">
        <f t="shared" si="0"/>
        <v>16.755560226088402</v>
      </c>
      <c r="H38" s="24" t="b">
        <f t="shared" si="3"/>
        <v>1</v>
      </c>
      <c r="I38" s="24">
        <f t="shared" si="4"/>
        <v>3</v>
      </c>
      <c r="J38" s="24">
        <f t="shared" si="5"/>
        <v>4</v>
      </c>
      <c r="K38" s="1">
        <f t="shared" si="6"/>
        <v>3</v>
      </c>
      <c r="L38" s="1">
        <f t="shared" si="7"/>
        <v>4</v>
      </c>
      <c r="M38" s="1">
        <f t="shared" si="8"/>
        <v>-2.608889052784287E-2</v>
      </c>
      <c r="N38" s="1">
        <f t="shared" si="9"/>
        <v>27.943326303832478</v>
      </c>
      <c r="O38" s="1">
        <f t="shared" si="1"/>
        <v>27.96941519436032</v>
      </c>
    </row>
    <row r="39" spans="5:15" x14ac:dyDescent="0.2">
      <c r="E39" s="17">
        <f t="shared" si="2"/>
        <v>3.700000000000002</v>
      </c>
      <c r="F39" s="14">
        <f t="shared" si="0"/>
        <v>19.552501745524438</v>
      </c>
      <c r="H39" s="24" t="b">
        <f t="shared" si="3"/>
        <v>1</v>
      </c>
      <c r="I39" s="24">
        <f t="shared" si="4"/>
        <v>3</v>
      </c>
      <c r="J39" s="24">
        <f t="shared" si="5"/>
        <v>4</v>
      </c>
      <c r="K39" s="1">
        <f t="shared" si="6"/>
        <v>3</v>
      </c>
      <c r="L39" s="1">
        <f t="shared" si="7"/>
        <v>4</v>
      </c>
      <c r="M39" s="1">
        <f t="shared" si="8"/>
        <v>-2.608889052784287E-2</v>
      </c>
      <c r="N39" s="1">
        <f t="shared" si="9"/>
        <v>27.943326303832478</v>
      </c>
      <c r="O39" s="1">
        <f t="shared" si="1"/>
        <v>27.96941519436032</v>
      </c>
    </row>
    <row r="40" spans="5:15" x14ac:dyDescent="0.2">
      <c r="E40" s="17">
        <f t="shared" si="2"/>
        <v>3.800000000000002</v>
      </c>
      <c r="F40" s="14">
        <f t="shared" si="0"/>
        <v>22.34944326496047</v>
      </c>
      <c r="H40" s="24" t="b">
        <f t="shared" si="3"/>
        <v>1</v>
      </c>
      <c r="I40" s="24">
        <f t="shared" si="4"/>
        <v>3</v>
      </c>
      <c r="J40" s="24">
        <f t="shared" si="5"/>
        <v>4</v>
      </c>
      <c r="K40" s="1">
        <f t="shared" si="6"/>
        <v>3</v>
      </c>
      <c r="L40" s="1">
        <f t="shared" si="7"/>
        <v>4</v>
      </c>
      <c r="M40" s="1">
        <f t="shared" si="8"/>
        <v>-2.608889052784287E-2</v>
      </c>
      <c r="N40" s="1">
        <f t="shared" si="9"/>
        <v>27.943326303832478</v>
      </c>
      <c r="O40" s="1">
        <f t="shared" si="1"/>
        <v>27.96941519436032</v>
      </c>
    </row>
    <row r="41" spans="5:15" x14ac:dyDescent="0.2">
      <c r="E41" s="17">
        <f t="shared" si="2"/>
        <v>3.9000000000000021</v>
      </c>
      <c r="F41" s="14">
        <f t="shared" si="0"/>
        <v>25.146384784396506</v>
      </c>
      <c r="H41" s="24" t="b">
        <f t="shared" si="3"/>
        <v>1</v>
      </c>
      <c r="I41" s="24">
        <f t="shared" si="4"/>
        <v>3</v>
      </c>
      <c r="J41" s="24">
        <f t="shared" si="5"/>
        <v>4</v>
      </c>
      <c r="K41" s="1">
        <f t="shared" si="6"/>
        <v>3</v>
      </c>
      <c r="L41" s="1">
        <f t="shared" si="7"/>
        <v>4</v>
      </c>
      <c r="M41" s="1">
        <f t="shared" si="8"/>
        <v>-2.608889052784287E-2</v>
      </c>
      <c r="N41" s="1">
        <f t="shared" si="9"/>
        <v>27.943326303832478</v>
      </c>
      <c r="O41" s="1">
        <f t="shared" si="1"/>
        <v>27.96941519436032</v>
      </c>
    </row>
    <row r="42" spans="5:15" x14ac:dyDescent="0.2">
      <c r="E42" s="17">
        <f t="shared" si="2"/>
        <v>4.0000000000000018</v>
      </c>
      <c r="F42" s="14">
        <f t="shared" si="0"/>
        <v>27.943326303832777</v>
      </c>
      <c r="H42" s="24" t="b">
        <f t="shared" si="3"/>
        <v>1</v>
      </c>
      <c r="I42" s="24">
        <f t="shared" si="4"/>
        <v>4</v>
      </c>
      <c r="J42" s="24">
        <f t="shared" si="5"/>
        <v>5</v>
      </c>
      <c r="K42" s="1">
        <f t="shared" si="6"/>
        <v>4</v>
      </c>
      <c r="L42" s="1">
        <f t="shared" si="7"/>
        <v>5</v>
      </c>
      <c r="M42" s="1">
        <f t="shared" si="8"/>
        <v>27.943326303832478</v>
      </c>
      <c r="N42" s="1">
        <f t="shared" si="9"/>
        <v>196.44912765308652</v>
      </c>
      <c r="O42" s="1">
        <f t="shared" si="1"/>
        <v>168.50580134925406</v>
      </c>
    </row>
    <row r="43" spans="5:15" x14ac:dyDescent="0.2">
      <c r="E43" s="17">
        <f t="shared" si="2"/>
        <v>4.1000000000000014</v>
      </c>
      <c r="F43" s="14">
        <f t="shared" si="0"/>
        <v>44.793906438758128</v>
      </c>
      <c r="H43" s="24" t="b">
        <f t="shared" si="3"/>
        <v>1</v>
      </c>
      <c r="I43" s="24">
        <f t="shared" si="4"/>
        <v>4</v>
      </c>
      <c r="J43" s="24">
        <f t="shared" si="5"/>
        <v>5</v>
      </c>
      <c r="K43" s="1">
        <f t="shared" si="6"/>
        <v>4</v>
      </c>
      <c r="L43" s="1">
        <f t="shared" si="7"/>
        <v>5</v>
      </c>
      <c r="M43" s="1">
        <f t="shared" si="8"/>
        <v>27.943326303832478</v>
      </c>
      <c r="N43" s="1">
        <f t="shared" si="9"/>
        <v>196.44912765308652</v>
      </c>
      <c r="O43" s="1">
        <f t="shared" si="1"/>
        <v>168.50580134925406</v>
      </c>
    </row>
    <row r="44" spans="5:15" x14ac:dyDescent="0.2">
      <c r="E44" s="17">
        <f t="shared" si="2"/>
        <v>4.2000000000000011</v>
      </c>
      <c r="F44" s="14">
        <f t="shared" si="0"/>
        <v>61.644486573683466</v>
      </c>
      <c r="H44" s="24" t="b">
        <f t="shared" si="3"/>
        <v>1</v>
      </c>
      <c r="I44" s="24">
        <f t="shared" si="4"/>
        <v>4</v>
      </c>
      <c r="J44" s="24">
        <f t="shared" si="5"/>
        <v>5</v>
      </c>
      <c r="K44" s="1">
        <f t="shared" si="6"/>
        <v>4</v>
      </c>
      <c r="L44" s="1">
        <f t="shared" si="7"/>
        <v>5</v>
      </c>
      <c r="M44" s="1">
        <f t="shared" si="8"/>
        <v>27.943326303832478</v>
      </c>
      <c r="N44" s="1">
        <f t="shared" si="9"/>
        <v>196.44912765308652</v>
      </c>
      <c r="O44" s="1">
        <f t="shared" si="1"/>
        <v>168.50580134925406</v>
      </c>
    </row>
    <row r="45" spans="5:15" x14ac:dyDescent="0.2">
      <c r="E45" s="17">
        <f t="shared" si="2"/>
        <v>4.3000000000000007</v>
      </c>
      <c r="F45" s="14">
        <f t="shared" si="0"/>
        <v>78.495066708608817</v>
      </c>
      <c r="H45" s="24" t="b">
        <f t="shared" si="3"/>
        <v>1</v>
      </c>
      <c r="I45" s="24">
        <f t="shared" si="4"/>
        <v>4</v>
      </c>
      <c r="J45" s="24">
        <f t="shared" si="5"/>
        <v>5</v>
      </c>
      <c r="K45" s="1">
        <f t="shared" si="6"/>
        <v>4</v>
      </c>
      <c r="L45" s="1">
        <f t="shared" si="7"/>
        <v>5</v>
      </c>
      <c r="M45" s="1">
        <f t="shared" si="8"/>
        <v>27.943326303832478</v>
      </c>
      <c r="N45" s="1">
        <f t="shared" si="9"/>
        <v>196.44912765308652</v>
      </c>
      <c r="O45" s="1">
        <f t="shared" si="1"/>
        <v>168.50580134925406</v>
      </c>
    </row>
    <row r="46" spans="5:15" x14ac:dyDescent="0.2">
      <c r="E46" s="17">
        <f t="shared" si="2"/>
        <v>4.4000000000000004</v>
      </c>
      <c r="F46" s="14">
        <f t="shared" si="0"/>
        <v>95.345646843534155</v>
      </c>
      <c r="H46" s="24" t="b">
        <f t="shared" si="3"/>
        <v>1</v>
      </c>
      <c r="I46" s="24">
        <f t="shared" si="4"/>
        <v>4</v>
      </c>
      <c r="J46" s="24">
        <f t="shared" si="5"/>
        <v>5</v>
      </c>
      <c r="K46" s="1">
        <f t="shared" si="6"/>
        <v>4</v>
      </c>
      <c r="L46" s="1">
        <f t="shared" si="7"/>
        <v>5</v>
      </c>
      <c r="M46" s="1">
        <f t="shared" si="8"/>
        <v>27.943326303832478</v>
      </c>
      <c r="N46" s="1">
        <f t="shared" si="9"/>
        <v>196.44912765308652</v>
      </c>
      <c r="O46" s="1">
        <f t="shared" si="1"/>
        <v>168.50580134925406</v>
      </c>
    </row>
    <row r="47" spans="5:15" x14ac:dyDescent="0.2">
      <c r="E47" s="17">
        <f t="shared" si="2"/>
        <v>4.5</v>
      </c>
      <c r="F47" s="14">
        <f t="shared" si="0"/>
        <v>112.19622697845951</v>
      </c>
      <c r="H47" s="24" t="b">
        <f t="shared" si="3"/>
        <v>1</v>
      </c>
      <c r="I47" s="24">
        <f t="shared" si="4"/>
        <v>4</v>
      </c>
      <c r="J47" s="24">
        <f t="shared" si="5"/>
        <v>5</v>
      </c>
      <c r="K47" s="1">
        <f t="shared" si="6"/>
        <v>4</v>
      </c>
      <c r="L47" s="1">
        <f t="shared" si="7"/>
        <v>5</v>
      </c>
      <c r="M47" s="1">
        <f t="shared" si="8"/>
        <v>27.943326303832478</v>
      </c>
      <c r="N47" s="1">
        <f t="shared" si="9"/>
        <v>196.44912765308652</v>
      </c>
      <c r="O47" s="1">
        <f t="shared" si="1"/>
        <v>168.50580134925406</v>
      </c>
    </row>
    <row r="48" spans="5:15" x14ac:dyDescent="0.2">
      <c r="E48" s="17">
        <f t="shared" si="2"/>
        <v>4.5999999999999996</v>
      </c>
      <c r="F48" s="14">
        <f t="shared" si="0"/>
        <v>129.04680711338486</v>
      </c>
      <c r="H48" s="24" t="b">
        <f t="shared" si="3"/>
        <v>1</v>
      </c>
      <c r="I48" s="24">
        <f t="shared" si="4"/>
        <v>4</v>
      </c>
      <c r="J48" s="24">
        <f t="shared" si="5"/>
        <v>5</v>
      </c>
      <c r="K48" s="1">
        <f t="shared" si="6"/>
        <v>4</v>
      </c>
      <c r="L48" s="1">
        <f t="shared" si="7"/>
        <v>5</v>
      </c>
      <c r="M48" s="1">
        <f t="shared" si="8"/>
        <v>27.943326303832478</v>
      </c>
      <c r="N48" s="1">
        <f t="shared" si="9"/>
        <v>196.44912765308652</v>
      </c>
      <c r="O48" s="1">
        <f t="shared" si="1"/>
        <v>168.50580134925406</v>
      </c>
    </row>
    <row r="49" spans="5:15" x14ac:dyDescent="0.2">
      <c r="E49" s="17">
        <f t="shared" si="2"/>
        <v>4.6999999999999993</v>
      </c>
      <c r="F49" s="14">
        <f t="shared" si="0"/>
        <v>145.8973872483102</v>
      </c>
      <c r="H49" s="24" t="b">
        <f t="shared" si="3"/>
        <v>1</v>
      </c>
      <c r="I49" s="24">
        <f t="shared" si="4"/>
        <v>4</v>
      </c>
      <c r="J49" s="24">
        <f t="shared" si="5"/>
        <v>5</v>
      </c>
      <c r="K49" s="1">
        <f t="shared" si="6"/>
        <v>4</v>
      </c>
      <c r="L49" s="1">
        <f t="shared" si="7"/>
        <v>5</v>
      </c>
      <c r="M49" s="1">
        <f t="shared" si="8"/>
        <v>27.943326303832478</v>
      </c>
      <c r="N49" s="1">
        <f t="shared" si="9"/>
        <v>196.44912765308652</v>
      </c>
      <c r="O49" s="1">
        <f t="shared" si="1"/>
        <v>168.50580134925406</v>
      </c>
    </row>
    <row r="50" spans="5:15" x14ac:dyDescent="0.2">
      <c r="E50" s="17">
        <f t="shared" si="2"/>
        <v>4.7999999999999989</v>
      </c>
      <c r="F50" s="14">
        <f t="shared" si="0"/>
        <v>162.74796738323556</v>
      </c>
      <c r="H50" s="24" t="b">
        <f t="shared" si="3"/>
        <v>1</v>
      </c>
      <c r="I50" s="24">
        <f t="shared" si="4"/>
        <v>4</v>
      </c>
      <c r="J50" s="24">
        <f t="shared" si="5"/>
        <v>5</v>
      </c>
      <c r="K50" s="1">
        <f t="shared" si="6"/>
        <v>4</v>
      </c>
      <c r="L50" s="1">
        <f t="shared" si="7"/>
        <v>5</v>
      </c>
      <c r="M50" s="1">
        <f t="shared" si="8"/>
        <v>27.943326303832478</v>
      </c>
      <c r="N50" s="1">
        <f t="shared" si="9"/>
        <v>196.44912765308652</v>
      </c>
      <c r="O50" s="1">
        <f t="shared" si="1"/>
        <v>168.50580134925406</v>
      </c>
    </row>
    <row r="51" spans="5:15" x14ac:dyDescent="0.2">
      <c r="E51" s="17">
        <f t="shared" si="2"/>
        <v>4.8999999999999986</v>
      </c>
      <c r="F51" s="14">
        <f t="shared" si="0"/>
        <v>179.5985475181609</v>
      </c>
      <c r="H51" s="24" t="b">
        <f t="shared" si="3"/>
        <v>1</v>
      </c>
      <c r="I51" s="24">
        <f t="shared" si="4"/>
        <v>4</v>
      </c>
      <c r="J51" s="24">
        <f t="shared" si="5"/>
        <v>5</v>
      </c>
      <c r="K51" s="1">
        <f t="shared" si="6"/>
        <v>4</v>
      </c>
      <c r="L51" s="1">
        <f t="shared" si="7"/>
        <v>5</v>
      </c>
      <c r="M51" s="1">
        <f t="shared" si="8"/>
        <v>27.943326303832478</v>
      </c>
      <c r="N51" s="1">
        <f t="shared" si="9"/>
        <v>196.44912765308652</v>
      </c>
      <c r="O51" s="1">
        <f t="shared" si="1"/>
        <v>168.50580134925406</v>
      </c>
    </row>
    <row r="52" spans="5:15" x14ac:dyDescent="0.2">
      <c r="E52" s="17">
        <f t="shared" si="2"/>
        <v>4.9999999999999982</v>
      </c>
      <c r="F52" s="14">
        <f t="shared" si="0"/>
        <v>196.44912765308624</v>
      </c>
      <c r="H52" s="24" t="b">
        <f t="shared" si="3"/>
        <v>1</v>
      </c>
      <c r="I52" s="24">
        <f t="shared" si="4"/>
        <v>5</v>
      </c>
      <c r="J52" s="24">
        <f t="shared" si="5"/>
        <v>6</v>
      </c>
      <c r="K52" s="1">
        <f t="shared" si="6"/>
        <v>5</v>
      </c>
      <c r="L52" s="1">
        <f t="shared" si="7"/>
        <v>6</v>
      </c>
      <c r="M52" s="1">
        <f t="shared" si="8"/>
        <v>196.44912765308652</v>
      </c>
      <c r="N52" s="1">
        <f t="shared" si="9"/>
        <v>351.14261553978952</v>
      </c>
      <c r="O52" s="1">
        <f t="shared" si="1"/>
        <v>154.693487886703</v>
      </c>
    </row>
    <row r="53" spans="5:15" x14ac:dyDescent="0.2">
      <c r="E53" s="17">
        <f t="shared" si="2"/>
        <v>5.0999999999999979</v>
      </c>
      <c r="F53" s="14">
        <f t="shared" si="0"/>
        <v>211.9184764417565</v>
      </c>
      <c r="H53" s="24" t="b">
        <f t="shared" si="3"/>
        <v>1</v>
      </c>
      <c r="I53" s="24">
        <f t="shared" si="4"/>
        <v>5</v>
      </c>
      <c r="J53" s="24">
        <f t="shared" si="5"/>
        <v>6</v>
      </c>
      <c r="K53" s="1">
        <f t="shared" si="6"/>
        <v>5</v>
      </c>
      <c r="L53" s="1">
        <f t="shared" si="7"/>
        <v>6</v>
      </c>
      <c r="M53" s="1">
        <f t="shared" si="8"/>
        <v>196.44912765308652</v>
      </c>
      <c r="N53" s="1">
        <f t="shared" si="9"/>
        <v>351.14261553978952</v>
      </c>
      <c r="O53" s="1">
        <f t="shared" si="1"/>
        <v>154.693487886703</v>
      </c>
    </row>
    <row r="54" spans="5:15" x14ac:dyDescent="0.2">
      <c r="E54" s="17">
        <f t="shared" si="2"/>
        <v>5.1999999999999975</v>
      </c>
      <c r="F54" s="14">
        <f t="shared" si="0"/>
        <v>227.38782523042673</v>
      </c>
      <c r="H54" s="24" t="b">
        <f t="shared" si="3"/>
        <v>1</v>
      </c>
      <c r="I54" s="24">
        <f t="shared" si="4"/>
        <v>5</v>
      </c>
      <c r="J54" s="24">
        <f t="shared" si="5"/>
        <v>6</v>
      </c>
      <c r="K54" s="1">
        <f t="shared" si="6"/>
        <v>5</v>
      </c>
      <c r="L54" s="1">
        <f t="shared" si="7"/>
        <v>6</v>
      </c>
      <c r="M54" s="1">
        <f t="shared" si="8"/>
        <v>196.44912765308652</v>
      </c>
      <c r="N54" s="1">
        <f t="shared" si="9"/>
        <v>351.14261553978952</v>
      </c>
      <c r="O54" s="1">
        <f t="shared" si="1"/>
        <v>154.693487886703</v>
      </c>
    </row>
    <row r="55" spans="5:15" x14ac:dyDescent="0.2">
      <c r="E55" s="17">
        <f t="shared" si="2"/>
        <v>5.2999999999999972</v>
      </c>
      <c r="F55" s="14">
        <f t="shared" si="0"/>
        <v>242.85717401909699</v>
      </c>
      <c r="H55" s="24" t="b">
        <f t="shared" si="3"/>
        <v>1</v>
      </c>
      <c r="I55" s="24">
        <f t="shared" si="4"/>
        <v>5</v>
      </c>
      <c r="J55" s="24">
        <f t="shared" si="5"/>
        <v>6</v>
      </c>
      <c r="K55" s="1">
        <f t="shared" si="6"/>
        <v>5</v>
      </c>
      <c r="L55" s="1">
        <f t="shared" si="7"/>
        <v>6</v>
      </c>
      <c r="M55" s="1">
        <f t="shared" si="8"/>
        <v>196.44912765308652</v>
      </c>
      <c r="N55" s="1">
        <f t="shared" si="9"/>
        <v>351.14261553978952</v>
      </c>
      <c r="O55" s="1">
        <f t="shared" si="1"/>
        <v>154.693487886703</v>
      </c>
    </row>
    <row r="56" spans="5:15" x14ac:dyDescent="0.2">
      <c r="E56" s="17">
        <f t="shared" si="2"/>
        <v>5.3999999999999968</v>
      </c>
      <c r="F56" s="14">
        <f t="shared" si="0"/>
        <v>258.32652280776722</v>
      </c>
      <c r="H56" s="24" t="b">
        <f t="shared" si="3"/>
        <v>1</v>
      </c>
      <c r="I56" s="24">
        <f t="shared" si="4"/>
        <v>5</v>
      </c>
      <c r="J56" s="24">
        <f t="shared" si="5"/>
        <v>6</v>
      </c>
      <c r="K56" s="1">
        <f t="shared" si="6"/>
        <v>5</v>
      </c>
      <c r="L56" s="1">
        <f t="shared" si="7"/>
        <v>6</v>
      </c>
      <c r="M56" s="1">
        <f t="shared" si="8"/>
        <v>196.44912765308652</v>
      </c>
      <c r="N56" s="1">
        <f t="shared" si="9"/>
        <v>351.14261553978952</v>
      </c>
      <c r="O56" s="1">
        <f t="shared" si="1"/>
        <v>154.693487886703</v>
      </c>
    </row>
    <row r="57" spans="5:15" x14ac:dyDescent="0.2">
      <c r="E57" s="17">
        <f t="shared" si="2"/>
        <v>5.4999999999999964</v>
      </c>
      <c r="F57" s="14">
        <f t="shared" si="0"/>
        <v>273.79587159643745</v>
      </c>
      <c r="H57" s="24" t="b">
        <f t="shared" si="3"/>
        <v>1</v>
      </c>
      <c r="I57" s="24">
        <f t="shared" si="4"/>
        <v>5</v>
      </c>
      <c r="J57" s="24">
        <f t="shared" si="5"/>
        <v>6</v>
      </c>
      <c r="K57" s="1">
        <f t="shared" si="6"/>
        <v>5</v>
      </c>
      <c r="L57" s="1">
        <f t="shared" si="7"/>
        <v>6</v>
      </c>
      <c r="M57" s="1">
        <f t="shared" si="8"/>
        <v>196.44912765308652</v>
      </c>
      <c r="N57" s="1">
        <f t="shared" si="9"/>
        <v>351.14261553978952</v>
      </c>
      <c r="O57" s="1">
        <f t="shared" si="1"/>
        <v>154.693487886703</v>
      </c>
    </row>
    <row r="58" spans="5:15" x14ac:dyDescent="0.2">
      <c r="E58" s="17">
        <f t="shared" si="2"/>
        <v>5.5999999999999961</v>
      </c>
      <c r="F58" s="14">
        <f t="shared" si="0"/>
        <v>289.26522038510768</v>
      </c>
      <c r="H58" s="24" t="b">
        <f t="shared" si="3"/>
        <v>1</v>
      </c>
      <c r="I58" s="24">
        <f t="shared" si="4"/>
        <v>5</v>
      </c>
      <c r="J58" s="24">
        <f t="shared" si="5"/>
        <v>6</v>
      </c>
      <c r="K58" s="1">
        <f t="shared" si="6"/>
        <v>5</v>
      </c>
      <c r="L58" s="1">
        <f t="shared" si="7"/>
        <v>6</v>
      </c>
      <c r="M58" s="1">
        <f t="shared" si="8"/>
        <v>196.44912765308652</v>
      </c>
      <c r="N58" s="1">
        <f t="shared" si="9"/>
        <v>351.14261553978952</v>
      </c>
      <c r="O58" s="1">
        <f t="shared" si="1"/>
        <v>154.693487886703</v>
      </c>
    </row>
    <row r="59" spans="5:15" x14ac:dyDescent="0.2">
      <c r="E59" s="17">
        <f t="shared" si="2"/>
        <v>5.6999999999999957</v>
      </c>
      <c r="F59" s="14">
        <f t="shared" si="0"/>
        <v>304.73456917377797</v>
      </c>
      <c r="H59" s="24" t="b">
        <f t="shared" si="3"/>
        <v>1</v>
      </c>
      <c r="I59" s="24">
        <f t="shared" si="4"/>
        <v>5</v>
      </c>
      <c r="J59" s="24">
        <f t="shared" si="5"/>
        <v>6</v>
      </c>
      <c r="K59" s="1">
        <f t="shared" si="6"/>
        <v>5</v>
      </c>
      <c r="L59" s="1">
        <f t="shared" si="7"/>
        <v>6</v>
      </c>
      <c r="M59" s="1">
        <f t="shared" si="8"/>
        <v>196.44912765308652</v>
      </c>
      <c r="N59" s="1">
        <f t="shared" si="9"/>
        <v>351.14261553978952</v>
      </c>
      <c r="O59" s="1">
        <f t="shared" si="1"/>
        <v>154.693487886703</v>
      </c>
    </row>
    <row r="60" spans="5:15" x14ac:dyDescent="0.2">
      <c r="E60" s="17">
        <f t="shared" si="2"/>
        <v>5.7999999999999954</v>
      </c>
      <c r="F60" s="14">
        <f t="shared" si="0"/>
        <v>320.2039179624482</v>
      </c>
      <c r="H60" s="24" t="b">
        <f t="shared" si="3"/>
        <v>1</v>
      </c>
      <c r="I60" s="24">
        <f t="shared" si="4"/>
        <v>5</v>
      </c>
      <c r="J60" s="24">
        <f t="shared" si="5"/>
        <v>6</v>
      </c>
      <c r="K60" s="1">
        <f t="shared" si="6"/>
        <v>5</v>
      </c>
      <c r="L60" s="1">
        <f t="shared" si="7"/>
        <v>6</v>
      </c>
      <c r="M60" s="1">
        <f t="shared" si="8"/>
        <v>196.44912765308652</v>
      </c>
      <c r="N60" s="1">
        <f t="shared" si="9"/>
        <v>351.14261553978952</v>
      </c>
      <c r="O60" s="1">
        <f t="shared" si="1"/>
        <v>154.693487886703</v>
      </c>
    </row>
    <row r="61" spans="5:15" x14ac:dyDescent="0.2">
      <c r="E61" s="17">
        <f t="shared" si="2"/>
        <v>5.899999999999995</v>
      </c>
      <c r="F61" s="14">
        <f t="shared" si="0"/>
        <v>335.67326675111849</v>
      </c>
      <c r="H61" s="24" t="b">
        <f t="shared" si="3"/>
        <v>1</v>
      </c>
      <c r="I61" s="24">
        <f t="shared" si="4"/>
        <v>5</v>
      </c>
      <c r="J61" s="24">
        <f t="shared" si="5"/>
        <v>6</v>
      </c>
      <c r="K61" s="1">
        <f t="shared" si="6"/>
        <v>5</v>
      </c>
      <c r="L61" s="1">
        <f t="shared" si="7"/>
        <v>6</v>
      </c>
      <c r="M61" s="1">
        <f t="shared" si="8"/>
        <v>196.44912765308652</v>
      </c>
      <c r="N61" s="1">
        <f t="shared" si="9"/>
        <v>351.14261553978952</v>
      </c>
      <c r="O61" s="1">
        <f t="shared" si="1"/>
        <v>154.693487886703</v>
      </c>
    </row>
    <row r="62" spans="5:15" x14ac:dyDescent="0.2">
      <c r="E62" s="17">
        <f t="shared" si="2"/>
        <v>5.9999999999999947</v>
      </c>
      <c r="F62" s="14">
        <f t="shared" si="0"/>
        <v>351.14261553978872</v>
      </c>
      <c r="H62" s="24" t="b">
        <f t="shared" si="3"/>
        <v>1</v>
      </c>
      <c r="I62" s="24">
        <f t="shared" si="4"/>
        <v>5</v>
      </c>
      <c r="J62" s="24">
        <f t="shared" si="5"/>
        <v>6</v>
      </c>
      <c r="K62" s="1">
        <f t="shared" si="6"/>
        <v>5</v>
      </c>
      <c r="L62" s="1">
        <f t="shared" si="7"/>
        <v>6</v>
      </c>
      <c r="M62" s="1">
        <f t="shared" si="8"/>
        <v>196.44912765308652</v>
      </c>
      <c r="N62" s="1">
        <f t="shared" si="9"/>
        <v>351.14261553978952</v>
      </c>
      <c r="O62" s="1">
        <f t="shared" si="1"/>
        <v>154.693487886703</v>
      </c>
    </row>
    <row r="63" spans="5:15" x14ac:dyDescent="0.2">
      <c r="E63" s="17">
        <f t="shared" si="2"/>
        <v>6.0999999999999943</v>
      </c>
      <c r="F63" s="14">
        <f t="shared" si="0"/>
        <v>373.09539307278789</v>
      </c>
      <c r="H63" s="24" t="b">
        <f t="shared" si="3"/>
        <v>1</v>
      </c>
      <c r="I63" s="24">
        <f t="shared" si="4"/>
        <v>6</v>
      </c>
      <c r="J63" s="24">
        <f t="shared" si="5"/>
        <v>7</v>
      </c>
      <c r="K63" s="1">
        <f t="shared" si="6"/>
        <v>6</v>
      </c>
      <c r="L63" s="1">
        <f t="shared" si="7"/>
        <v>7</v>
      </c>
      <c r="M63" s="1">
        <f t="shared" si="8"/>
        <v>351.14261553978952</v>
      </c>
      <c r="N63" s="1">
        <f t="shared" si="9"/>
        <v>570.67039086978548</v>
      </c>
      <c r="O63" s="1">
        <f t="shared" si="1"/>
        <v>219.52777532999596</v>
      </c>
    </row>
    <row r="64" spans="5:15" x14ac:dyDescent="0.2">
      <c r="E64" s="17">
        <f t="shared" si="2"/>
        <v>6.199999999999994</v>
      </c>
      <c r="F64" s="14">
        <f t="shared" si="0"/>
        <v>395.04817060578739</v>
      </c>
      <c r="H64" s="24" t="b">
        <f t="shared" si="3"/>
        <v>1</v>
      </c>
      <c r="I64" s="24">
        <f t="shared" si="4"/>
        <v>6</v>
      </c>
      <c r="J64" s="24">
        <f t="shared" si="5"/>
        <v>7</v>
      </c>
      <c r="K64" s="1">
        <f t="shared" si="6"/>
        <v>6</v>
      </c>
      <c r="L64" s="1">
        <f t="shared" si="7"/>
        <v>7</v>
      </c>
      <c r="M64" s="1">
        <f t="shared" si="8"/>
        <v>351.14261553978952</v>
      </c>
      <c r="N64" s="1">
        <f t="shared" si="9"/>
        <v>570.67039086978548</v>
      </c>
      <c r="O64" s="1">
        <f t="shared" si="1"/>
        <v>219.52777532999596</v>
      </c>
    </row>
    <row r="65" spans="5:15" x14ac:dyDescent="0.2">
      <c r="E65" s="17">
        <f t="shared" si="2"/>
        <v>6.2999999999999936</v>
      </c>
      <c r="F65" s="14">
        <f t="shared" si="0"/>
        <v>417.0009481387869</v>
      </c>
      <c r="H65" s="24" t="b">
        <f t="shared" si="3"/>
        <v>1</v>
      </c>
      <c r="I65" s="24">
        <f t="shared" si="4"/>
        <v>6</v>
      </c>
      <c r="J65" s="24">
        <f t="shared" si="5"/>
        <v>7</v>
      </c>
      <c r="K65" s="1">
        <f t="shared" si="6"/>
        <v>6</v>
      </c>
      <c r="L65" s="1">
        <f t="shared" si="7"/>
        <v>7</v>
      </c>
      <c r="M65" s="1">
        <f t="shared" si="8"/>
        <v>351.14261553978952</v>
      </c>
      <c r="N65" s="1">
        <f t="shared" si="9"/>
        <v>570.67039086978548</v>
      </c>
      <c r="O65" s="1">
        <f t="shared" si="1"/>
        <v>219.52777532999596</v>
      </c>
    </row>
    <row r="66" spans="5:15" x14ac:dyDescent="0.2">
      <c r="E66" s="17">
        <f t="shared" si="2"/>
        <v>6.3999999999999932</v>
      </c>
      <c r="F66" s="14">
        <f t="shared" ref="F66:F129" si="10">IF(E66&gt;$C$29,$C$30,IF(H66,M66+(E66-K66)*O66,0))</f>
        <v>438.9537256717864</v>
      </c>
      <c r="H66" s="24" t="b">
        <f t="shared" si="3"/>
        <v>1</v>
      </c>
      <c r="I66" s="24">
        <f t="shared" si="4"/>
        <v>6</v>
      </c>
      <c r="J66" s="24">
        <f t="shared" si="5"/>
        <v>7</v>
      </c>
      <c r="K66" s="1">
        <f t="shared" si="6"/>
        <v>6</v>
      </c>
      <c r="L66" s="1">
        <f t="shared" si="7"/>
        <v>7</v>
      </c>
      <c r="M66" s="1">
        <f t="shared" si="8"/>
        <v>351.14261553978952</v>
      </c>
      <c r="N66" s="1">
        <f t="shared" si="9"/>
        <v>570.67039086978548</v>
      </c>
      <c r="O66" s="1">
        <f t="shared" ref="O66:O129" si="11">IF(K66&lt;&gt;L66,(N66-M66)/(L66-K66),0)</f>
        <v>219.52777532999596</v>
      </c>
    </row>
    <row r="67" spans="5:15" x14ac:dyDescent="0.2">
      <c r="E67" s="17">
        <f t="shared" ref="E67:E130" si="12">E66+WindSpeedStep</f>
        <v>6.4999999999999929</v>
      </c>
      <c r="F67" s="14">
        <f t="shared" si="10"/>
        <v>460.90650320478596</v>
      </c>
      <c r="H67" s="24" t="b">
        <f t="shared" ref="H67:H130" si="13">AND(E67&gt;=$C$28,E67&lt;=$C$29)</f>
        <v>1</v>
      </c>
      <c r="I67" s="24">
        <f t="shared" ref="I67:I130" si="14">COUNTIF($B$2:$B$26,"&lt;="&amp;E67)</f>
        <v>6</v>
      </c>
      <c r="J67" s="24">
        <f t="shared" ref="J67:J130" si="15">I67+1</f>
        <v>7</v>
      </c>
      <c r="K67" s="1">
        <f t="shared" ref="K67:K130" si="16">IF(H67,INDEX($B$2:$B$26,I67),"")</f>
        <v>6</v>
      </c>
      <c r="L67" s="1">
        <f t="shared" ref="L67:L130" si="17">IF(H67,INDEX($B$2:$B$26,J67),"")</f>
        <v>7</v>
      </c>
      <c r="M67" s="1">
        <f t="shared" ref="M67:M130" si="18">IF(H67,INDEX($C$2:$C$26,I67),"")</f>
        <v>351.14261553978952</v>
      </c>
      <c r="N67" s="1">
        <f t="shared" ref="N67:N130" si="19">IF(H67,INDEX($C$2:$C$26,J67),"")</f>
        <v>570.67039086978548</v>
      </c>
      <c r="O67" s="1">
        <f t="shared" si="11"/>
        <v>219.52777532999596</v>
      </c>
    </row>
    <row r="68" spans="5:15" x14ac:dyDescent="0.2">
      <c r="E68" s="17">
        <f t="shared" si="12"/>
        <v>6.5999999999999925</v>
      </c>
      <c r="F68" s="14">
        <f t="shared" si="10"/>
        <v>482.85928073778547</v>
      </c>
      <c r="H68" s="24" t="b">
        <f t="shared" si="13"/>
        <v>1</v>
      </c>
      <c r="I68" s="24">
        <f t="shared" si="14"/>
        <v>6</v>
      </c>
      <c r="J68" s="24">
        <f t="shared" si="15"/>
        <v>7</v>
      </c>
      <c r="K68" s="1">
        <f t="shared" si="16"/>
        <v>6</v>
      </c>
      <c r="L68" s="1">
        <f t="shared" si="17"/>
        <v>7</v>
      </c>
      <c r="M68" s="1">
        <f t="shared" si="18"/>
        <v>351.14261553978952</v>
      </c>
      <c r="N68" s="1">
        <f t="shared" si="19"/>
        <v>570.67039086978548</v>
      </c>
      <c r="O68" s="1">
        <f t="shared" si="11"/>
        <v>219.52777532999596</v>
      </c>
    </row>
    <row r="69" spans="5:15" x14ac:dyDescent="0.2">
      <c r="E69" s="17">
        <f t="shared" si="12"/>
        <v>6.6999999999999922</v>
      </c>
      <c r="F69" s="14">
        <f t="shared" si="10"/>
        <v>504.81205827078497</v>
      </c>
      <c r="H69" s="24" t="b">
        <f t="shared" si="13"/>
        <v>1</v>
      </c>
      <c r="I69" s="24">
        <f t="shared" si="14"/>
        <v>6</v>
      </c>
      <c r="J69" s="24">
        <f t="shared" si="15"/>
        <v>7</v>
      </c>
      <c r="K69" s="1">
        <f t="shared" si="16"/>
        <v>6</v>
      </c>
      <c r="L69" s="1">
        <f t="shared" si="17"/>
        <v>7</v>
      </c>
      <c r="M69" s="1">
        <f t="shared" si="18"/>
        <v>351.14261553978952</v>
      </c>
      <c r="N69" s="1">
        <f t="shared" si="19"/>
        <v>570.67039086978548</v>
      </c>
      <c r="O69" s="1">
        <f t="shared" si="11"/>
        <v>219.52777532999596</v>
      </c>
    </row>
    <row r="70" spans="5:15" x14ac:dyDescent="0.2">
      <c r="E70" s="17">
        <f t="shared" si="12"/>
        <v>6.7999999999999918</v>
      </c>
      <c r="F70" s="14">
        <f t="shared" si="10"/>
        <v>526.76483580378454</v>
      </c>
      <c r="H70" s="24" t="b">
        <f t="shared" si="13"/>
        <v>1</v>
      </c>
      <c r="I70" s="24">
        <f t="shared" si="14"/>
        <v>6</v>
      </c>
      <c r="J70" s="24">
        <f t="shared" si="15"/>
        <v>7</v>
      </c>
      <c r="K70" s="1">
        <f t="shared" si="16"/>
        <v>6</v>
      </c>
      <c r="L70" s="1">
        <f t="shared" si="17"/>
        <v>7</v>
      </c>
      <c r="M70" s="1">
        <f t="shared" si="18"/>
        <v>351.14261553978952</v>
      </c>
      <c r="N70" s="1">
        <f t="shared" si="19"/>
        <v>570.67039086978548</v>
      </c>
      <c r="O70" s="1">
        <f t="shared" si="11"/>
        <v>219.52777532999596</v>
      </c>
    </row>
    <row r="71" spans="5:15" x14ac:dyDescent="0.2">
      <c r="E71" s="17">
        <f t="shared" si="12"/>
        <v>6.8999999999999915</v>
      </c>
      <c r="F71" s="14">
        <f t="shared" si="10"/>
        <v>548.71761333678398</v>
      </c>
      <c r="H71" s="24" t="b">
        <f t="shared" si="13"/>
        <v>1</v>
      </c>
      <c r="I71" s="24">
        <f t="shared" si="14"/>
        <v>6</v>
      </c>
      <c r="J71" s="24">
        <f t="shared" si="15"/>
        <v>7</v>
      </c>
      <c r="K71" s="1">
        <f t="shared" si="16"/>
        <v>6</v>
      </c>
      <c r="L71" s="1">
        <f t="shared" si="17"/>
        <v>7</v>
      </c>
      <c r="M71" s="1">
        <f t="shared" si="18"/>
        <v>351.14261553978952</v>
      </c>
      <c r="N71" s="1">
        <f t="shared" si="19"/>
        <v>570.67039086978548</v>
      </c>
      <c r="O71" s="1">
        <f t="shared" si="11"/>
        <v>219.52777532999596</v>
      </c>
    </row>
    <row r="72" spans="5:15" x14ac:dyDescent="0.2">
      <c r="E72" s="17">
        <f t="shared" si="12"/>
        <v>6.9999999999999911</v>
      </c>
      <c r="F72" s="14">
        <f t="shared" si="10"/>
        <v>570.67039086978355</v>
      </c>
      <c r="H72" s="24" t="b">
        <f t="shared" si="13"/>
        <v>1</v>
      </c>
      <c r="I72" s="24">
        <f t="shared" si="14"/>
        <v>6</v>
      </c>
      <c r="J72" s="24">
        <f t="shared" si="15"/>
        <v>7</v>
      </c>
      <c r="K72" s="1">
        <f t="shared" si="16"/>
        <v>6</v>
      </c>
      <c r="L72" s="1">
        <f t="shared" si="17"/>
        <v>7</v>
      </c>
      <c r="M72" s="1">
        <f t="shared" si="18"/>
        <v>351.14261553978952</v>
      </c>
      <c r="N72" s="1">
        <f t="shared" si="19"/>
        <v>570.67039086978548</v>
      </c>
      <c r="O72" s="1">
        <f t="shared" si="11"/>
        <v>219.52777532999596</v>
      </c>
    </row>
    <row r="73" spans="5:15" x14ac:dyDescent="0.2">
      <c r="E73" s="17">
        <f t="shared" si="12"/>
        <v>7.0999999999999908</v>
      </c>
      <c r="F73" s="14">
        <f t="shared" si="10"/>
        <v>599.92391703791998</v>
      </c>
      <c r="H73" s="24" t="b">
        <f t="shared" si="13"/>
        <v>1</v>
      </c>
      <c r="I73" s="24">
        <f t="shared" si="14"/>
        <v>7</v>
      </c>
      <c r="J73" s="24">
        <f t="shared" si="15"/>
        <v>8</v>
      </c>
      <c r="K73" s="1">
        <f t="shared" si="16"/>
        <v>7</v>
      </c>
      <c r="L73" s="1">
        <f t="shared" si="17"/>
        <v>8</v>
      </c>
      <c r="M73" s="1">
        <f t="shared" si="18"/>
        <v>570.67039086978548</v>
      </c>
      <c r="N73" s="1">
        <f t="shared" si="19"/>
        <v>863.2056525511573</v>
      </c>
      <c r="O73" s="1">
        <f t="shared" si="11"/>
        <v>292.53526168137182</v>
      </c>
    </row>
    <row r="74" spans="5:15" x14ac:dyDescent="0.2">
      <c r="E74" s="17">
        <f t="shared" si="12"/>
        <v>7.1999999999999904</v>
      </c>
      <c r="F74" s="14">
        <f t="shared" si="10"/>
        <v>629.17744320605698</v>
      </c>
      <c r="H74" s="24" t="b">
        <f t="shared" si="13"/>
        <v>1</v>
      </c>
      <c r="I74" s="24">
        <f t="shared" si="14"/>
        <v>7</v>
      </c>
      <c r="J74" s="24">
        <f t="shared" si="15"/>
        <v>8</v>
      </c>
      <c r="K74" s="1">
        <f t="shared" si="16"/>
        <v>7</v>
      </c>
      <c r="L74" s="1">
        <f t="shared" si="17"/>
        <v>8</v>
      </c>
      <c r="M74" s="1">
        <f t="shared" si="18"/>
        <v>570.67039086978548</v>
      </c>
      <c r="N74" s="1">
        <f t="shared" si="19"/>
        <v>863.2056525511573</v>
      </c>
      <c r="O74" s="1">
        <f t="shared" si="11"/>
        <v>292.53526168137182</v>
      </c>
    </row>
    <row r="75" spans="5:15" x14ac:dyDescent="0.2">
      <c r="E75" s="17">
        <f t="shared" si="12"/>
        <v>7.2999999999999901</v>
      </c>
      <c r="F75" s="14">
        <f t="shared" si="10"/>
        <v>658.43096937419409</v>
      </c>
      <c r="H75" s="24" t="b">
        <f t="shared" si="13"/>
        <v>1</v>
      </c>
      <c r="I75" s="24">
        <f t="shared" si="14"/>
        <v>7</v>
      </c>
      <c r="J75" s="24">
        <f t="shared" si="15"/>
        <v>8</v>
      </c>
      <c r="K75" s="1">
        <f t="shared" si="16"/>
        <v>7</v>
      </c>
      <c r="L75" s="1">
        <f t="shared" si="17"/>
        <v>8</v>
      </c>
      <c r="M75" s="1">
        <f t="shared" si="18"/>
        <v>570.67039086978548</v>
      </c>
      <c r="N75" s="1">
        <f t="shared" si="19"/>
        <v>863.2056525511573</v>
      </c>
      <c r="O75" s="1">
        <f t="shared" si="11"/>
        <v>292.53526168137182</v>
      </c>
    </row>
    <row r="76" spans="5:15" x14ac:dyDescent="0.2">
      <c r="E76" s="17">
        <f t="shared" si="12"/>
        <v>7.3999999999999897</v>
      </c>
      <c r="F76" s="14">
        <f t="shared" si="10"/>
        <v>687.68449554233121</v>
      </c>
      <c r="H76" s="24" t="b">
        <f t="shared" si="13"/>
        <v>1</v>
      </c>
      <c r="I76" s="24">
        <f t="shared" si="14"/>
        <v>7</v>
      </c>
      <c r="J76" s="24">
        <f t="shared" si="15"/>
        <v>8</v>
      </c>
      <c r="K76" s="1">
        <f t="shared" si="16"/>
        <v>7</v>
      </c>
      <c r="L76" s="1">
        <f t="shared" si="17"/>
        <v>8</v>
      </c>
      <c r="M76" s="1">
        <f t="shared" si="18"/>
        <v>570.67039086978548</v>
      </c>
      <c r="N76" s="1">
        <f t="shared" si="19"/>
        <v>863.2056525511573</v>
      </c>
      <c r="O76" s="1">
        <f t="shared" si="11"/>
        <v>292.53526168137182</v>
      </c>
    </row>
    <row r="77" spans="5:15" x14ac:dyDescent="0.2">
      <c r="E77" s="17">
        <f t="shared" si="12"/>
        <v>7.4999999999999893</v>
      </c>
      <c r="F77" s="14">
        <f t="shared" si="10"/>
        <v>716.93802171046832</v>
      </c>
      <c r="H77" s="24" t="b">
        <f t="shared" si="13"/>
        <v>1</v>
      </c>
      <c r="I77" s="24">
        <f t="shared" si="14"/>
        <v>7</v>
      </c>
      <c r="J77" s="24">
        <f t="shared" si="15"/>
        <v>8</v>
      </c>
      <c r="K77" s="1">
        <f t="shared" si="16"/>
        <v>7</v>
      </c>
      <c r="L77" s="1">
        <f t="shared" si="17"/>
        <v>8</v>
      </c>
      <c r="M77" s="1">
        <f t="shared" si="18"/>
        <v>570.67039086978548</v>
      </c>
      <c r="N77" s="1">
        <f t="shared" si="19"/>
        <v>863.2056525511573</v>
      </c>
      <c r="O77" s="1">
        <f t="shared" si="11"/>
        <v>292.53526168137182</v>
      </c>
    </row>
    <row r="78" spans="5:15" x14ac:dyDescent="0.2">
      <c r="E78" s="17">
        <f t="shared" si="12"/>
        <v>7.599999999999989</v>
      </c>
      <c r="F78" s="14">
        <f t="shared" si="10"/>
        <v>746.19154787860532</v>
      </c>
      <c r="H78" s="24" t="b">
        <f t="shared" si="13"/>
        <v>1</v>
      </c>
      <c r="I78" s="24">
        <f t="shared" si="14"/>
        <v>7</v>
      </c>
      <c r="J78" s="24">
        <f t="shared" si="15"/>
        <v>8</v>
      </c>
      <c r="K78" s="1">
        <f t="shared" si="16"/>
        <v>7</v>
      </c>
      <c r="L78" s="1">
        <f t="shared" si="17"/>
        <v>8</v>
      </c>
      <c r="M78" s="1">
        <f t="shared" si="18"/>
        <v>570.67039086978548</v>
      </c>
      <c r="N78" s="1">
        <f t="shared" si="19"/>
        <v>863.2056525511573</v>
      </c>
      <c r="O78" s="1">
        <f t="shared" si="11"/>
        <v>292.53526168137182</v>
      </c>
    </row>
    <row r="79" spans="5:15" x14ac:dyDescent="0.2">
      <c r="E79" s="17">
        <f t="shared" si="12"/>
        <v>7.6999999999999886</v>
      </c>
      <c r="F79" s="14">
        <f t="shared" si="10"/>
        <v>775.44507404674243</v>
      </c>
      <c r="H79" s="24" t="b">
        <f t="shared" si="13"/>
        <v>1</v>
      </c>
      <c r="I79" s="24">
        <f t="shared" si="14"/>
        <v>7</v>
      </c>
      <c r="J79" s="24">
        <f t="shared" si="15"/>
        <v>8</v>
      </c>
      <c r="K79" s="1">
        <f t="shared" si="16"/>
        <v>7</v>
      </c>
      <c r="L79" s="1">
        <f t="shared" si="17"/>
        <v>8</v>
      </c>
      <c r="M79" s="1">
        <f t="shared" si="18"/>
        <v>570.67039086978548</v>
      </c>
      <c r="N79" s="1">
        <f t="shared" si="19"/>
        <v>863.2056525511573</v>
      </c>
      <c r="O79" s="1">
        <f t="shared" si="11"/>
        <v>292.53526168137182</v>
      </c>
    </row>
    <row r="80" spans="5:15" x14ac:dyDescent="0.2">
      <c r="E80" s="17">
        <f t="shared" si="12"/>
        <v>7.7999999999999883</v>
      </c>
      <c r="F80" s="14">
        <f t="shared" si="10"/>
        <v>804.69860021487955</v>
      </c>
      <c r="H80" s="24" t="b">
        <f t="shared" si="13"/>
        <v>1</v>
      </c>
      <c r="I80" s="24">
        <f t="shared" si="14"/>
        <v>7</v>
      </c>
      <c r="J80" s="24">
        <f t="shared" si="15"/>
        <v>8</v>
      </c>
      <c r="K80" s="1">
        <f t="shared" si="16"/>
        <v>7</v>
      </c>
      <c r="L80" s="1">
        <f t="shared" si="17"/>
        <v>8</v>
      </c>
      <c r="M80" s="1">
        <f t="shared" si="18"/>
        <v>570.67039086978548</v>
      </c>
      <c r="N80" s="1">
        <f t="shared" si="19"/>
        <v>863.2056525511573</v>
      </c>
      <c r="O80" s="1">
        <f t="shared" si="11"/>
        <v>292.53526168137182</v>
      </c>
    </row>
    <row r="81" spans="5:15" x14ac:dyDescent="0.2">
      <c r="E81" s="17">
        <f t="shared" si="12"/>
        <v>7.8999999999999879</v>
      </c>
      <c r="F81" s="14">
        <f t="shared" si="10"/>
        <v>833.95212638301655</v>
      </c>
      <c r="H81" s="24" t="b">
        <f t="shared" si="13"/>
        <v>1</v>
      </c>
      <c r="I81" s="24">
        <f t="shared" si="14"/>
        <v>7</v>
      </c>
      <c r="J81" s="24">
        <f t="shared" si="15"/>
        <v>8</v>
      </c>
      <c r="K81" s="1">
        <f t="shared" si="16"/>
        <v>7</v>
      </c>
      <c r="L81" s="1">
        <f t="shared" si="17"/>
        <v>8</v>
      </c>
      <c r="M81" s="1">
        <f t="shared" si="18"/>
        <v>570.67039086978548</v>
      </c>
      <c r="N81" s="1">
        <f t="shared" si="19"/>
        <v>863.2056525511573</v>
      </c>
      <c r="O81" s="1">
        <f t="shared" si="11"/>
        <v>292.53526168137182</v>
      </c>
    </row>
    <row r="82" spans="5:15" x14ac:dyDescent="0.2">
      <c r="E82" s="17">
        <f t="shared" si="12"/>
        <v>7.9999999999999876</v>
      </c>
      <c r="F82" s="14">
        <f t="shared" si="10"/>
        <v>863.20565255115366</v>
      </c>
      <c r="H82" s="24" t="b">
        <f t="shared" si="13"/>
        <v>1</v>
      </c>
      <c r="I82" s="24">
        <f t="shared" si="14"/>
        <v>7</v>
      </c>
      <c r="J82" s="24">
        <f t="shared" si="15"/>
        <v>8</v>
      </c>
      <c r="K82" s="1">
        <f t="shared" si="16"/>
        <v>7</v>
      </c>
      <c r="L82" s="1">
        <f t="shared" si="17"/>
        <v>8</v>
      </c>
      <c r="M82" s="1">
        <f t="shared" si="18"/>
        <v>570.67039086978548</v>
      </c>
      <c r="N82" s="1">
        <f t="shared" si="19"/>
        <v>863.2056525511573</v>
      </c>
      <c r="O82" s="1">
        <f t="shared" si="11"/>
        <v>292.53526168137182</v>
      </c>
    </row>
    <row r="83" spans="5:15" x14ac:dyDescent="0.2">
      <c r="E83" s="17">
        <f t="shared" si="12"/>
        <v>8.0999999999999872</v>
      </c>
      <c r="F83" s="14">
        <f t="shared" si="10"/>
        <v>899.64240425460503</v>
      </c>
      <c r="H83" s="24" t="b">
        <f t="shared" si="13"/>
        <v>1</v>
      </c>
      <c r="I83" s="24">
        <f t="shared" si="14"/>
        <v>8</v>
      </c>
      <c r="J83" s="24">
        <f t="shared" si="15"/>
        <v>9</v>
      </c>
      <c r="K83" s="1">
        <f t="shared" si="16"/>
        <v>8</v>
      </c>
      <c r="L83" s="1">
        <f t="shared" si="17"/>
        <v>9</v>
      </c>
      <c r="M83" s="1">
        <f t="shared" si="18"/>
        <v>863.2056525511573</v>
      </c>
      <c r="N83" s="1">
        <f t="shared" si="19"/>
        <v>1227.5731695856807</v>
      </c>
      <c r="O83" s="1">
        <f t="shared" si="11"/>
        <v>364.36751703452342</v>
      </c>
    </row>
    <row r="84" spans="5:15" x14ac:dyDescent="0.2">
      <c r="E84" s="17">
        <f t="shared" si="12"/>
        <v>8.1999999999999869</v>
      </c>
      <c r="F84" s="14">
        <f t="shared" si="10"/>
        <v>936.07915595805719</v>
      </c>
      <c r="H84" s="24" t="b">
        <f t="shared" si="13"/>
        <v>1</v>
      </c>
      <c r="I84" s="24">
        <f t="shared" si="14"/>
        <v>8</v>
      </c>
      <c r="J84" s="24">
        <f t="shared" si="15"/>
        <v>9</v>
      </c>
      <c r="K84" s="1">
        <f t="shared" si="16"/>
        <v>8</v>
      </c>
      <c r="L84" s="1">
        <f t="shared" si="17"/>
        <v>9</v>
      </c>
      <c r="M84" s="1">
        <f t="shared" si="18"/>
        <v>863.2056525511573</v>
      </c>
      <c r="N84" s="1">
        <f t="shared" si="19"/>
        <v>1227.5731695856807</v>
      </c>
      <c r="O84" s="1">
        <f t="shared" si="11"/>
        <v>364.36751703452342</v>
      </c>
    </row>
    <row r="85" spans="5:15" x14ac:dyDescent="0.2">
      <c r="E85" s="17">
        <f t="shared" si="12"/>
        <v>8.2999999999999865</v>
      </c>
      <c r="F85" s="14">
        <f t="shared" si="10"/>
        <v>972.51590766150935</v>
      </c>
      <c r="H85" s="24" t="b">
        <f t="shared" si="13"/>
        <v>1</v>
      </c>
      <c r="I85" s="24">
        <f t="shared" si="14"/>
        <v>8</v>
      </c>
      <c r="J85" s="24">
        <f t="shared" si="15"/>
        <v>9</v>
      </c>
      <c r="K85" s="1">
        <f t="shared" si="16"/>
        <v>8</v>
      </c>
      <c r="L85" s="1">
        <f t="shared" si="17"/>
        <v>9</v>
      </c>
      <c r="M85" s="1">
        <f t="shared" si="18"/>
        <v>863.2056525511573</v>
      </c>
      <c r="N85" s="1">
        <f t="shared" si="19"/>
        <v>1227.5731695856807</v>
      </c>
      <c r="O85" s="1">
        <f t="shared" si="11"/>
        <v>364.36751703452342</v>
      </c>
    </row>
    <row r="86" spans="5:15" x14ac:dyDescent="0.2">
      <c r="E86" s="17">
        <f t="shared" si="12"/>
        <v>8.3999999999999861</v>
      </c>
      <c r="F86" s="14">
        <f t="shared" si="10"/>
        <v>1008.9526593649616</v>
      </c>
      <c r="H86" s="24" t="b">
        <f t="shared" si="13"/>
        <v>1</v>
      </c>
      <c r="I86" s="24">
        <f t="shared" si="14"/>
        <v>8</v>
      </c>
      <c r="J86" s="24">
        <f t="shared" si="15"/>
        <v>9</v>
      </c>
      <c r="K86" s="1">
        <f t="shared" si="16"/>
        <v>8</v>
      </c>
      <c r="L86" s="1">
        <f t="shared" si="17"/>
        <v>9</v>
      </c>
      <c r="M86" s="1">
        <f t="shared" si="18"/>
        <v>863.2056525511573</v>
      </c>
      <c r="N86" s="1">
        <f t="shared" si="19"/>
        <v>1227.5731695856807</v>
      </c>
      <c r="O86" s="1">
        <f t="shared" si="11"/>
        <v>364.36751703452342</v>
      </c>
    </row>
    <row r="87" spans="5:15" x14ac:dyDescent="0.2">
      <c r="E87" s="17">
        <f t="shared" si="12"/>
        <v>8.4999999999999858</v>
      </c>
      <c r="F87" s="14">
        <f t="shared" si="10"/>
        <v>1045.3894110684139</v>
      </c>
      <c r="H87" s="24" t="b">
        <f t="shared" si="13"/>
        <v>1</v>
      </c>
      <c r="I87" s="24">
        <f t="shared" si="14"/>
        <v>8</v>
      </c>
      <c r="J87" s="24">
        <f t="shared" si="15"/>
        <v>9</v>
      </c>
      <c r="K87" s="1">
        <f t="shared" si="16"/>
        <v>8</v>
      </c>
      <c r="L87" s="1">
        <f t="shared" si="17"/>
        <v>9</v>
      </c>
      <c r="M87" s="1">
        <f t="shared" si="18"/>
        <v>863.2056525511573</v>
      </c>
      <c r="N87" s="1">
        <f t="shared" si="19"/>
        <v>1227.5731695856807</v>
      </c>
      <c r="O87" s="1">
        <f t="shared" si="11"/>
        <v>364.36751703452342</v>
      </c>
    </row>
    <row r="88" spans="5:15" x14ac:dyDescent="0.2">
      <c r="E88" s="17">
        <f t="shared" si="12"/>
        <v>8.5999999999999854</v>
      </c>
      <c r="F88" s="14">
        <f t="shared" si="10"/>
        <v>1081.8261627718662</v>
      </c>
      <c r="H88" s="24" t="b">
        <f t="shared" si="13"/>
        <v>1</v>
      </c>
      <c r="I88" s="24">
        <f t="shared" si="14"/>
        <v>8</v>
      </c>
      <c r="J88" s="24">
        <f t="shared" si="15"/>
        <v>9</v>
      </c>
      <c r="K88" s="1">
        <f t="shared" si="16"/>
        <v>8</v>
      </c>
      <c r="L88" s="1">
        <f t="shared" si="17"/>
        <v>9</v>
      </c>
      <c r="M88" s="1">
        <f t="shared" si="18"/>
        <v>863.2056525511573</v>
      </c>
      <c r="N88" s="1">
        <f t="shared" si="19"/>
        <v>1227.5731695856807</v>
      </c>
      <c r="O88" s="1">
        <f t="shared" si="11"/>
        <v>364.36751703452342</v>
      </c>
    </row>
    <row r="89" spans="5:15" x14ac:dyDescent="0.2">
      <c r="E89" s="17">
        <f t="shared" si="12"/>
        <v>8.6999999999999851</v>
      </c>
      <c r="F89" s="14">
        <f t="shared" si="10"/>
        <v>1118.2629144753182</v>
      </c>
      <c r="H89" s="24" t="b">
        <f t="shared" si="13"/>
        <v>1</v>
      </c>
      <c r="I89" s="24">
        <f t="shared" si="14"/>
        <v>8</v>
      </c>
      <c r="J89" s="24">
        <f t="shared" si="15"/>
        <v>9</v>
      </c>
      <c r="K89" s="1">
        <f t="shared" si="16"/>
        <v>8</v>
      </c>
      <c r="L89" s="1">
        <f t="shared" si="17"/>
        <v>9</v>
      </c>
      <c r="M89" s="1">
        <f t="shared" si="18"/>
        <v>863.2056525511573</v>
      </c>
      <c r="N89" s="1">
        <f t="shared" si="19"/>
        <v>1227.5731695856807</v>
      </c>
      <c r="O89" s="1">
        <f t="shared" si="11"/>
        <v>364.36751703452342</v>
      </c>
    </row>
    <row r="90" spans="5:15" x14ac:dyDescent="0.2">
      <c r="E90" s="17">
        <f t="shared" si="12"/>
        <v>8.7999999999999847</v>
      </c>
      <c r="F90" s="14">
        <f t="shared" si="10"/>
        <v>1154.6996661787705</v>
      </c>
      <c r="H90" s="24" t="b">
        <f t="shared" si="13"/>
        <v>1</v>
      </c>
      <c r="I90" s="24">
        <f t="shared" si="14"/>
        <v>8</v>
      </c>
      <c r="J90" s="24">
        <f t="shared" si="15"/>
        <v>9</v>
      </c>
      <c r="K90" s="1">
        <f t="shared" si="16"/>
        <v>8</v>
      </c>
      <c r="L90" s="1">
        <f t="shared" si="17"/>
        <v>9</v>
      </c>
      <c r="M90" s="1">
        <f t="shared" si="18"/>
        <v>863.2056525511573</v>
      </c>
      <c r="N90" s="1">
        <f t="shared" si="19"/>
        <v>1227.5731695856807</v>
      </c>
      <c r="O90" s="1">
        <f t="shared" si="11"/>
        <v>364.36751703452342</v>
      </c>
    </row>
    <row r="91" spans="5:15" x14ac:dyDescent="0.2">
      <c r="E91" s="17">
        <f t="shared" si="12"/>
        <v>8.8999999999999844</v>
      </c>
      <c r="F91" s="14">
        <f t="shared" si="10"/>
        <v>1191.1364178822228</v>
      </c>
      <c r="H91" s="24" t="b">
        <f t="shared" si="13"/>
        <v>1</v>
      </c>
      <c r="I91" s="24">
        <f t="shared" si="14"/>
        <v>8</v>
      </c>
      <c r="J91" s="24">
        <f t="shared" si="15"/>
        <v>9</v>
      </c>
      <c r="K91" s="1">
        <f t="shared" si="16"/>
        <v>8</v>
      </c>
      <c r="L91" s="1">
        <f t="shared" si="17"/>
        <v>9</v>
      </c>
      <c r="M91" s="1">
        <f t="shared" si="18"/>
        <v>863.2056525511573</v>
      </c>
      <c r="N91" s="1">
        <f t="shared" si="19"/>
        <v>1227.5731695856807</v>
      </c>
      <c r="O91" s="1">
        <f t="shared" si="11"/>
        <v>364.36751703452342</v>
      </c>
    </row>
    <row r="92" spans="5:15" x14ac:dyDescent="0.2">
      <c r="E92" s="17">
        <f t="shared" si="12"/>
        <v>8.999999999999984</v>
      </c>
      <c r="F92" s="14">
        <f t="shared" si="10"/>
        <v>1227.5731695856748</v>
      </c>
      <c r="H92" s="24" t="b">
        <f t="shared" si="13"/>
        <v>1</v>
      </c>
      <c r="I92" s="24">
        <f t="shared" si="14"/>
        <v>8</v>
      </c>
      <c r="J92" s="24">
        <f t="shared" si="15"/>
        <v>9</v>
      </c>
      <c r="K92" s="1">
        <f t="shared" si="16"/>
        <v>8</v>
      </c>
      <c r="L92" s="1">
        <f t="shared" si="17"/>
        <v>9</v>
      </c>
      <c r="M92" s="1">
        <f t="shared" si="18"/>
        <v>863.2056525511573</v>
      </c>
      <c r="N92" s="1">
        <f t="shared" si="19"/>
        <v>1227.5731695856807</v>
      </c>
      <c r="O92" s="1">
        <f t="shared" si="11"/>
        <v>364.36751703452342</v>
      </c>
    </row>
    <row r="93" spans="5:15" x14ac:dyDescent="0.2">
      <c r="E93" s="17">
        <f t="shared" si="12"/>
        <v>9.0999999999999837</v>
      </c>
      <c r="F93" s="14">
        <f t="shared" si="10"/>
        <v>1274.162942306451</v>
      </c>
      <c r="H93" s="24" t="b">
        <f t="shared" si="13"/>
        <v>1</v>
      </c>
      <c r="I93" s="24">
        <f t="shared" si="14"/>
        <v>9</v>
      </c>
      <c r="J93" s="24">
        <f t="shared" si="15"/>
        <v>10</v>
      </c>
      <c r="K93" s="1">
        <f t="shared" si="16"/>
        <v>9</v>
      </c>
      <c r="L93" s="1">
        <f t="shared" si="17"/>
        <v>10</v>
      </c>
      <c r="M93" s="1">
        <f t="shared" si="18"/>
        <v>1227.5731695856807</v>
      </c>
      <c r="N93" s="1">
        <f t="shared" si="19"/>
        <v>1693.4708967934605</v>
      </c>
      <c r="O93" s="1">
        <f t="shared" si="11"/>
        <v>465.89772720777978</v>
      </c>
    </row>
    <row r="94" spans="5:15" x14ac:dyDescent="0.2">
      <c r="E94" s="17">
        <f t="shared" si="12"/>
        <v>9.1999999999999833</v>
      </c>
      <c r="F94" s="14">
        <f t="shared" si="10"/>
        <v>1320.752715027229</v>
      </c>
      <c r="H94" s="24" t="b">
        <f t="shared" si="13"/>
        <v>1</v>
      </c>
      <c r="I94" s="24">
        <f t="shared" si="14"/>
        <v>9</v>
      </c>
      <c r="J94" s="24">
        <f t="shared" si="15"/>
        <v>10</v>
      </c>
      <c r="K94" s="1">
        <f t="shared" si="16"/>
        <v>9</v>
      </c>
      <c r="L94" s="1">
        <f t="shared" si="17"/>
        <v>10</v>
      </c>
      <c r="M94" s="1">
        <f t="shared" si="18"/>
        <v>1227.5731695856807</v>
      </c>
      <c r="N94" s="1">
        <f t="shared" si="19"/>
        <v>1693.4708967934605</v>
      </c>
      <c r="O94" s="1">
        <f t="shared" si="11"/>
        <v>465.89772720777978</v>
      </c>
    </row>
    <row r="95" spans="5:15" x14ac:dyDescent="0.2">
      <c r="E95" s="17">
        <f t="shared" si="12"/>
        <v>9.2999999999999829</v>
      </c>
      <c r="F95" s="14">
        <f t="shared" si="10"/>
        <v>1367.3424877480068</v>
      </c>
      <c r="H95" s="24" t="b">
        <f t="shared" si="13"/>
        <v>1</v>
      </c>
      <c r="I95" s="24">
        <f t="shared" si="14"/>
        <v>9</v>
      </c>
      <c r="J95" s="24">
        <f t="shared" si="15"/>
        <v>10</v>
      </c>
      <c r="K95" s="1">
        <f t="shared" si="16"/>
        <v>9</v>
      </c>
      <c r="L95" s="1">
        <f t="shared" si="17"/>
        <v>10</v>
      </c>
      <c r="M95" s="1">
        <f t="shared" si="18"/>
        <v>1227.5731695856807</v>
      </c>
      <c r="N95" s="1">
        <f t="shared" si="19"/>
        <v>1693.4708967934605</v>
      </c>
      <c r="O95" s="1">
        <f t="shared" si="11"/>
        <v>465.89772720777978</v>
      </c>
    </row>
    <row r="96" spans="5:15" x14ac:dyDescent="0.2">
      <c r="E96" s="17">
        <f t="shared" si="12"/>
        <v>9.3999999999999826</v>
      </c>
      <c r="F96" s="14">
        <f t="shared" si="10"/>
        <v>1413.9322604687845</v>
      </c>
      <c r="H96" s="24" t="b">
        <f t="shared" si="13"/>
        <v>1</v>
      </c>
      <c r="I96" s="24">
        <f t="shared" si="14"/>
        <v>9</v>
      </c>
      <c r="J96" s="24">
        <f t="shared" si="15"/>
        <v>10</v>
      </c>
      <c r="K96" s="1">
        <f t="shared" si="16"/>
        <v>9</v>
      </c>
      <c r="L96" s="1">
        <f t="shared" si="17"/>
        <v>10</v>
      </c>
      <c r="M96" s="1">
        <f t="shared" si="18"/>
        <v>1227.5731695856807</v>
      </c>
      <c r="N96" s="1">
        <f t="shared" si="19"/>
        <v>1693.4708967934605</v>
      </c>
      <c r="O96" s="1">
        <f t="shared" si="11"/>
        <v>465.89772720777978</v>
      </c>
    </row>
    <row r="97" spans="5:15" x14ac:dyDescent="0.2">
      <c r="E97" s="17">
        <f t="shared" si="12"/>
        <v>9.4999999999999822</v>
      </c>
      <c r="F97" s="14">
        <f t="shared" si="10"/>
        <v>1460.5220331895623</v>
      </c>
      <c r="H97" s="24" t="b">
        <f t="shared" si="13"/>
        <v>1</v>
      </c>
      <c r="I97" s="24">
        <f t="shared" si="14"/>
        <v>9</v>
      </c>
      <c r="J97" s="24">
        <f t="shared" si="15"/>
        <v>10</v>
      </c>
      <c r="K97" s="1">
        <f t="shared" si="16"/>
        <v>9</v>
      </c>
      <c r="L97" s="1">
        <f t="shared" si="17"/>
        <v>10</v>
      </c>
      <c r="M97" s="1">
        <f t="shared" si="18"/>
        <v>1227.5731695856807</v>
      </c>
      <c r="N97" s="1">
        <f t="shared" si="19"/>
        <v>1693.4708967934605</v>
      </c>
      <c r="O97" s="1">
        <f t="shared" si="11"/>
        <v>465.89772720777978</v>
      </c>
    </row>
    <row r="98" spans="5:15" x14ac:dyDescent="0.2">
      <c r="E98" s="17">
        <f t="shared" si="12"/>
        <v>9.5999999999999819</v>
      </c>
      <c r="F98" s="14">
        <f t="shared" si="10"/>
        <v>1507.1118059103401</v>
      </c>
      <c r="H98" s="24" t="b">
        <f t="shared" si="13"/>
        <v>1</v>
      </c>
      <c r="I98" s="24">
        <f t="shared" si="14"/>
        <v>9</v>
      </c>
      <c r="J98" s="24">
        <f t="shared" si="15"/>
        <v>10</v>
      </c>
      <c r="K98" s="1">
        <f t="shared" si="16"/>
        <v>9</v>
      </c>
      <c r="L98" s="1">
        <f t="shared" si="17"/>
        <v>10</v>
      </c>
      <c r="M98" s="1">
        <f t="shared" si="18"/>
        <v>1227.5731695856807</v>
      </c>
      <c r="N98" s="1">
        <f t="shared" si="19"/>
        <v>1693.4708967934605</v>
      </c>
      <c r="O98" s="1">
        <f t="shared" si="11"/>
        <v>465.89772720777978</v>
      </c>
    </row>
    <row r="99" spans="5:15" x14ac:dyDescent="0.2">
      <c r="E99" s="17">
        <f t="shared" si="12"/>
        <v>9.6999999999999815</v>
      </c>
      <c r="F99" s="14">
        <f t="shared" si="10"/>
        <v>1553.7015786311181</v>
      </c>
      <c r="H99" s="24" t="b">
        <f t="shared" si="13"/>
        <v>1</v>
      </c>
      <c r="I99" s="24">
        <f t="shared" si="14"/>
        <v>9</v>
      </c>
      <c r="J99" s="24">
        <f t="shared" si="15"/>
        <v>10</v>
      </c>
      <c r="K99" s="1">
        <f t="shared" si="16"/>
        <v>9</v>
      </c>
      <c r="L99" s="1">
        <f t="shared" si="17"/>
        <v>10</v>
      </c>
      <c r="M99" s="1">
        <f t="shared" si="18"/>
        <v>1227.5731695856807</v>
      </c>
      <c r="N99" s="1">
        <f t="shared" si="19"/>
        <v>1693.4708967934605</v>
      </c>
      <c r="O99" s="1">
        <f t="shared" si="11"/>
        <v>465.89772720777978</v>
      </c>
    </row>
    <row r="100" spans="5:15" x14ac:dyDescent="0.2">
      <c r="E100" s="17">
        <f t="shared" si="12"/>
        <v>9.7999999999999812</v>
      </c>
      <c r="F100" s="14">
        <f t="shared" si="10"/>
        <v>1600.2913513518956</v>
      </c>
      <c r="H100" s="24" t="b">
        <f t="shared" si="13"/>
        <v>1</v>
      </c>
      <c r="I100" s="24">
        <f t="shared" si="14"/>
        <v>9</v>
      </c>
      <c r="J100" s="24">
        <f t="shared" si="15"/>
        <v>10</v>
      </c>
      <c r="K100" s="1">
        <f t="shared" si="16"/>
        <v>9</v>
      </c>
      <c r="L100" s="1">
        <f t="shared" si="17"/>
        <v>10</v>
      </c>
      <c r="M100" s="1">
        <f t="shared" si="18"/>
        <v>1227.5731695856807</v>
      </c>
      <c r="N100" s="1">
        <f t="shared" si="19"/>
        <v>1693.4708967934605</v>
      </c>
      <c r="O100" s="1">
        <f t="shared" si="11"/>
        <v>465.89772720777978</v>
      </c>
    </row>
    <row r="101" spans="5:15" x14ac:dyDescent="0.2">
      <c r="E101" s="17">
        <f t="shared" si="12"/>
        <v>9.8999999999999808</v>
      </c>
      <c r="F101" s="14">
        <f t="shared" si="10"/>
        <v>1646.8811240726736</v>
      </c>
      <c r="H101" s="24" t="b">
        <f t="shared" si="13"/>
        <v>1</v>
      </c>
      <c r="I101" s="24">
        <f t="shared" si="14"/>
        <v>9</v>
      </c>
      <c r="J101" s="24">
        <f t="shared" si="15"/>
        <v>10</v>
      </c>
      <c r="K101" s="1">
        <f t="shared" si="16"/>
        <v>9</v>
      </c>
      <c r="L101" s="1">
        <f t="shared" si="17"/>
        <v>10</v>
      </c>
      <c r="M101" s="1">
        <f t="shared" si="18"/>
        <v>1227.5731695856807</v>
      </c>
      <c r="N101" s="1">
        <f t="shared" si="19"/>
        <v>1693.4708967934605</v>
      </c>
      <c r="O101" s="1">
        <f t="shared" si="11"/>
        <v>465.89772720777978</v>
      </c>
    </row>
    <row r="102" spans="5:15" x14ac:dyDescent="0.2">
      <c r="E102" s="17">
        <f t="shared" si="12"/>
        <v>9.9999999999999805</v>
      </c>
      <c r="F102" s="14">
        <f t="shared" si="10"/>
        <v>1693.4708967934514</v>
      </c>
      <c r="H102" s="24" t="b">
        <f t="shared" si="13"/>
        <v>1</v>
      </c>
      <c r="I102" s="24">
        <f t="shared" si="14"/>
        <v>9</v>
      </c>
      <c r="J102" s="24">
        <f t="shared" si="15"/>
        <v>10</v>
      </c>
      <c r="K102" s="1">
        <f t="shared" si="16"/>
        <v>9</v>
      </c>
      <c r="L102" s="1">
        <f t="shared" si="17"/>
        <v>10</v>
      </c>
      <c r="M102" s="1">
        <f t="shared" si="18"/>
        <v>1227.5731695856807</v>
      </c>
      <c r="N102" s="1">
        <f t="shared" si="19"/>
        <v>1693.4708967934605</v>
      </c>
      <c r="O102" s="1">
        <f t="shared" si="11"/>
        <v>465.89772720777978</v>
      </c>
    </row>
    <row r="103" spans="5:15" x14ac:dyDescent="0.2">
      <c r="E103" s="17">
        <f t="shared" si="12"/>
        <v>10.09999999999998</v>
      </c>
      <c r="F103" s="14">
        <f t="shared" si="10"/>
        <v>1727.8327669666769</v>
      </c>
      <c r="H103" s="24" t="b">
        <f t="shared" si="13"/>
        <v>1</v>
      </c>
      <c r="I103" s="24">
        <f t="shared" si="14"/>
        <v>10</v>
      </c>
      <c r="J103" s="24">
        <f t="shared" si="15"/>
        <v>11</v>
      </c>
      <c r="K103" s="1">
        <f t="shared" si="16"/>
        <v>10</v>
      </c>
      <c r="L103" s="1">
        <f t="shared" si="17"/>
        <v>11</v>
      </c>
      <c r="M103" s="1">
        <f t="shared" si="18"/>
        <v>1693.4708967934605</v>
      </c>
      <c r="N103" s="1">
        <f t="shared" si="19"/>
        <v>2037.089598525693</v>
      </c>
      <c r="O103" s="1">
        <f t="shared" si="11"/>
        <v>343.61870173223247</v>
      </c>
    </row>
    <row r="104" spans="5:15" x14ac:dyDescent="0.2">
      <c r="E104" s="17">
        <f t="shared" si="12"/>
        <v>10.19999999999998</v>
      </c>
      <c r="F104" s="14">
        <f t="shared" si="10"/>
        <v>1762.1946371399001</v>
      </c>
      <c r="H104" s="24" t="b">
        <f t="shared" si="13"/>
        <v>1</v>
      </c>
      <c r="I104" s="24">
        <f t="shared" si="14"/>
        <v>10</v>
      </c>
      <c r="J104" s="24">
        <f t="shared" si="15"/>
        <v>11</v>
      </c>
      <c r="K104" s="1">
        <f t="shared" si="16"/>
        <v>10</v>
      </c>
      <c r="L104" s="1">
        <f t="shared" si="17"/>
        <v>11</v>
      </c>
      <c r="M104" s="1">
        <f t="shared" si="18"/>
        <v>1693.4708967934605</v>
      </c>
      <c r="N104" s="1">
        <f t="shared" si="19"/>
        <v>2037.089598525693</v>
      </c>
      <c r="O104" s="1">
        <f t="shared" si="11"/>
        <v>343.61870173223247</v>
      </c>
    </row>
    <row r="105" spans="5:15" x14ac:dyDescent="0.2">
      <c r="E105" s="17">
        <f t="shared" si="12"/>
        <v>10.299999999999979</v>
      </c>
      <c r="F105" s="14">
        <f t="shared" si="10"/>
        <v>1796.5565073131231</v>
      </c>
      <c r="H105" s="24" t="b">
        <f t="shared" si="13"/>
        <v>1</v>
      </c>
      <c r="I105" s="24">
        <f t="shared" si="14"/>
        <v>10</v>
      </c>
      <c r="J105" s="24">
        <f t="shared" si="15"/>
        <v>11</v>
      </c>
      <c r="K105" s="1">
        <f t="shared" si="16"/>
        <v>10</v>
      </c>
      <c r="L105" s="1">
        <f t="shared" si="17"/>
        <v>11</v>
      </c>
      <c r="M105" s="1">
        <f t="shared" si="18"/>
        <v>1693.4708967934605</v>
      </c>
      <c r="N105" s="1">
        <f t="shared" si="19"/>
        <v>2037.089598525693</v>
      </c>
      <c r="O105" s="1">
        <f t="shared" si="11"/>
        <v>343.61870173223247</v>
      </c>
    </row>
    <row r="106" spans="5:15" x14ac:dyDescent="0.2">
      <c r="E106" s="17">
        <f t="shared" si="12"/>
        <v>10.399999999999979</v>
      </c>
      <c r="F106" s="14">
        <f t="shared" si="10"/>
        <v>1830.9183774863463</v>
      </c>
      <c r="H106" s="24" t="b">
        <f t="shared" si="13"/>
        <v>1</v>
      </c>
      <c r="I106" s="24">
        <f t="shared" si="14"/>
        <v>10</v>
      </c>
      <c r="J106" s="24">
        <f t="shared" si="15"/>
        <v>11</v>
      </c>
      <c r="K106" s="1">
        <f t="shared" si="16"/>
        <v>10</v>
      </c>
      <c r="L106" s="1">
        <f t="shared" si="17"/>
        <v>11</v>
      </c>
      <c r="M106" s="1">
        <f t="shared" si="18"/>
        <v>1693.4708967934605</v>
      </c>
      <c r="N106" s="1">
        <f t="shared" si="19"/>
        <v>2037.089598525693</v>
      </c>
      <c r="O106" s="1">
        <f t="shared" si="11"/>
        <v>343.61870173223247</v>
      </c>
    </row>
    <row r="107" spans="5:15" x14ac:dyDescent="0.2">
      <c r="E107" s="17">
        <f t="shared" si="12"/>
        <v>10.499999999999979</v>
      </c>
      <c r="F107" s="14">
        <f t="shared" si="10"/>
        <v>1865.2802476595693</v>
      </c>
      <c r="H107" s="24" t="b">
        <f t="shared" si="13"/>
        <v>1</v>
      </c>
      <c r="I107" s="24">
        <f t="shared" si="14"/>
        <v>10</v>
      </c>
      <c r="J107" s="24">
        <f t="shared" si="15"/>
        <v>11</v>
      </c>
      <c r="K107" s="1">
        <f t="shared" si="16"/>
        <v>10</v>
      </c>
      <c r="L107" s="1">
        <f t="shared" si="17"/>
        <v>11</v>
      </c>
      <c r="M107" s="1">
        <f t="shared" si="18"/>
        <v>1693.4708967934605</v>
      </c>
      <c r="N107" s="1">
        <f t="shared" si="19"/>
        <v>2037.089598525693</v>
      </c>
      <c r="O107" s="1">
        <f t="shared" si="11"/>
        <v>343.61870173223247</v>
      </c>
    </row>
    <row r="108" spans="5:15" x14ac:dyDescent="0.2">
      <c r="E108" s="17">
        <f t="shared" si="12"/>
        <v>10.599999999999978</v>
      </c>
      <c r="F108" s="14">
        <f t="shared" si="10"/>
        <v>1899.6421178327926</v>
      </c>
      <c r="H108" s="24" t="b">
        <f t="shared" si="13"/>
        <v>1</v>
      </c>
      <c r="I108" s="24">
        <f t="shared" si="14"/>
        <v>10</v>
      </c>
      <c r="J108" s="24">
        <f t="shared" si="15"/>
        <v>11</v>
      </c>
      <c r="K108" s="1">
        <f t="shared" si="16"/>
        <v>10</v>
      </c>
      <c r="L108" s="1">
        <f t="shared" si="17"/>
        <v>11</v>
      </c>
      <c r="M108" s="1">
        <f t="shared" si="18"/>
        <v>1693.4708967934605</v>
      </c>
      <c r="N108" s="1">
        <f t="shared" si="19"/>
        <v>2037.089598525693</v>
      </c>
      <c r="O108" s="1">
        <f t="shared" si="11"/>
        <v>343.61870173223247</v>
      </c>
    </row>
    <row r="109" spans="5:15" x14ac:dyDescent="0.2">
      <c r="E109" s="17">
        <f t="shared" si="12"/>
        <v>10.699999999999978</v>
      </c>
      <c r="F109" s="14">
        <f t="shared" si="10"/>
        <v>1934.0039880060156</v>
      </c>
      <c r="H109" s="24" t="b">
        <f t="shared" si="13"/>
        <v>1</v>
      </c>
      <c r="I109" s="24">
        <f t="shared" si="14"/>
        <v>10</v>
      </c>
      <c r="J109" s="24">
        <f t="shared" si="15"/>
        <v>11</v>
      </c>
      <c r="K109" s="1">
        <f t="shared" si="16"/>
        <v>10</v>
      </c>
      <c r="L109" s="1">
        <f t="shared" si="17"/>
        <v>11</v>
      </c>
      <c r="M109" s="1">
        <f t="shared" si="18"/>
        <v>1693.4708967934605</v>
      </c>
      <c r="N109" s="1">
        <f t="shared" si="19"/>
        <v>2037.089598525693</v>
      </c>
      <c r="O109" s="1">
        <f t="shared" si="11"/>
        <v>343.61870173223247</v>
      </c>
    </row>
    <row r="110" spans="5:15" x14ac:dyDescent="0.2">
      <c r="E110" s="17">
        <f t="shared" si="12"/>
        <v>10.799999999999978</v>
      </c>
      <c r="F110" s="14">
        <f t="shared" si="10"/>
        <v>1968.3658581792388</v>
      </c>
      <c r="H110" s="24" t="b">
        <f t="shared" si="13"/>
        <v>1</v>
      </c>
      <c r="I110" s="24">
        <f t="shared" si="14"/>
        <v>10</v>
      </c>
      <c r="J110" s="24">
        <f t="shared" si="15"/>
        <v>11</v>
      </c>
      <c r="K110" s="1">
        <f t="shared" si="16"/>
        <v>10</v>
      </c>
      <c r="L110" s="1">
        <f t="shared" si="17"/>
        <v>11</v>
      </c>
      <c r="M110" s="1">
        <f t="shared" si="18"/>
        <v>1693.4708967934605</v>
      </c>
      <c r="N110" s="1">
        <f t="shared" si="19"/>
        <v>2037.089598525693</v>
      </c>
      <c r="O110" s="1">
        <f t="shared" si="11"/>
        <v>343.61870173223247</v>
      </c>
    </row>
    <row r="111" spans="5:15" x14ac:dyDescent="0.2">
      <c r="E111" s="17">
        <f t="shared" si="12"/>
        <v>10.899999999999977</v>
      </c>
      <c r="F111" s="14">
        <f t="shared" si="10"/>
        <v>2002.7277283524618</v>
      </c>
      <c r="H111" s="24" t="b">
        <f t="shared" si="13"/>
        <v>1</v>
      </c>
      <c r="I111" s="24">
        <f t="shared" si="14"/>
        <v>10</v>
      </c>
      <c r="J111" s="24">
        <f t="shared" si="15"/>
        <v>11</v>
      </c>
      <c r="K111" s="1">
        <f t="shared" si="16"/>
        <v>10</v>
      </c>
      <c r="L111" s="1">
        <f t="shared" si="17"/>
        <v>11</v>
      </c>
      <c r="M111" s="1">
        <f t="shared" si="18"/>
        <v>1693.4708967934605</v>
      </c>
      <c r="N111" s="1">
        <f t="shared" si="19"/>
        <v>2037.089598525693</v>
      </c>
      <c r="O111" s="1">
        <f t="shared" si="11"/>
        <v>343.61870173223247</v>
      </c>
    </row>
    <row r="112" spans="5:15" x14ac:dyDescent="0.2">
      <c r="E112" s="17">
        <f t="shared" si="12"/>
        <v>10.999999999999977</v>
      </c>
      <c r="F112" s="14">
        <f t="shared" si="10"/>
        <v>2037.0895985256932</v>
      </c>
      <c r="H112" s="24" t="b">
        <f t="shared" si="13"/>
        <v>1</v>
      </c>
      <c r="I112" s="24">
        <f t="shared" si="14"/>
        <v>11</v>
      </c>
      <c r="J112" s="24">
        <f t="shared" si="15"/>
        <v>12</v>
      </c>
      <c r="K112" s="1">
        <f t="shared" si="16"/>
        <v>11</v>
      </c>
      <c r="L112" s="1">
        <f t="shared" si="17"/>
        <v>12</v>
      </c>
      <c r="M112" s="1">
        <f t="shared" si="18"/>
        <v>2037.089598525693</v>
      </c>
      <c r="N112" s="1">
        <f t="shared" si="19"/>
        <v>2024.346404396663</v>
      </c>
      <c r="O112" s="1">
        <f t="shared" si="11"/>
        <v>-12.743194129029916</v>
      </c>
    </row>
    <row r="113" spans="5:15" x14ac:dyDescent="0.2">
      <c r="E113" s="17">
        <f t="shared" si="12"/>
        <v>11.099999999999977</v>
      </c>
      <c r="F113" s="14">
        <f t="shared" si="10"/>
        <v>2035.8152791127902</v>
      </c>
      <c r="H113" s="24" t="b">
        <f t="shared" si="13"/>
        <v>1</v>
      </c>
      <c r="I113" s="24">
        <f t="shared" si="14"/>
        <v>11</v>
      </c>
      <c r="J113" s="24">
        <f t="shared" si="15"/>
        <v>12</v>
      </c>
      <c r="K113" s="1">
        <f t="shared" si="16"/>
        <v>11</v>
      </c>
      <c r="L113" s="1">
        <f t="shared" si="17"/>
        <v>12</v>
      </c>
      <c r="M113" s="1">
        <f t="shared" si="18"/>
        <v>2037.089598525693</v>
      </c>
      <c r="N113" s="1">
        <f t="shared" si="19"/>
        <v>2024.346404396663</v>
      </c>
      <c r="O113" s="1">
        <f t="shared" si="11"/>
        <v>-12.743194129029916</v>
      </c>
    </row>
    <row r="114" spans="5:15" x14ac:dyDescent="0.2">
      <c r="E114" s="17">
        <f t="shared" si="12"/>
        <v>11.199999999999976</v>
      </c>
      <c r="F114" s="14">
        <f t="shared" si="10"/>
        <v>2034.5409596998873</v>
      </c>
      <c r="H114" s="24" t="b">
        <f t="shared" si="13"/>
        <v>1</v>
      </c>
      <c r="I114" s="24">
        <f t="shared" si="14"/>
        <v>11</v>
      </c>
      <c r="J114" s="24">
        <f t="shared" si="15"/>
        <v>12</v>
      </c>
      <c r="K114" s="1">
        <f t="shared" si="16"/>
        <v>11</v>
      </c>
      <c r="L114" s="1">
        <f t="shared" si="17"/>
        <v>12</v>
      </c>
      <c r="M114" s="1">
        <f t="shared" si="18"/>
        <v>2037.089598525693</v>
      </c>
      <c r="N114" s="1">
        <f t="shared" si="19"/>
        <v>2024.346404396663</v>
      </c>
      <c r="O114" s="1">
        <f t="shared" si="11"/>
        <v>-12.743194129029916</v>
      </c>
    </row>
    <row r="115" spans="5:15" x14ac:dyDescent="0.2">
      <c r="E115" s="17">
        <f t="shared" si="12"/>
        <v>11.299999999999976</v>
      </c>
      <c r="F115" s="14">
        <f t="shared" si="10"/>
        <v>2033.2666402869843</v>
      </c>
      <c r="H115" s="24" t="b">
        <f t="shared" si="13"/>
        <v>1</v>
      </c>
      <c r="I115" s="24">
        <f t="shared" si="14"/>
        <v>11</v>
      </c>
      <c r="J115" s="24">
        <f t="shared" si="15"/>
        <v>12</v>
      </c>
      <c r="K115" s="1">
        <f t="shared" si="16"/>
        <v>11</v>
      </c>
      <c r="L115" s="1">
        <f t="shared" si="17"/>
        <v>12</v>
      </c>
      <c r="M115" s="1">
        <f t="shared" si="18"/>
        <v>2037.089598525693</v>
      </c>
      <c r="N115" s="1">
        <f t="shared" si="19"/>
        <v>2024.346404396663</v>
      </c>
      <c r="O115" s="1">
        <f t="shared" si="11"/>
        <v>-12.743194129029916</v>
      </c>
    </row>
    <row r="116" spans="5:15" x14ac:dyDescent="0.2">
      <c r="E116" s="17">
        <f t="shared" si="12"/>
        <v>11.399999999999975</v>
      </c>
      <c r="F116" s="14">
        <f t="shared" si="10"/>
        <v>2031.9923208740813</v>
      </c>
      <c r="H116" s="24" t="b">
        <f t="shared" si="13"/>
        <v>1</v>
      </c>
      <c r="I116" s="24">
        <f t="shared" si="14"/>
        <v>11</v>
      </c>
      <c r="J116" s="24">
        <f t="shared" si="15"/>
        <v>12</v>
      </c>
      <c r="K116" s="1">
        <f t="shared" si="16"/>
        <v>11</v>
      </c>
      <c r="L116" s="1">
        <f t="shared" si="17"/>
        <v>12</v>
      </c>
      <c r="M116" s="1">
        <f t="shared" si="18"/>
        <v>2037.089598525693</v>
      </c>
      <c r="N116" s="1">
        <f t="shared" si="19"/>
        <v>2024.346404396663</v>
      </c>
      <c r="O116" s="1">
        <f t="shared" si="11"/>
        <v>-12.743194129029916</v>
      </c>
    </row>
    <row r="117" spans="5:15" x14ac:dyDescent="0.2">
      <c r="E117" s="17">
        <f t="shared" si="12"/>
        <v>11.499999999999975</v>
      </c>
      <c r="F117" s="14">
        <f t="shared" si="10"/>
        <v>2030.7180014611783</v>
      </c>
      <c r="H117" s="24" t="b">
        <f t="shared" si="13"/>
        <v>1</v>
      </c>
      <c r="I117" s="24">
        <f t="shared" si="14"/>
        <v>11</v>
      </c>
      <c r="J117" s="24">
        <f t="shared" si="15"/>
        <v>12</v>
      </c>
      <c r="K117" s="1">
        <f t="shared" si="16"/>
        <v>11</v>
      </c>
      <c r="L117" s="1">
        <f t="shared" si="17"/>
        <v>12</v>
      </c>
      <c r="M117" s="1">
        <f t="shared" si="18"/>
        <v>2037.089598525693</v>
      </c>
      <c r="N117" s="1">
        <f t="shared" si="19"/>
        <v>2024.346404396663</v>
      </c>
      <c r="O117" s="1">
        <f t="shared" si="11"/>
        <v>-12.743194129029916</v>
      </c>
    </row>
    <row r="118" spans="5:15" x14ac:dyDescent="0.2">
      <c r="E118" s="17">
        <f t="shared" si="12"/>
        <v>11.599999999999975</v>
      </c>
      <c r="F118" s="14">
        <f t="shared" si="10"/>
        <v>2029.4436820482754</v>
      </c>
      <c r="H118" s="24" t="b">
        <f t="shared" si="13"/>
        <v>1</v>
      </c>
      <c r="I118" s="24">
        <f t="shared" si="14"/>
        <v>11</v>
      </c>
      <c r="J118" s="24">
        <f t="shared" si="15"/>
        <v>12</v>
      </c>
      <c r="K118" s="1">
        <f t="shared" si="16"/>
        <v>11</v>
      </c>
      <c r="L118" s="1">
        <f t="shared" si="17"/>
        <v>12</v>
      </c>
      <c r="M118" s="1">
        <f t="shared" si="18"/>
        <v>2037.089598525693</v>
      </c>
      <c r="N118" s="1">
        <f t="shared" si="19"/>
        <v>2024.346404396663</v>
      </c>
      <c r="O118" s="1">
        <f t="shared" si="11"/>
        <v>-12.743194129029916</v>
      </c>
    </row>
    <row r="119" spans="5:15" x14ac:dyDescent="0.2">
      <c r="E119" s="17">
        <f t="shared" si="12"/>
        <v>11.699999999999974</v>
      </c>
      <c r="F119" s="14">
        <f t="shared" si="10"/>
        <v>2028.1693626353724</v>
      </c>
      <c r="H119" s="24" t="b">
        <f t="shared" si="13"/>
        <v>1</v>
      </c>
      <c r="I119" s="24">
        <f t="shared" si="14"/>
        <v>11</v>
      </c>
      <c r="J119" s="24">
        <f t="shared" si="15"/>
        <v>12</v>
      </c>
      <c r="K119" s="1">
        <f t="shared" si="16"/>
        <v>11</v>
      </c>
      <c r="L119" s="1">
        <f t="shared" si="17"/>
        <v>12</v>
      </c>
      <c r="M119" s="1">
        <f t="shared" si="18"/>
        <v>2037.089598525693</v>
      </c>
      <c r="N119" s="1">
        <f t="shared" si="19"/>
        <v>2024.346404396663</v>
      </c>
      <c r="O119" s="1">
        <f t="shared" si="11"/>
        <v>-12.743194129029916</v>
      </c>
    </row>
    <row r="120" spans="5:15" x14ac:dyDescent="0.2">
      <c r="E120" s="17">
        <f t="shared" si="12"/>
        <v>11.799999999999974</v>
      </c>
      <c r="F120" s="14">
        <f t="shared" si="10"/>
        <v>2026.8950432224694</v>
      </c>
      <c r="H120" s="24" t="b">
        <f t="shared" si="13"/>
        <v>1</v>
      </c>
      <c r="I120" s="24">
        <f t="shared" si="14"/>
        <v>11</v>
      </c>
      <c r="J120" s="24">
        <f t="shared" si="15"/>
        <v>12</v>
      </c>
      <c r="K120" s="1">
        <f t="shared" si="16"/>
        <v>11</v>
      </c>
      <c r="L120" s="1">
        <f t="shared" si="17"/>
        <v>12</v>
      </c>
      <c r="M120" s="1">
        <f t="shared" si="18"/>
        <v>2037.089598525693</v>
      </c>
      <c r="N120" s="1">
        <f t="shared" si="19"/>
        <v>2024.346404396663</v>
      </c>
      <c r="O120" s="1">
        <f t="shared" si="11"/>
        <v>-12.743194129029916</v>
      </c>
    </row>
    <row r="121" spans="5:15" x14ac:dyDescent="0.2">
      <c r="E121" s="17">
        <f t="shared" si="12"/>
        <v>11.899999999999974</v>
      </c>
      <c r="F121" s="14">
        <f t="shared" si="10"/>
        <v>2025.6207238095665</v>
      </c>
      <c r="H121" s="24" t="b">
        <f t="shared" si="13"/>
        <v>1</v>
      </c>
      <c r="I121" s="24">
        <f t="shared" si="14"/>
        <v>11</v>
      </c>
      <c r="J121" s="24">
        <f t="shared" si="15"/>
        <v>12</v>
      </c>
      <c r="K121" s="1">
        <f t="shared" si="16"/>
        <v>11</v>
      </c>
      <c r="L121" s="1">
        <f t="shared" si="17"/>
        <v>12</v>
      </c>
      <c r="M121" s="1">
        <f t="shared" si="18"/>
        <v>2037.089598525693</v>
      </c>
      <c r="N121" s="1">
        <f t="shared" si="19"/>
        <v>2024.346404396663</v>
      </c>
      <c r="O121" s="1">
        <f t="shared" si="11"/>
        <v>-12.743194129029916</v>
      </c>
    </row>
    <row r="122" spans="5:15" x14ac:dyDescent="0.2">
      <c r="E122" s="17">
        <f t="shared" si="12"/>
        <v>11.999999999999973</v>
      </c>
      <c r="F122" s="14">
        <f t="shared" si="10"/>
        <v>2024.3464043966635</v>
      </c>
      <c r="H122" s="24" t="b">
        <f t="shared" si="13"/>
        <v>1</v>
      </c>
      <c r="I122" s="24">
        <f t="shared" si="14"/>
        <v>12</v>
      </c>
      <c r="J122" s="24">
        <f t="shared" si="15"/>
        <v>13</v>
      </c>
      <c r="K122" s="1">
        <f t="shared" si="16"/>
        <v>12</v>
      </c>
      <c r="L122" s="1">
        <f t="shared" si="17"/>
        <v>13</v>
      </c>
      <c r="M122" s="1">
        <f t="shared" si="18"/>
        <v>2024.346404396663</v>
      </c>
      <c r="N122" s="1">
        <f t="shared" si="19"/>
        <v>2007.3877842690702</v>
      </c>
      <c r="O122" s="1">
        <f t="shared" si="11"/>
        <v>-16.958620127592894</v>
      </c>
    </row>
    <row r="123" spans="5:15" x14ac:dyDescent="0.2">
      <c r="E123" s="17">
        <f t="shared" si="12"/>
        <v>12.099999999999973</v>
      </c>
      <c r="F123" s="14">
        <f t="shared" si="10"/>
        <v>2022.6505423839042</v>
      </c>
      <c r="H123" s="24" t="b">
        <f t="shared" si="13"/>
        <v>1</v>
      </c>
      <c r="I123" s="24">
        <f t="shared" si="14"/>
        <v>12</v>
      </c>
      <c r="J123" s="24">
        <f t="shared" si="15"/>
        <v>13</v>
      </c>
      <c r="K123" s="1">
        <f t="shared" si="16"/>
        <v>12</v>
      </c>
      <c r="L123" s="1">
        <f t="shared" si="17"/>
        <v>13</v>
      </c>
      <c r="M123" s="1">
        <f t="shared" si="18"/>
        <v>2024.346404396663</v>
      </c>
      <c r="N123" s="1">
        <f t="shared" si="19"/>
        <v>2007.3877842690702</v>
      </c>
      <c r="O123" s="1">
        <f t="shared" si="11"/>
        <v>-16.958620127592894</v>
      </c>
    </row>
    <row r="124" spans="5:15" x14ac:dyDescent="0.2">
      <c r="E124" s="17">
        <f t="shared" si="12"/>
        <v>12.199999999999973</v>
      </c>
      <c r="F124" s="14">
        <f t="shared" si="10"/>
        <v>2020.9546803711448</v>
      </c>
      <c r="H124" s="24" t="b">
        <f t="shared" si="13"/>
        <v>1</v>
      </c>
      <c r="I124" s="24">
        <f t="shared" si="14"/>
        <v>12</v>
      </c>
      <c r="J124" s="24">
        <f t="shared" si="15"/>
        <v>13</v>
      </c>
      <c r="K124" s="1">
        <f t="shared" si="16"/>
        <v>12</v>
      </c>
      <c r="L124" s="1">
        <f t="shared" si="17"/>
        <v>13</v>
      </c>
      <c r="M124" s="1">
        <f t="shared" si="18"/>
        <v>2024.346404396663</v>
      </c>
      <c r="N124" s="1">
        <f t="shared" si="19"/>
        <v>2007.3877842690702</v>
      </c>
      <c r="O124" s="1">
        <f t="shared" si="11"/>
        <v>-16.958620127592894</v>
      </c>
    </row>
    <row r="125" spans="5:15" x14ac:dyDescent="0.2">
      <c r="E125" s="17">
        <f t="shared" si="12"/>
        <v>12.299999999999972</v>
      </c>
      <c r="F125" s="14">
        <f t="shared" si="10"/>
        <v>2019.2588183583857</v>
      </c>
      <c r="H125" s="24" t="b">
        <f t="shared" si="13"/>
        <v>1</v>
      </c>
      <c r="I125" s="24">
        <f t="shared" si="14"/>
        <v>12</v>
      </c>
      <c r="J125" s="24">
        <f t="shared" si="15"/>
        <v>13</v>
      </c>
      <c r="K125" s="1">
        <f t="shared" si="16"/>
        <v>12</v>
      </c>
      <c r="L125" s="1">
        <f t="shared" si="17"/>
        <v>13</v>
      </c>
      <c r="M125" s="1">
        <f t="shared" si="18"/>
        <v>2024.346404396663</v>
      </c>
      <c r="N125" s="1">
        <f t="shared" si="19"/>
        <v>2007.3877842690702</v>
      </c>
      <c r="O125" s="1">
        <f t="shared" si="11"/>
        <v>-16.958620127592894</v>
      </c>
    </row>
    <row r="126" spans="5:15" x14ac:dyDescent="0.2">
      <c r="E126" s="17">
        <f t="shared" si="12"/>
        <v>12.399999999999972</v>
      </c>
      <c r="F126" s="14">
        <f t="shared" si="10"/>
        <v>2017.5629563456264</v>
      </c>
      <c r="H126" s="24" t="b">
        <f t="shared" si="13"/>
        <v>1</v>
      </c>
      <c r="I126" s="24">
        <f t="shared" si="14"/>
        <v>12</v>
      </c>
      <c r="J126" s="24">
        <f t="shared" si="15"/>
        <v>13</v>
      </c>
      <c r="K126" s="1">
        <f t="shared" si="16"/>
        <v>12</v>
      </c>
      <c r="L126" s="1">
        <f t="shared" si="17"/>
        <v>13</v>
      </c>
      <c r="M126" s="1">
        <f t="shared" si="18"/>
        <v>2024.346404396663</v>
      </c>
      <c r="N126" s="1">
        <f t="shared" si="19"/>
        <v>2007.3877842690702</v>
      </c>
      <c r="O126" s="1">
        <f t="shared" si="11"/>
        <v>-16.958620127592894</v>
      </c>
    </row>
    <row r="127" spans="5:15" x14ac:dyDescent="0.2">
      <c r="E127" s="17">
        <f t="shared" si="12"/>
        <v>12.499999999999972</v>
      </c>
      <c r="F127" s="14">
        <f t="shared" si="10"/>
        <v>2015.8670943328671</v>
      </c>
      <c r="H127" s="24" t="b">
        <f t="shared" si="13"/>
        <v>1</v>
      </c>
      <c r="I127" s="24">
        <f t="shared" si="14"/>
        <v>12</v>
      </c>
      <c r="J127" s="24">
        <f t="shared" si="15"/>
        <v>13</v>
      </c>
      <c r="K127" s="1">
        <f t="shared" si="16"/>
        <v>12</v>
      </c>
      <c r="L127" s="1">
        <f t="shared" si="17"/>
        <v>13</v>
      </c>
      <c r="M127" s="1">
        <f t="shared" si="18"/>
        <v>2024.346404396663</v>
      </c>
      <c r="N127" s="1">
        <f t="shared" si="19"/>
        <v>2007.3877842690702</v>
      </c>
      <c r="O127" s="1">
        <f t="shared" si="11"/>
        <v>-16.958620127592894</v>
      </c>
    </row>
    <row r="128" spans="5:15" x14ac:dyDescent="0.2">
      <c r="E128" s="17">
        <f t="shared" si="12"/>
        <v>12.599999999999971</v>
      </c>
      <c r="F128" s="14">
        <f t="shared" si="10"/>
        <v>2014.1712323201077</v>
      </c>
      <c r="H128" s="24" t="b">
        <f t="shared" si="13"/>
        <v>1</v>
      </c>
      <c r="I128" s="24">
        <f t="shared" si="14"/>
        <v>12</v>
      </c>
      <c r="J128" s="24">
        <f t="shared" si="15"/>
        <v>13</v>
      </c>
      <c r="K128" s="1">
        <f t="shared" si="16"/>
        <v>12</v>
      </c>
      <c r="L128" s="1">
        <f t="shared" si="17"/>
        <v>13</v>
      </c>
      <c r="M128" s="1">
        <f t="shared" si="18"/>
        <v>2024.346404396663</v>
      </c>
      <c r="N128" s="1">
        <f t="shared" si="19"/>
        <v>2007.3877842690702</v>
      </c>
      <c r="O128" s="1">
        <f t="shared" si="11"/>
        <v>-16.958620127592894</v>
      </c>
    </row>
    <row r="129" spans="5:15" x14ac:dyDescent="0.2">
      <c r="E129" s="17">
        <f t="shared" si="12"/>
        <v>12.699999999999971</v>
      </c>
      <c r="F129" s="14">
        <f t="shared" si="10"/>
        <v>2012.4753703073486</v>
      </c>
      <c r="H129" s="24" t="b">
        <f t="shared" si="13"/>
        <v>1</v>
      </c>
      <c r="I129" s="24">
        <f t="shared" si="14"/>
        <v>12</v>
      </c>
      <c r="J129" s="24">
        <f t="shared" si="15"/>
        <v>13</v>
      </c>
      <c r="K129" s="1">
        <f t="shared" si="16"/>
        <v>12</v>
      </c>
      <c r="L129" s="1">
        <f t="shared" si="17"/>
        <v>13</v>
      </c>
      <c r="M129" s="1">
        <f t="shared" si="18"/>
        <v>2024.346404396663</v>
      </c>
      <c r="N129" s="1">
        <f t="shared" si="19"/>
        <v>2007.3877842690702</v>
      </c>
      <c r="O129" s="1">
        <f t="shared" si="11"/>
        <v>-16.958620127592894</v>
      </c>
    </row>
    <row r="130" spans="5:15" x14ac:dyDescent="0.2">
      <c r="E130" s="17">
        <f t="shared" si="12"/>
        <v>12.799999999999971</v>
      </c>
      <c r="F130" s="14">
        <f t="shared" ref="F130:F193" si="20">IF(E130&gt;$C$29,$C$30,IF(H130,M130+(E130-K130)*O130,0))</f>
        <v>2010.7795082945893</v>
      </c>
      <c r="H130" s="24" t="b">
        <f t="shared" si="13"/>
        <v>1</v>
      </c>
      <c r="I130" s="24">
        <f t="shared" si="14"/>
        <v>12</v>
      </c>
      <c r="J130" s="24">
        <f t="shared" si="15"/>
        <v>13</v>
      </c>
      <c r="K130" s="1">
        <f t="shared" si="16"/>
        <v>12</v>
      </c>
      <c r="L130" s="1">
        <f t="shared" si="17"/>
        <v>13</v>
      </c>
      <c r="M130" s="1">
        <f t="shared" si="18"/>
        <v>2024.346404396663</v>
      </c>
      <c r="N130" s="1">
        <f t="shared" si="19"/>
        <v>2007.3877842690702</v>
      </c>
      <c r="O130" s="1">
        <f t="shared" ref="O130:O193" si="21">IF(K130&lt;&gt;L130,(N130-M130)/(L130-K130),0)</f>
        <v>-16.958620127592894</v>
      </c>
    </row>
    <row r="131" spans="5:15" x14ac:dyDescent="0.2">
      <c r="E131" s="17">
        <f t="shared" ref="E131:E194" si="22">E130+WindSpeedStep</f>
        <v>12.89999999999997</v>
      </c>
      <c r="F131" s="14">
        <f t="shared" si="20"/>
        <v>2009.0836462818299</v>
      </c>
      <c r="H131" s="24" t="b">
        <f t="shared" ref="H131:H194" si="23">AND(E131&gt;=$C$28,E131&lt;=$C$29)</f>
        <v>1</v>
      </c>
      <c r="I131" s="24">
        <f t="shared" ref="I131:I194" si="24">COUNTIF($B$2:$B$26,"&lt;="&amp;E131)</f>
        <v>12</v>
      </c>
      <c r="J131" s="24">
        <f t="shared" ref="J131:J194" si="25">I131+1</f>
        <v>13</v>
      </c>
      <c r="K131" s="1">
        <f t="shared" ref="K131:K194" si="26">IF(H131,INDEX($B$2:$B$26,I131),"")</f>
        <v>12</v>
      </c>
      <c r="L131" s="1">
        <f t="shared" ref="L131:L194" si="27">IF(H131,INDEX($B$2:$B$26,J131),"")</f>
        <v>13</v>
      </c>
      <c r="M131" s="1">
        <f t="shared" ref="M131:M194" si="28">IF(H131,INDEX($C$2:$C$26,I131),"")</f>
        <v>2024.346404396663</v>
      </c>
      <c r="N131" s="1">
        <f t="shared" ref="N131:N194" si="29">IF(H131,INDEX($C$2:$C$26,J131),"")</f>
        <v>2007.3877842690702</v>
      </c>
      <c r="O131" s="1">
        <f t="shared" si="21"/>
        <v>-16.958620127592894</v>
      </c>
    </row>
    <row r="132" spans="5:15" x14ac:dyDescent="0.2">
      <c r="E132" s="17">
        <f t="shared" si="22"/>
        <v>12.99999999999997</v>
      </c>
      <c r="F132" s="14">
        <f t="shared" si="20"/>
        <v>2007.3877842690704</v>
      </c>
      <c r="H132" s="24" t="b">
        <f t="shared" si="23"/>
        <v>1</v>
      </c>
      <c r="I132" s="24">
        <f t="shared" si="24"/>
        <v>13</v>
      </c>
      <c r="J132" s="24">
        <f t="shared" si="25"/>
        <v>14</v>
      </c>
      <c r="K132" s="1">
        <f t="shared" si="26"/>
        <v>13</v>
      </c>
      <c r="L132" s="1">
        <f t="shared" si="27"/>
        <v>14</v>
      </c>
      <c r="M132" s="1">
        <f t="shared" si="28"/>
        <v>2007.3877842690702</v>
      </c>
      <c r="N132" s="1">
        <f t="shared" si="29"/>
        <v>2001.7817852007734</v>
      </c>
      <c r="O132" s="1">
        <f t="shared" si="21"/>
        <v>-5.6059990682967964</v>
      </c>
    </row>
    <row r="133" spans="5:15" x14ac:dyDescent="0.2">
      <c r="E133" s="17">
        <f t="shared" si="22"/>
        <v>13.099999999999969</v>
      </c>
      <c r="F133" s="14">
        <f t="shared" si="20"/>
        <v>2006.8271843622406</v>
      </c>
      <c r="H133" s="24" t="b">
        <f t="shared" si="23"/>
        <v>1</v>
      </c>
      <c r="I133" s="24">
        <f t="shared" si="24"/>
        <v>13</v>
      </c>
      <c r="J133" s="24">
        <f t="shared" si="25"/>
        <v>14</v>
      </c>
      <c r="K133" s="1">
        <f t="shared" si="26"/>
        <v>13</v>
      </c>
      <c r="L133" s="1">
        <f t="shared" si="27"/>
        <v>14</v>
      </c>
      <c r="M133" s="1">
        <f t="shared" si="28"/>
        <v>2007.3877842690702</v>
      </c>
      <c r="N133" s="1">
        <f t="shared" si="29"/>
        <v>2001.7817852007734</v>
      </c>
      <c r="O133" s="1">
        <f t="shared" si="21"/>
        <v>-5.6059990682967964</v>
      </c>
    </row>
    <row r="134" spans="5:15" x14ac:dyDescent="0.2">
      <c r="E134" s="17">
        <f t="shared" si="22"/>
        <v>13.199999999999969</v>
      </c>
      <c r="F134" s="14">
        <f t="shared" si="20"/>
        <v>2006.266584455411</v>
      </c>
      <c r="H134" s="24" t="b">
        <f t="shared" si="23"/>
        <v>1</v>
      </c>
      <c r="I134" s="24">
        <f t="shared" si="24"/>
        <v>13</v>
      </c>
      <c r="J134" s="24">
        <f t="shared" si="25"/>
        <v>14</v>
      </c>
      <c r="K134" s="1">
        <f t="shared" si="26"/>
        <v>13</v>
      </c>
      <c r="L134" s="1">
        <f t="shared" si="27"/>
        <v>14</v>
      </c>
      <c r="M134" s="1">
        <f t="shared" si="28"/>
        <v>2007.3877842690702</v>
      </c>
      <c r="N134" s="1">
        <f t="shared" si="29"/>
        <v>2001.7817852007734</v>
      </c>
      <c r="O134" s="1">
        <f t="shared" si="21"/>
        <v>-5.6059990682967964</v>
      </c>
    </row>
    <row r="135" spans="5:15" x14ac:dyDescent="0.2">
      <c r="E135" s="17">
        <f t="shared" si="22"/>
        <v>13.299999999999969</v>
      </c>
      <c r="F135" s="14">
        <f t="shared" si="20"/>
        <v>2005.7059845485812</v>
      </c>
      <c r="H135" s="24" t="b">
        <f t="shared" si="23"/>
        <v>1</v>
      </c>
      <c r="I135" s="24">
        <f t="shared" si="24"/>
        <v>13</v>
      </c>
      <c r="J135" s="24">
        <f t="shared" si="25"/>
        <v>14</v>
      </c>
      <c r="K135" s="1">
        <f t="shared" si="26"/>
        <v>13</v>
      </c>
      <c r="L135" s="1">
        <f t="shared" si="27"/>
        <v>14</v>
      </c>
      <c r="M135" s="1">
        <f t="shared" si="28"/>
        <v>2007.3877842690702</v>
      </c>
      <c r="N135" s="1">
        <f t="shared" si="29"/>
        <v>2001.7817852007734</v>
      </c>
      <c r="O135" s="1">
        <f t="shared" si="21"/>
        <v>-5.6059990682967964</v>
      </c>
    </row>
    <row r="136" spans="5:15" x14ac:dyDescent="0.2">
      <c r="E136" s="17">
        <f t="shared" si="22"/>
        <v>13.399999999999968</v>
      </c>
      <c r="F136" s="14">
        <f t="shared" si="20"/>
        <v>2005.1453846417517</v>
      </c>
      <c r="H136" s="24" t="b">
        <f t="shared" si="23"/>
        <v>1</v>
      </c>
      <c r="I136" s="24">
        <f t="shared" si="24"/>
        <v>13</v>
      </c>
      <c r="J136" s="24">
        <f t="shared" si="25"/>
        <v>14</v>
      </c>
      <c r="K136" s="1">
        <f t="shared" si="26"/>
        <v>13</v>
      </c>
      <c r="L136" s="1">
        <f t="shared" si="27"/>
        <v>14</v>
      </c>
      <c r="M136" s="1">
        <f t="shared" si="28"/>
        <v>2007.3877842690702</v>
      </c>
      <c r="N136" s="1">
        <f t="shared" si="29"/>
        <v>2001.7817852007734</v>
      </c>
      <c r="O136" s="1">
        <f t="shared" si="21"/>
        <v>-5.6059990682967964</v>
      </c>
    </row>
    <row r="137" spans="5:15" x14ac:dyDescent="0.2">
      <c r="E137" s="17">
        <f t="shared" si="22"/>
        <v>13.499999999999968</v>
      </c>
      <c r="F137" s="14">
        <f t="shared" si="20"/>
        <v>2004.5847847349219</v>
      </c>
      <c r="H137" s="24" t="b">
        <f t="shared" si="23"/>
        <v>1</v>
      </c>
      <c r="I137" s="24">
        <f t="shared" si="24"/>
        <v>13</v>
      </c>
      <c r="J137" s="24">
        <f t="shared" si="25"/>
        <v>14</v>
      </c>
      <c r="K137" s="1">
        <f t="shared" si="26"/>
        <v>13</v>
      </c>
      <c r="L137" s="1">
        <f t="shared" si="27"/>
        <v>14</v>
      </c>
      <c r="M137" s="1">
        <f t="shared" si="28"/>
        <v>2007.3877842690702</v>
      </c>
      <c r="N137" s="1">
        <f t="shared" si="29"/>
        <v>2001.7817852007734</v>
      </c>
      <c r="O137" s="1">
        <f t="shared" si="21"/>
        <v>-5.6059990682967964</v>
      </c>
    </row>
    <row r="138" spans="5:15" x14ac:dyDescent="0.2">
      <c r="E138" s="17">
        <f t="shared" si="22"/>
        <v>13.599999999999968</v>
      </c>
      <c r="F138" s="14">
        <f t="shared" si="20"/>
        <v>2004.0241848280923</v>
      </c>
      <c r="H138" s="24" t="b">
        <f t="shared" si="23"/>
        <v>1</v>
      </c>
      <c r="I138" s="24">
        <f t="shared" si="24"/>
        <v>13</v>
      </c>
      <c r="J138" s="24">
        <f t="shared" si="25"/>
        <v>14</v>
      </c>
      <c r="K138" s="1">
        <f t="shared" si="26"/>
        <v>13</v>
      </c>
      <c r="L138" s="1">
        <f t="shared" si="27"/>
        <v>14</v>
      </c>
      <c r="M138" s="1">
        <f t="shared" si="28"/>
        <v>2007.3877842690702</v>
      </c>
      <c r="N138" s="1">
        <f t="shared" si="29"/>
        <v>2001.7817852007734</v>
      </c>
      <c r="O138" s="1">
        <f t="shared" si="21"/>
        <v>-5.6059990682967964</v>
      </c>
    </row>
    <row r="139" spans="5:15" x14ac:dyDescent="0.2">
      <c r="E139" s="17">
        <f t="shared" si="22"/>
        <v>13.699999999999967</v>
      </c>
      <c r="F139" s="14">
        <f t="shared" si="20"/>
        <v>2003.4635849212625</v>
      </c>
      <c r="H139" s="24" t="b">
        <f t="shared" si="23"/>
        <v>1</v>
      </c>
      <c r="I139" s="24">
        <f t="shared" si="24"/>
        <v>13</v>
      </c>
      <c r="J139" s="24">
        <f t="shared" si="25"/>
        <v>14</v>
      </c>
      <c r="K139" s="1">
        <f t="shared" si="26"/>
        <v>13</v>
      </c>
      <c r="L139" s="1">
        <f t="shared" si="27"/>
        <v>14</v>
      </c>
      <c r="M139" s="1">
        <f t="shared" si="28"/>
        <v>2007.3877842690702</v>
      </c>
      <c r="N139" s="1">
        <f t="shared" si="29"/>
        <v>2001.7817852007734</v>
      </c>
      <c r="O139" s="1">
        <f t="shared" si="21"/>
        <v>-5.6059990682967964</v>
      </c>
    </row>
    <row r="140" spans="5:15" x14ac:dyDescent="0.2">
      <c r="E140" s="17">
        <f t="shared" si="22"/>
        <v>13.799999999999967</v>
      </c>
      <c r="F140" s="14">
        <f t="shared" si="20"/>
        <v>2002.9029850144329</v>
      </c>
      <c r="H140" s="24" t="b">
        <f t="shared" si="23"/>
        <v>1</v>
      </c>
      <c r="I140" s="24">
        <f t="shared" si="24"/>
        <v>13</v>
      </c>
      <c r="J140" s="24">
        <f t="shared" si="25"/>
        <v>14</v>
      </c>
      <c r="K140" s="1">
        <f t="shared" si="26"/>
        <v>13</v>
      </c>
      <c r="L140" s="1">
        <f t="shared" si="27"/>
        <v>14</v>
      </c>
      <c r="M140" s="1">
        <f t="shared" si="28"/>
        <v>2007.3877842690702</v>
      </c>
      <c r="N140" s="1">
        <f t="shared" si="29"/>
        <v>2001.7817852007734</v>
      </c>
      <c r="O140" s="1">
        <f t="shared" si="21"/>
        <v>-5.6059990682967964</v>
      </c>
    </row>
    <row r="141" spans="5:15" x14ac:dyDescent="0.2">
      <c r="E141" s="17">
        <f t="shared" si="22"/>
        <v>13.899999999999967</v>
      </c>
      <c r="F141" s="14">
        <f t="shared" si="20"/>
        <v>2002.3423851076031</v>
      </c>
      <c r="H141" s="24" t="b">
        <f t="shared" si="23"/>
        <v>1</v>
      </c>
      <c r="I141" s="24">
        <f t="shared" si="24"/>
        <v>13</v>
      </c>
      <c r="J141" s="24">
        <f t="shared" si="25"/>
        <v>14</v>
      </c>
      <c r="K141" s="1">
        <f t="shared" si="26"/>
        <v>13</v>
      </c>
      <c r="L141" s="1">
        <f t="shared" si="27"/>
        <v>14</v>
      </c>
      <c r="M141" s="1">
        <f t="shared" si="28"/>
        <v>2007.3877842690702</v>
      </c>
      <c r="N141" s="1">
        <f t="shared" si="29"/>
        <v>2001.7817852007734</v>
      </c>
      <c r="O141" s="1">
        <f t="shared" si="21"/>
        <v>-5.6059990682967964</v>
      </c>
    </row>
    <row r="142" spans="5:15" x14ac:dyDescent="0.2">
      <c r="E142" s="17">
        <f t="shared" si="22"/>
        <v>13.999999999999966</v>
      </c>
      <c r="F142" s="14">
        <f t="shared" si="20"/>
        <v>2001.7817852007734</v>
      </c>
      <c r="H142" s="24" t="b">
        <f t="shared" si="23"/>
        <v>1</v>
      </c>
      <c r="I142" s="24">
        <f t="shared" si="24"/>
        <v>14</v>
      </c>
      <c r="J142" s="24">
        <f t="shared" si="25"/>
        <v>15</v>
      </c>
      <c r="K142" s="1">
        <f t="shared" si="26"/>
        <v>14</v>
      </c>
      <c r="L142" s="1">
        <f t="shared" si="27"/>
        <v>15</v>
      </c>
      <c r="M142" s="1">
        <f t="shared" si="28"/>
        <v>2001.7817852007734</v>
      </c>
      <c r="N142" s="1">
        <f t="shared" si="29"/>
        <v>2000.370095511146</v>
      </c>
      <c r="O142" s="1">
        <f t="shared" si="21"/>
        <v>-1.4116896896273374</v>
      </c>
    </row>
    <row r="143" spans="5:15" x14ac:dyDescent="0.2">
      <c r="E143" s="17">
        <f t="shared" si="22"/>
        <v>14.099999999999966</v>
      </c>
      <c r="F143" s="14">
        <f t="shared" si="20"/>
        <v>2001.6406162318108</v>
      </c>
      <c r="H143" s="24" t="b">
        <f t="shared" si="23"/>
        <v>1</v>
      </c>
      <c r="I143" s="24">
        <f t="shared" si="24"/>
        <v>14</v>
      </c>
      <c r="J143" s="24">
        <f t="shared" si="25"/>
        <v>15</v>
      </c>
      <c r="K143" s="1">
        <f t="shared" si="26"/>
        <v>14</v>
      </c>
      <c r="L143" s="1">
        <f t="shared" si="27"/>
        <v>15</v>
      </c>
      <c r="M143" s="1">
        <f t="shared" si="28"/>
        <v>2001.7817852007734</v>
      </c>
      <c r="N143" s="1">
        <f t="shared" si="29"/>
        <v>2000.370095511146</v>
      </c>
      <c r="O143" s="1">
        <f t="shared" si="21"/>
        <v>-1.4116896896273374</v>
      </c>
    </row>
    <row r="144" spans="5:15" x14ac:dyDescent="0.2">
      <c r="E144" s="17">
        <f t="shared" si="22"/>
        <v>14.199999999999966</v>
      </c>
      <c r="F144" s="14">
        <f t="shared" si="20"/>
        <v>2001.499447262848</v>
      </c>
      <c r="H144" s="24" t="b">
        <f t="shared" si="23"/>
        <v>1</v>
      </c>
      <c r="I144" s="24">
        <f t="shared" si="24"/>
        <v>14</v>
      </c>
      <c r="J144" s="24">
        <f t="shared" si="25"/>
        <v>15</v>
      </c>
      <c r="K144" s="1">
        <f t="shared" si="26"/>
        <v>14</v>
      </c>
      <c r="L144" s="1">
        <f t="shared" si="27"/>
        <v>15</v>
      </c>
      <c r="M144" s="1">
        <f t="shared" si="28"/>
        <v>2001.7817852007734</v>
      </c>
      <c r="N144" s="1">
        <f t="shared" si="29"/>
        <v>2000.370095511146</v>
      </c>
      <c r="O144" s="1">
        <f t="shared" si="21"/>
        <v>-1.4116896896273374</v>
      </c>
    </row>
    <row r="145" spans="5:15" x14ac:dyDescent="0.2">
      <c r="E145" s="17">
        <f t="shared" si="22"/>
        <v>14.299999999999965</v>
      </c>
      <c r="F145" s="14">
        <f t="shared" si="20"/>
        <v>2001.3582782938852</v>
      </c>
      <c r="H145" s="24" t="b">
        <f t="shared" si="23"/>
        <v>1</v>
      </c>
      <c r="I145" s="24">
        <f t="shared" si="24"/>
        <v>14</v>
      </c>
      <c r="J145" s="24">
        <f t="shared" si="25"/>
        <v>15</v>
      </c>
      <c r="K145" s="1">
        <f t="shared" si="26"/>
        <v>14</v>
      </c>
      <c r="L145" s="1">
        <f t="shared" si="27"/>
        <v>15</v>
      </c>
      <c r="M145" s="1">
        <f t="shared" si="28"/>
        <v>2001.7817852007734</v>
      </c>
      <c r="N145" s="1">
        <f t="shared" si="29"/>
        <v>2000.370095511146</v>
      </c>
      <c r="O145" s="1">
        <f t="shared" si="21"/>
        <v>-1.4116896896273374</v>
      </c>
    </row>
    <row r="146" spans="5:15" x14ac:dyDescent="0.2">
      <c r="E146" s="17">
        <f t="shared" si="22"/>
        <v>14.399999999999965</v>
      </c>
      <c r="F146" s="14">
        <f t="shared" si="20"/>
        <v>2001.2171093249224</v>
      </c>
      <c r="H146" s="24" t="b">
        <f t="shared" si="23"/>
        <v>1</v>
      </c>
      <c r="I146" s="24">
        <f t="shared" si="24"/>
        <v>14</v>
      </c>
      <c r="J146" s="24">
        <f t="shared" si="25"/>
        <v>15</v>
      </c>
      <c r="K146" s="1">
        <f t="shared" si="26"/>
        <v>14</v>
      </c>
      <c r="L146" s="1">
        <f t="shared" si="27"/>
        <v>15</v>
      </c>
      <c r="M146" s="1">
        <f t="shared" si="28"/>
        <v>2001.7817852007734</v>
      </c>
      <c r="N146" s="1">
        <f t="shared" si="29"/>
        <v>2000.370095511146</v>
      </c>
      <c r="O146" s="1">
        <f t="shared" si="21"/>
        <v>-1.4116896896273374</v>
      </c>
    </row>
    <row r="147" spans="5:15" x14ac:dyDescent="0.2">
      <c r="E147" s="17">
        <f t="shared" si="22"/>
        <v>14.499999999999964</v>
      </c>
      <c r="F147" s="14">
        <f t="shared" si="20"/>
        <v>2001.0759403559598</v>
      </c>
      <c r="H147" s="24" t="b">
        <f t="shared" si="23"/>
        <v>1</v>
      </c>
      <c r="I147" s="24">
        <f t="shared" si="24"/>
        <v>14</v>
      </c>
      <c r="J147" s="24">
        <f t="shared" si="25"/>
        <v>15</v>
      </c>
      <c r="K147" s="1">
        <f t="shared" si="26"/>
        <v>14</v>
      </c>
      <c r="L147" s="1">
        <f t="shared" si="27"/>
        <v>15</v>
      </c>
      <c r="M147" s="1">
        <f t="shared" si="28"/>
        <v>2001.7817852007734</v>
      </c>
      <c r="N147" s="1">
        <f t="shared" si="29"/>
        <v>2000.370095511146</v>
      </c>
      <c r="O147" s="1">
        <f t="shared" si="21"/>
        <v>-1.4116896896273374</v>
      </c>
    </row>
    <row r="148" spans="5:15" x14ac:dyDescent="0.2">
      <c r="E148" s="17">
        <f t="shared" si="22"/>
        <v>14.599999999999964</v>
      </c>
      <c r="F148" s="14">
        <f t="shared" si="20"/>
        <v>2000.934771386997</v>
      </c>
      <c r="H148" s="24" t="b">
        <f t="shared" si="23"/>
        <v>1</v>
      </c>
      <c r="I148" s="24">
        <f t="shared" si="24"/>
        <v>14</v>
      </c>
      <c r="J148" s="24">
        <f t="shared" si="25"/>
        <v>15</v>
      </c>
      <c r="K148" s="1">
        <f t="shared" si="26"/>
        <v>14</v>
      </c>
      <c r="L148" s="1">
        <f t="shared" si="27"/>
        <v>15</v>
      </c>
      <c r="M148" s="1">
        <f t="shared" si="28"/>
        <v>2001.7817852007734</v>
      </c>
      <c r="N148" s="1">
        <f t="shared" si="29"/>
        <v>2000.370095511146</v>
      </c>
      <c r="O148" s="1">
        <f t="shared" si="21"/>
        <v>-1.4116896896273374</v>
      </c>
    </row>
    <row r="149" spans="5:15" x14ac:dyDescent="0.2">
      <c r="E149" s="17">
        <f t="shared" si="22"/>
        <v>14.699999999999964</v>
      </c>
      <c r="F149" s="14">
        <f t="shared" si="20"/>
        <v>2000.7936024180342</v>
      </c>
      <c r="H149" s="24" t="b">
        <f t="shared" si="23"/>
        <v>1</v>
      </c>
      <c r="I149" s="24">
        <f t="shared" si="24"/>
        <v>14</v>
      </c>
      <c r="J149" s="24">
        <f t="shared" si="25"/>
        <v>15</v>
      </c>
      <c r="K149" s="1">
        <f t="shared" si="26"/>
        <v>14</v>
      </c>
      <c r="L149" s="1">
        <f t="shared" si="27"/>
        <v>15</v>
      </c>
      <c r="M149" s="1">
        <f t="shared" si="28"/>
        <v>2001.7817852007734</v>
      </c>
      <c r="N149" s="1">
        <f t="shared" si="29"/>
        <v>2000.370095511146</v>
      </c>
      <c r="O149" s="1">
        <f t="shared" si="21"/>
        <v>-1.4116896896273374</v>
      </c>
    </row>
    <row r="150" spans="5:15" x14ac:dyDescent="0.2">
      <c r="E150" s="17">
        <f t="shared" si="22"/>
        <v>14.799999999999963</v>
      </c>
      <c r="F150" s="14">
        <f t="shared" si="20"/>
        <v>2000.6524334490716</v>
      </c>
      <c r="H150" s="24" t="b">
        <f t="shared" si="23"/>
        <v>1</v>
      </c>
      <c r="I150" s="24">
        <f t="shared" si="24"/>
        <v>14</v>
      </c>
      <c r="J150" s="24">
        <f t="shared" si="25"/>
        <v>15</v>
      </c>
      <c r="K150" s="1">
        <f t="shared" si="26"/>
        <v>14</v>
      </c>
      <c r="L150" s="1">
        <f t="shared" si="27"/>
        <v>15</v>
      </c>
      <c r="M150" s="1">
        <f t="shared" si="28"/>
        <v>2001.7817852007734</v>
      </c>
      <c r="N150" s="1">
        <f t="shared" si="29"/>
        <v>2000.370095511146</v>
      </c>
      <c r="O150" s="1">
        <f t="shared" si="21"/>
        <v>-1.4116896896273374</v>
      </c>
    </row>
    <row r="151" spans="5:15" x14ac:dyDescent="0.2">
      <c r="E151" s="17">
        <f t="shared" si="22"/>
        <v>14.899999999999963</v>
      </c>
      <c r="F151" s="14">
        <f t="shared" si="20"/>
        <v>2000.5112644801088</v>
      </c>
      <c r="H151" s="24" t="b">
        <f t="shared" si="23"/>
        <v>1</v>
      </c>
      <c r="I151" s="24">
        <f t="shared" si="24"/>
        <v>14</v>
      </c>
      <c r="J151" s="24">
        <f t="shared" si="25"/>
        <v>15</v>
      </c>
      <c r="K151" s="1">
        <f t="shared" si="26"/>
        <v>14</v>
      </c>
      <c r="L151" s="1">
        <f t="shared" si="27"/>
        <v>15</v>
      </c>
      <c r="M151" s="1">
        <f t="shared" si="28"/>
        <v>2001.7817852007734</v>
      </c>
      <c r="N151" s="1">
        <f t="shared" si="29"/>
        <v>2000.370095511146</v>
      </c>
      <c r="O151" s="1">
        <f t="shared" si="21"/>
        <v>-1.4116896896273374</v>
      </c>
    </row>
    <row r="152" spans="5:15" x14ac:dyDescent="0.2">
      <c r="E152" s="17">
        <f t="shared" si="22"/>
        <v>14.999999999999963</v>
      </c>
      <c r="F152" s="14">
        <f t="shared" si="20"/>
        <v>2000.370095511146</v>
      </c>
      <c r="H152" s="24" t="b">
        <f t="shared" si="23"/>
        <v>1</v>
      </c>
      <c r="I152" s="24">
        <f t="shared" si="24"/>
        <v>15</v>
      </c>
      <c r="J152" s="24">
        <f t="shared" si="25"/>
        <v>16</v>
      </c>
      <c r="K152" s="1">
        <f t="shared" si="26"/>
        <v>15</v>
      </c>
      <c r="L152" s="1">
        <f t="shared" si="27"/>
        <v>16</v>
      </c>
      <c r="M152" s="1">
        <f t="shared" si="28"/>
        <v>2000.370095511146</v>
      </c>
      <c r="N152" s="1">
        <f t="shared" si="29"/>
        <v>2000.0781802305269</v>
      </c>
      <c r="O152" s="1">
        <f t="shared" si="21"/>
        <v>-0.29191528061915051</v>
      </c>
    </row>
    <row r="153" spans="5:15" x14ac:dyDescent="0.2">
      <c r="E153" s="17">
        <f t="shared" si="22"/>
        <v>15.099999999999962</v>
      </c>
      <c r="F153" s="14">
        <f t="shared" si="20"/>
        <v>2000.3409039830842</v>
      </c>
      <c r="H153" s="24" t="b">
        <f t="shared" si="23"/>
        <v>1</v>
      </c>
      <c r="I153" s="24">
        <f t="shared" si="24"/>
        <v>15</v>
      </c>
      <c r="J153" s="24">
        <f t="shared" si="25"/>
        <v>16</v>
      </c>
      <c r="K153" s="1">
        <f t="shared" si="26"/>
        <v>15</v>
      </c>
      <c r="L153" s="1">
        <f t="shared" si="27"/>
        <v>16</v>
      </c>
      <c r="M153" s="1">
        <f t="shared" si="28"/>
        <v>2000.370095511146</v>
      </c>
      <c r="N153" s="1">
        <f t="shared" si="29"/>
        <v>2000.0781802305269</v>
      </c>
      <c r="O153" s="1">
        <f t="shared" si="21"/>
        <v>-0.29191528061915051</v>
      </c>
    </row>
    <row r="154" spans="5:15" x14ac:dyDescent="0.2">
      <c r="E154" s="17">
        <f t="shared" si="22"/>
        <v>15.199999999999962</v>
      </c>
      <c r="F154" s="14">
        <f t="shared" si="20"/>
        <v>2000.3117124550222</v>
      </c>
      <c r="H154" s="24" t="b">
        <f t="shared" si="23"/>
        <v>1</v>
      </c>
      <c r="I154" s="24">
        <f t="shared" si="24"/>
        <v>15</v>
      </c>
      <c r="J154" s="24">
        <f t="shared" si="25"/>
        <v>16</v>
      </c>
      <c r="K154" s="1">
        <f t="shared" si="26"/>
        <v>15</v>
      </c>
      <c r="L154" s="1">
        <f t="shared" si="27"/>
        <v>16</v>
      </c>
      <c r="M154" s="1">
        <f t="shared" si="28"/>
        <v>2000.370095511146</v>
      </c>
      <c r="N154" s="1">
        <f t="shared" si="29"/>
        <v>2000.0781802305269</v>
      </c>
      <c r="O154" s="1">
        <f t="shared" si="21"/>
        <v>-0.29191528061915051</v>
      </c>
    </row>
    <row r="155" spans="5:15" x14ac:dyDescent="0.2">
      <c r="E155" s="17">
        <f t="shared" si="22"/>
        <v>15.299999999999962</v>
      </c>
      <c r="F155" s="14">
        <f t="shared" si="20"/>
        <v>2000.2825209269604</v>
      </c>
      <c r="H155" s="24" t="b">
        <f t="shared" si="23"/>
        <v>1</v>
      </c>
      <c r="I155" s="24">
        <f t="shared" si="24"/>
        <v>15</v>
      </c>
      <c r="J155" s="24">
        <f t="shared" si="25"/>
        <v>16</v>
      </c>
      <c r="K155" s="1">
        <f t="shared" si="26"/>
        <v>15</v>
      </c>
      <c r="L155" s="1">
        <f t="shared" si="27"/>
        <v>16</v>
      </c>
      <c r="M155" s="1">
        <f t="shared" si="28"/>
        <v>2000.370095511146</v>
      </c>
      <c r="N155" s="1">
        <f t="shared" si="29"/>
        <v>2000.0781802305269</v>
      </c>
      <c r="O155" s="1">
        <f t="shared" si="21"/>
        <v>-0.29191528061915051</v>
      </c>
    </row>
    <row r="156" spans="5:15" x14ac:dyDescent="0.2">
      <c r="E156" s="17">
        <f t="shared" si="22"/>
        <v>15.399999999999961</v>
      </c>
      <c r="F156" s="14">
        <f t="shared" si="20"/>
        <v>2000.2533293988984</v>
      </c>
      <c r="H156" s="24" t="b">
        <f t="shared" si="23"/>
        <v>1</v>
      </c>
      <c r="I156" s="24">
        <f t="shared" si="24"/>
        <v>15</v>
      </c>
      <c r="J156" s="24">
        <f t="shared" si="25"/>
        <v>16</v>
      </c>
      <c r="K156" s="1">
        <f t="shared" si="26"/>
        <v>15</v>
      </c>
      <c r="L156" s="1">
        <f t="shared" si="27"/>
        <v>16</v>
      </c>
      <c r="M156" s="1">
        <f t="shared" si="28"/>
        <v>2000.370095511146</v>
      </c>
      <c r="N156" s="1">
        <f t="shared" si="29"/>
        <v>2000.0781802305269</v>
      </c>
      <c r="O156" s="1">
        <f t="shared" si="21"/>
        <v>-0.29191528061915051</v>
      </c>
    </row>
    <row r="157" spans="5:15" x14ac:dyDescent="0.2">
      <c r="E157" s="17">
        <f t="shared" si="22"/>
        <v>15.499999999999961</v>
      </c>
      <c r="F157" s="14">
        <f t="shared" si="20"/>
        <v>2000.2241378708366</v>
      </c>
      <c r="H157" s="24" t="b">
        <f t="shared" si="23"/>
        <v>1</v>
      </c>
      <c r="I157" s="24">
        <f t="shared" si="24"/>
        <v>15</v>
      </c>
      <c r="J157" s="24">
        <f t="shared" si="25"/>
        <v>16</v>
      </c>
      <c r="K157" s="1">
        <f t="shared" si="26"/>
        <v>15</v>
      </c>
      <c r="L157" s="1">
        <f t="shared" si="27"/>
        <v>16</v>
      </c>
      <c r="M157" s="1">
        <f t="shared" si="28"/>
        <v>2000.370095511146</v>
      </c>
      <c r="N157" s="1">
        <f t="shared" si="29"/>
        <v>2000.0781802305269</v>
      </c>
      <c r="O157" s="1">
        <f t="shared" si="21"/>
        <v>-0.29191528061915051</v>
      </c>
    </row>
    <row r="158" spans="5:15" x14ac:dyDescent="0.2">
      <c r="E158" s="17">
        <f t="shared" si="22"/>
        <v>15.599999999999961</v>
      </c>
      <c r="F158" s="14">
        <f t="shared" si="20"/>
        <v>2000.1949463427745</v>
      </c>
      <c r="H158" s="24" t="b">
        <f t="shared" si="23"/>
        <v>1</v>
      </c>
      <c r="I158" s="24">
        <f t="shared" si="24"/>
        <v>15</v>
      </c>
      <c r="J158" s="24">
        <f t="shared" si="25"/>
        <v>16</v>
      </c>
      <c r="K158" s="1">
        <f t="shared" si="26"/>
        <v>15</v>
      </c>
      <c r="L158" s="1">
        <f t="shared" si="27"/>
        <v>16</v>
      </c>
      <c r="M158" s="1">
        <f t="shared" si="28"/>
        <v>2000.370095511146</v>
      </c>
      <c r="N158" s="1">
        <f t="shared" si="29"/>
        <v>2000.0781802305269</v>
      </c>
      <c r="O158" s="1">
        <f t="shared" si="21"/>
        <v>-0.29191528061915051</v>
      </c>
    </row>
    <row r="159" spans="5:15" x14ac:dyDescent="0.2">
      <c r="E159" s="17">
        <f t="shared" si="22"/>
        <v>15.69999999999996</v>
      </c>
      <c r="F159" s="14">
        <f t="shared" si="20"/>
        <v>2000.1657548147127</v>
      </c>
      <c r="H159" s="24" t="b">
        <f t="shared" si="23"/>
        <v>1</v>
      </c>
      <c r="I159" s="24">
        <f t="shared" si="24"/>
        <v>15</v>
      </c>
      <c r="J159" s="24">
        <f t="shared" si="25"/>
        <v>16</v>
      </c>
      <c r="K159" s="1">
        <f t="shared" si="26"/>
        <v>15</v>
      </c>
      <c r="L159" s="1">
        <f t="shared" si="27"/>
        <v>16</v>
      </c>
      <c r="M159" s="1">
        <f t="shared" si="28"/>
        <v>2000.370095511146</v>
      </c>
      <c r="N159" s="1">
        <f t="shared" si="29"/>
        <v>2000.0781802305269</v>
      </c>
      <c r="O159" s="1">
        <f t="shared" si="21"/>
        <v>-0.29191528061915051</v>
      </c>
    </row>
    <row r="160" spans="5:15" x14ac:dyDescent="0.2">
      <c r="E160" s="17">
        <f t="shared" si="22"/>
        <v>15.79999999999996</v>
      </c>
      <c r="F160" s="14">
        <f t="shared" si="20"/>
        <v>2000.1365632866507</v>
      </c>
      <c r="H160" s="24" t="b">
        <f t="shared" si="23"/>
        <v>1</v>
      </c>
      <c r="I160" s="24">
        <f t="shared" si="24"/>
        <v>15</v>
      </c>
      <c r="J160" s="24">
        <f t="shared" si="25"/>
        <v>16</v>
      </c>
      <c r="K160" s="1">
        <f t="shared" si="26"/>
        <v>15</v>
      </c>
      <c r="L160" s="1">
        <f t="shared" si="27"/>
        <v>16</v>
      </c>
      <c r="M160" s="1">
        <f t="shared" si="28"/>
        <v>2000.370095511146</v>
      </c>
      <c r="N160" s="1">
        <f t="shared" si="29"/>
        <v>2000.0781802305269</v>
      </c>
      <c r="O160" s="1">
        <f t="shared" si="21"/>
        <v>-0.29191528061915051</v>
      </c>
    </row>
    <row r="161" spans="5:15" x14ac:dyDescent="0.2">
      <c r="E161" s="17">
        <f t="shared" si="22"/>
        <v>15.899999999999959</v>
      </c>
      <c r="F161" s="14">
        <f t="shared" si="20"/>
        <v>2000.1073717585889</v>
      </c>
      <c r="H161" s="24" t="b">
        <f t="shared" si="23"/>
        <v>1</v>
      </c>
      <c r="I161" s="24">
        <f t="shared" si="24"/>
        <v>15</v>
      </c>
      <c r="J161" s="24">
        <f t="shared" si="25"/>
        <v>16</v>
      </c>
      <c r="K161" s="1">
        <f t="shared" si="26"/>
        <v>15</v>
      </c>
      <c r="L161" s="1">
        <f t="shared" si="27"/>
        <v>16</v>
      </c>
      <c r="M161" s="1">
        <f t="shared" si="28"/>
        <v>2000.370095511146</v>
      </c>
      <c r="N161" s="1">
        <f t="shared" si="29"/>
        <v>2000.0781802305269</v>
      </c>
      <c r="O161" s="1">
        <f t="shared" si="21"/>
        <v>-0.29191528061915051</v>
      </c>
    </row>
    <row r="162" spans="5:15" x14ac:dyDescent="0.2">
      <c r="E162" s="17">
        <f t="shared" si="22"/>
        <v>15.999999999999959</v>
      </c>
      <c r="F162" s="14">
        <f t="shared" si="20"/>
        <v>2000.0781802305269</v>
      </c>
      <c r="H162" s="24" t="b">
        <f t="shared" si="23"/>
        <v>1</v>
      </c>
      <c r="I162" s="24">
        <f t="shared" si="24"/>
        <v>16</v>
      </c>
      <c r="J162" s="24">
        <f t="shared" si="25"/>
        <v>17</v>
      </c>
      <c r="K162" s="1">
        <f t="shared" si="26"/>
        <v>16</v>
      </c>
      <c r="L162" s="1">
        <f t="shared" si="27"/>
        <v>17</v>
      </c>
      <c r="M162" s="1">
        <f t="shared" si="28"/>
        <v>2000.0781802305269</v>
      </c>
      <c r="N162" s="1">
        <f t="shared" si="29"/>
        <v>2000.0172083097009</v>
      </c>
      <c r="O162" s="1">
        <f t="shared" si="21"/>
        <v>-6.0971920825977577E-2</v>
      </c>
    </row>
    <row r="163" spans="5:15" x14ac:dyDescent="0.2">
      <c r="E163" s="17">
        <f t="shared" si="22"/>
        <v>16.099999999999959</v>
      </c>
      <c r="F163" s="14">
        <f t="shared" si="20"/>
        <v>2000.0720830384444</v>
      </c>
      <c r="H163" s="24" t="b">
        <f t="shared" si="23"/>
        <v>1</v>
      </c>
      <c r="I163" s="24">
        <f t="shared" si="24"/>
        <v>16</v>
      </c>
      <c r="J163" s="24">
        <f t="shared" si="25"/>
        <v>17</v>
      </c>
      <c r="K163" s="1">
        <f t="shared" si="26"/>
        <v>16</v>
      </c>
      <c r="L163" s="1">
        <f t="shared" si="27"/>
        <v>17</v>
      </c>
      <c r="M163" s="1">
        <f t="shared" si="28"/>
        <v>2000.0781802305269</v>
      </c>
      <c r="N163" s="1">
        <f t="shared" si="29"/>
        <v>2000.0172083097009</v>
      </c>
      <c r="O163" s="1">
        <f t="shared" si="21"/>
        <v>-6.0971920825977577E-2</v>
      </c>
    </row>
    <row r="164" spans="5:15" x14ac:dyDescent="0.2">
      <c r="E164" s="17">
        <f t="shared" si="22"/>
        <v>16.19999999999996</v>
      </c>
      <c r="F164" s="14">
        <f t="shared" si="20"/>
        <v>2000.0659858463616</v>
      </c>
      <c r="H164" s="24" t="b">
        <f t="shared" si="23"/>
        <v>1</v>
      </c>
      <c r="I164" s="24">
        <f t="shared" si="24"/>
        <v>16</v>
      </c>
      <c r="J164" s="24">
        <f t="shared" si="25"/>
        <v>17</v>
      </c>
      <c r="K164" s="1">
        <f t="shared" si="26"/>
        <v>16</v>
      </c>
      <c r="L164" s="1">
        <f t="shared" si="27"/>
        <v>17</v>
      </c>
      <c r="M164" s="1">
        <f t="shared" si="28"/>
        <v>2000.0781802305269</v>
      </c>
      <c r="N164" s="1">
        <f t="shared" si="29"/>
        <v>2000.0172083097009</v>
      </c>
      <c r="O164" s="1">
        <f t="shared" si="21"/>
        <v>-6.0971920825977577E-2</v>
      </c>
    </row>
    <row r="165" spans="5:15" x14ac:dyDescent="0.2">
      <c r="E165" s="17">
        <f t="shared" si="22"/>
        <v>16.299999999999962</v>
      </c>
      <c r="F165" s="14">
        <f t="shared" si="20"/>
        <v>2000.0598886542791</v>
      </c>
      <c r="H165" s="24" t="b">
        <f t="shared" si="23"/>
        <v>1</v>
      </c>
      <c r="I165" s="24">
        <f t="shared" si="24"/>
        <v>16</v>
      </c>
      <c r="J165" s="24">
        <f t="shared" si="25"/>
        <v>17</v>
      </c>
      <c r="K165" s="1">
        <f t="shared" si="26"/>
        <v>16</v>
      </c>
      <c r="L165" s="1">
        <f t="shared" si="27"/>
        <v>17</v>
      </c>
      <c r="M165" s="1">
        <f t="shared" si="28"/>
        <v>2000.0781802305269</v>
      </c>
      <c r="N165" s="1">
        <f t="shared" si="29"/>
        <v>2000.0172083097009</v>
      </c>
      <c r="O165" s="1">
        <f t="shared" si="21"/>
        <v>-6.0971920825977577E-2</v>
      </c>
    </row>
    <row r="166" spans="5:15" x14ac:dyDescent="0.2">
      <c r="E166" s="17">
        <f t="shared" si="22"/>
        <v>16.399999999999963</v>
      </c>
      <c r="F166" s="14">
        <f t="shared" si="20"/>
        <v>2000.0537914621964</v>
      </c>
      <c r="H166" s="24" t="b">
        <f t="shared" si="23"/>
        <v>1</v>
      </c>
      <c r="I166" s="24">
        <f t="shared" si="24"/>
        <v>16</v>
      </c>
      <c r="J166" s="24">
        <f t="shared" si="25"/>
        <v>17</v>
      </c>
      <c r="K166" s="1">
        <f t="shared" si="26"/>
        <v>16</v>
      </c>
      <c r="L166" s="1">
        <f t="shared" si="27"/>
        <v>17</v>
      </c>
      <c r="M166" s="1">
        <f t="shared" si="28"/>
        <v>2000.0781802305269</v>
      </c>
      <c r="N166" s="1">
        <f t="shared" si="29"/>
        <v>2000.0172083097009</v>
      </c>
      <c r="O166" s="1">
        <f t="shared" si="21"/>
        <v>-6.0971920825977577E-2</v>
      </c>
    </row>
    <row r="167" spans="5:15" x14ac:dyDescent="0.2">
      <c r="E167" s="17">
        <f t="shared" si="22"/>
        <v>16.499999999999964</v>
      </c>
      <c r="F167" s="14">
        <f t="shared" si="20"/>
        <v>2000.0476942701139</v>
      </c>
      <c r="H167" s="24" t="b">
        <f t="shared" si="23"/>
        <v>1</v>
      </c>
      <c r="I167" s="24">
        <f t="shared" si="24"/>
        <v>16</v>
      </c>
      <c r="J167" s="24">
        <f t="shared" si="25"/>
        <v>17</v>
      </c>
      <c r="K167" s="1">
        <f t="shared" si="26"/>
        <v>16</v>
      </c>
      <c r="L167" s="1">
        <f t="shared" si="27"/>
        <v>17</v>
      </c>
      <c r="M167" s="1">
        <f t="shared" si="28"/>
        <v>2000.0781802305269</v>
      </c>
      <c r="N167" s="1">
        <f t="shared" si="29"/>
        <v>2000.0172083097009</v>
      </c>
      <c r="O167" s="1">
        <f t="shared" si="21"/>
        <v>-6.0971920825977577E-2</v>
      </c>
    </row>
    <row r="168" spans="5:15" x14ac:dyDescent="0.2">
      <c r="E168" s="17">
        <f t="shared" si="22"/>
        <v>16.599999999999966</v>
      </c>
      <c r="F168" s="14">
        <f t="shared" si="20"/>
        <v>2000.0415970780314</v>
      </c>
      <c r="H168" s="24" t="b">
        <f t="shared" si="23"/>
        <v>1</v>
      </c>
      <c r="I168" s="24">
        <f t="shared" si="24"/>
        <v>16</v>
      </c>
      <c r="J168" s="24">
        <f t="shared" si="25"/>
        <v>17</v>
      </c>
      <c r="K168" s="1">
        <f t="shared" si="26"/>
        <v>16</v>
      </c>
      <c r="L168" s="1">
        <f t="shared" si="27"/>
        <v>17</v>
      </c>
      <c r="M168" s="1">
        <f t="shared" si="28"/>
        <v>2000.0781802305269</v>
      </c>
      <c r="N168" s="1">
        <f t="shared" si="29"/>
        <v>2000.0172083097009</v>
      </c>
      <c r="O168" s="1">
        <f t="shared" si="21"/>
        <v>-6.0971920825977577E-2</v>
      </c>
    </row>
    <row r="169" spans="5:15" x14ac:dyDescent="0.2">
      <c r="E169" s="17">
        <f t="shared" si="22"/>
        <v>16.699999999999967</v>
      </c>
      <c r="F169" s="14">
        <f t="shared" si="20"/>
        <v>2000.0354998859486</v>
      </c>
      <c r="H169" s="24" t="b">
        <f t="shared" si="23"/>
        <v>1</v>
      </c>
      <c r="I169" s="24">
        <f t="shared" si="24"/>
        <v>16</v>
      </c>
      <c r="J169" s="24">
        <f t="shared" si="25"/>
        <v>17</v>
      </c>
      <c r="K169" s="1">
        <f t="shared" si="26"/>
        <v>16</v>
      </c>
      <c r="L169" s="1">
        <f t="shared" si="27"/>
        <v>17</v>
      </c>
      <c r="M169" s="1">
        <f t="shared" si="28"/>
        <v>2000.0781802305269</v>
      </c>
      <c r="N169" s="1">
        <f t="shared" si="29"/>
        <v>2000.0172083097009</v>
      </c>
      <c r="O169" s="1">
        <f t="shared" si="21"/>
        <v>-6.0971920825977577E-2</v>
      </c>
    </row>
    <row r="170" spans="5:15" x14ac:dyDescent="0.2">
      <c r="E170" s="17">
        <f t="shared" si="22"/>
        <v>16.799999999999969</v>
      </c>
      <c r="F170" s="14">
        <f t="shared" si="20"/>
        <v>2000.0294026938661</v>
      </c>
      <c r="H170" s="24" t="b">
        <f t="shared" si="23"/>
        <v>1</v>
      </c>
      <c r="I170" s="24">
        <f t="shared" si="24"/>
        <v>16</v>
      </c>
      <c r="J170" s="24">
        <f t="shared" si="25"/>
        <v>17</v>
      </c>
      <c r="K170" s="1">
        <f t="shared" si="26"/>
        <v>16</v>
      </c>
      <c r="L170" s="1">
        <f t="shared" si="27"/>
        <v>17</v>
      </c>
      <c r="M170" s="1">
        <f t="shared" si="28"/>
        <v>2000.0781802305269</v>
      </c>
      <c r="N170" s="1">
        <f t="shared" si="29"/>
        <v>2000.0172083097009</v>
      </c>
      <c r="O170" s="1">
        <f t="shared" si="21"/>
        <v>-6.0971920825977577E-2</v>
      </c>
    </row>
    <row r="171" spans="5:15" x14ac:dyDescent="0.2">
      <c r="E171" s="17">
        <f t="shared" si="22"/>
        <v>16.89999999999997</v>
      </c>
      <c r="F171" s="14">
        <f t="shared" si="20"/>
        <v>2000.0233055017834</v>
      </c>
      <c r="H171" s="24" t="b">
        <f t="shared" si="23"/>
        <v>1</v>
      </c>
      <c r="I171" s="24">
        <f t="shared" si="24"/>
        <v>16</v>
      </c>
      <c r="J171" s="24">
        <f t="shared" si="25"/>
        <v>17</v>
      </c>
      <c r="K171" s="1">
        <f t="shared" si="26"/>
        <v>16</v>
      </c>
      <c r="L171" s="1">
        <f t="shared" si="27"/>
        <v>17</v>
      </c>
      <c r="M171" s="1">
        <f t="shared" si="28"/>
        <v>2000.0781802305269</v>
      </c>
      <c r="N171" s="1">
        <f t="shared" si="29"/>
        <v>2000.0172083097009</v>
      </c>
      <c r="O171" s="1">
        <f t="shared" si="21"/>
        <v>-6.0971920825977577E-2</v>
      </c>
    </row>
    <row r="172" spans="5:15" x14ac:dyDescent="0.2">
      <c r="E172" s="17">
        <f t="shared" si="22"/>
        <v>16.999999999999972</v>
      </c>
      <c r="F172" s="14">
        <f t="shared" si="20"/>
        <v>2000.0172083097009</v>
      </c>
      <c r="H172" s="24" t="b">
        <f t="shared" si="23"/>
        <v>1</v>
      </c>
      <c r="I172" s="24">
        <f t="shared" si="24"/>
        <v>17</v>
      </c>
      <c r="J172" s="24">
        <f t="shared" si="25"/>
        <v>18</v>
      </c>
      <c r="K172" s="1">
        <f t="shared" si="26"/>
        <v>17</v>
      </c>
      <c r="L172" s="1">
        <f t="shared" si="27"/>
        <v>18</v>
      </c>
      <c r="M172" s="1">
        <f t="shared" si="28"/>
        <v>2000.0172083097009</v>
      </c>
      <c r="N172" s="1">
        <f t="shared" si="29"/>
        <v>2000.0040028064111</v>
      </c>
      <c r="O172" s="1">
        <f t="shared" si="21"/>
        <v>-1.3205503289782428E-2</v>
      </c>
    </row>
    <row r="173" spans="5:15" x14ac:dyDescent="0.2">
      <c r="E173" s="17">
        <f t="shared" si="22"/>
        <v>17.099999999999973</v>
      </c>
      <c r="F173" s="14">
        <f t="shared" si="20"/>
        <v>2000.0158877593719</v>
      </c>
      <c r="H173" s="24" t="b">
        <f t="shared" si="23"/>
        <v>1</v>
      </c>
      <c r="I173" s="24">
        <f t="shared" si="24"/>
        <v>17</v>
      </c>
      <c r="J173" s="24">
        <f t="shared" si="25"/>
        <v>18</v>
      </c>
      <c r="K173" s="1">
        <f t="shared" si="26"/>
        <v>17</v>
      </c>
      <c r="L173" s="1">
        <f t="shared" si="27"/>
        <v>18</v>
      </c>
      <c r="M173" s="1">
        <f t="shared" si="28"/>
        <v>2000.0172083097009</v>
      </c>
      <c r="N173" s="1">
        <f t="shared" si="29"/>
        <v>2000.0040028064111</v>
      </c>
      <c r="O173" s="1">
        <f t="shared" si="21"/>
        <v>-1.3205503289782428E-2</v>
      </c>
    </row>
    <row r="174" spans="5:15" x14ac:dyDescent="0.2">
      <c r="E174" s="17">
        <f t="shared" si="22"/>
        <v>17.199999999999974</v>
      </c>
      <c r="F174" s="14">
        <f t="shared" si="20"/>
        <v>2000.014567209043</v>
      </c>
      <c r="H174" s="24" t="b">
        <f t="shared" si="23"/>
        <v>1</v>
      </c>
      <c r="I174" s="24">
        <f t="shared" si="24"/>
        <v>17</v>
      </c>
      <c r="J174" s="24">
        <f t="shared" si="25"/>
        <v>18</v>
      </c>
      <c r="K174" s="1">
        <f t="shared" si="26"/>
        <v>17</v>
      </c>
      <c r="L174" s="1">
        <f t="shared" si="27"/>
        <v>18</v>
      </c>
      <c r="M174" s="1">
        <f t="shared" si="28"/>
        <v>2000.0172083097009</v>
      </c>
      <c r="N174" s="1">
        <f t="shared" si="29"/>
        <v>2000.0040028064111</v>
      </c>
      <c r="O174" s="1">
        <f t="shared" si="21"/>
        <v>-1.3205503289782428E-2</v>
      </c>
    </row>
    <row r="175" spans="5:15" x14ac:dyDescent="0.2">
      <c r="E175" s="17">
        <f t="shared" si="22"/>
        <v>17.299999999999976</v>
      </c>
      <c r="F175" s="14">
        <f t="shared" si="20"/>
        <v>2000.013246658714</v>
      </c>
      <c r="H175" s="24" t="b">
        <f t="shared" si="23"/>
        <v>1</v>
      </c>
      <c r="I175" s="24">
        <f t="shared" si="24"/>
        <v>17</v>
      </c>
      <c r="J175" s="24">
        <f t="shared" si="25"/>
        <v>18</v>
      </c>
      <c r="K175" s="1">
        <f t="shared" si="26"/>
        <v>17</v>
      </c>
      <c r="L175" s="1">
        <f t="shared" si="27"/>
        <v>18</v>
      </c>
      <c r="M175" s="1">
        <f t="shared" si="28"/>
        <v>2000.0172083097009</v>
      </c>
      <c r="N175" s="1">
        <f t="shared" si="29"/>
        <v>2000.0040028064111</v>
      </c>
      <c r="O175" s="1">
        <f t="shared" si="21"/>
        <v>-1.3205503289782428E-2</v>
      </c>
    </row>
    <row r="176" spans="5:15" x14ac:dyDescent="0.2">
      <c r="E176" s="17">
        <f t="shared" si="22"/>
        <v>17.399999999999977</v>
      </c>
      <c r="F176" s="14">
        <f t="shared" si="20"/>
        <v>2000.0119261083851</v>
      </c>
      <c r="H176" s="24" t="b">
        <f t="shared" si="23"/>
        <v>1</v>
      </c>
      <c r="I176" s="24">
        <f t="shared" si="24"/>
        <v>17</v>
      </c>
      <c r="J176" s="24">
        <f t="shared" si="25"/>
        <v>18</v>
      </c>
      <c r="K176" s="1">
        <f t="shared" si="26"/>
        <v>17</v>
      </c>
      <c r="L176" s="1">
        <f t="shared" si="27"/>
        <v>18</v>
      </c>
      <c r="M176" s="1">
        <f t="shared" si="28"/>
        <v>2000.0172083097009</v>
      </c>
      <c r="N176" s="1">
        <f t="shared" si="29"/>
        <v>2000.0040028064111</v>
      </c>
      <c r="O176" s="1">
        <f t="shared" si="21"/>
        <v>-1.3205503289782428E-2</v>
      </c>
    </row>
    <row r="177" spans="5:15" x14ac:dyDescent="0.2">
      <c r="E177" s="17">
        <f t="shared" si="22"/>
        <v>17.499999999999979</v>
      </c>
      <c r="F177" s="14">
        <f t="shared" si="20"/>
        <v>2000.0106055580561</v>
      </c>
      <c r="H177" s="24" t="b">
        <f t="shared" si="23"/>
        <v>1</v>
      </c>
      <c r="I177" s="24">
        <f t="shared" si="24"/>
        <v>17</v>
      </c>
      <c r="J177" s="24">
        <f t="shared" si="25"/>
        <v>18</v>
      </c>
      <c r="K177" s="1">
        <f t="shared" si="26"/>
        <v>17</v>
      </c>
      <c r="L177" s="1">
        <f t="shared" si="27"/>
        <v>18</v>
      </c>
      <c r="M177" s="1">
        <f t="shared" si="28"/>
        <v>2000.0172083097009</v>
      </c>
      <c r="N177" s="1">
        <f t="shared" si="29"/>
        <v>2000.0040028064111</v>
      </c>
      <c r="O177" s="1">
        <f t="shared" si="21"/>
        <v>-1.3205503289782428E-2</v>
      </c>
    </row>
    <row r="178" spans="5:15" x14ac:dyDescent="0.2">
      <c r="E178" s="17">
        <f t="shared" si="22"/>
        <v>17.59999999999998</v>
      </c>
      <c r="F178" s="14">
        <f t="shared" si="20"/>
        <v>2000.0092850077269</v>
      </c>
      <c r="H178" s="24" t="b">
        <f t="shared" si="23"/>
        <v>1</v>
      </c>
      <c r="I178" s="24">
        <f t="shared" si="24"/>
        <v>17</v>
      </c>
      <c r="J178" s="24">
        <f t="shared" si="25"/>
        <v>18</v>
      </c>
      <c r="K178" s="1">
        <f t="shared" si="26"/>
        <v>17</v>
      </c>
      <c r="L178" s="1">
        <f t="shared" si="27"/>
        <v>18</v>
      </c>
      <c r="M178" s="1">
        <f t="shared" si="28"/>
        <v>2000.0172083097009</v>
      </c>
      <c r="N178" s="1">
        <f t="shared" si="29"/>
        <v>2000.0040028064111</v>
      </c>
      <c r="O178" s="1">
        <f t="shared" si="21"/>
        <v>-1.3205503289782428E-2</v>
      </c>
    </row>
    <row r="179" spans="5:15" x14ac:dyDescent="0.2">
      <c r="E179" s="17">
        <f t="shared" si="22"/>
        <v>17.699999999999982</v>
      </c>
      <c r="F179" s="14">
        <f t="shared" si="20"/>
        <v>2000.007964457398</v>
      </c>
      <c r="H179" s="24" t="b">
        <f t="shared" si="23"/>
        <v>1</v>
      </c>
      <c r="I179" s="24">
        <f t="shared" si="24"/>
        <v>17</v>
      </c>
      <c r="J179" s="24">
        <f t="shared" si="25"/>
        <v>18</v>
      </c>
      <c r="K179" s="1">
        <f t="shared" si="26"/>
        <v>17</v>
      </c>
      <c r="L179" s="1">
        <f t="shared" si="27"/>
        <v>18</v>
      </c>
      <c r="M179" s="1">
        <f t="shared" si="28"/>
        <v>2000.0172083097009</v>
      </c>
      <c r="N179" s="1">
        <f t="shared" si="29"/>
        <v>2000.0040028064111</v>
      </c>
      <c r="O179" s="1">
        <f t="shared" si="21"/>
        <v>-1.3205503289782428E-2</v>
      </c>
    </row>
    <row r="180" spans="5:15" x14ac:dyDescent="0.2">
      <c r="E180" s="17">
        <f t="shared" si="22"/>
        <v>17.799999999999983</v>
      </c>
      <c r="F180" s="14">
        <f t="shared" si="20"/>
        <v>2000.006643907069</v>
      </c>
      <c r="H180" s="24" t="b">
        <f t="shared" si="23"/>
        <v>1</v>
      </c>
      <c r="I180" s="24">
        <f t="shared" si="24"/>
        <v>17</v>
      </c>
      <c r="J180" s="24">
        <f t="shared" si="25"/>
        <v>18</v>
      </c>
      <c r="K180" s="1">
        <f t="shared" si="26"/>
        <v>17</v>
      </c>
      <c r="L180" s="1">
        <f t="shared" si="27"/>
        <v>18</v>
      </c>
      <c r="M180" s="1">
        <f t="shared" si="28"/>
        <v>2000.0172083097009</v>
      </c>
      <c r="N180" s="1">
        <f t="shared" si="29"/>
        <v>2000.0040028064111</v>
      </c>
      <c r="O180" s="1">
        <f t="shared" si="21"/>
        <v>-1.3205503289782428E-2</v>
      </c>
    </row>
    <row r="181" spans="5:15" x14ac:dyDescent="0.2">
      <c r="E181" s="17">
        <f t="shared" si="22"/>
        <v>17.899999999999984</v>
      </c>
      <c r="F181" s="14">
        <f t="shared" si="20"/>
        <v>2000.0053233567401</v>
      </c>
      <c r="H181" s="24" t="b">
        <f t="shared" si="23"/>
        <v>1</v>
      </c>
      <c r="I181" s="24">
        <f t="shared" si="24"/>
        <v>17</v>
      </c>
      <c r="J181" s="24">
        <f t="shared" si="25"/>
        <v>18</v>
      </c>
      <c r="K181" s="1">
        <f t="shared" si="26"/>
        <v>17</v>
      </c>
      <c r="L181" s="1">
        <f t="shared" si="27"/>
        <v>18</v>
      </c>
      <c r="M181" s="1">
        <f t="shared" si="28"/>
        <v>2000.0172083097009</v>
      </c>
      <c r="N181" s="1">
        <f t="shared" si="29"/>
        <v>2000.0040028064111</v>
      </c>
      <c r="O181" s="1">
        <f t="shared" si="21"/>
        <v>-1.3205503289782428E-2</v>
      </c>
    </row>
    <row r="182" spans="5:15" x14ac:dyDescent="0.2">
      <c r="E182" s="17">
        <f t="shared" si="22"/>
        <v>17.999999999999986</v>
      </c>
      <c r="F182" s="14">
        <f t="shared" si="20"/>
        <v>2000.0040028064111</v>
      </c>
      <c r="H182" s="24" t="b">
        <f t="shared" si="23"/>
        <v>1</v>
      </c>
      <c r="I182" s="24">
        <f t="shared" si="24"/>
        <v>18</v>
      </c>
      <c r="J182" s="24">
        <f t="shared" si="25"/>
        <v>19</v>
      </c>
      <c r="K182" s="1">
        <f t="shared" si="26"/>
        <v>18</v>
      </c>
      <c r="L182" s="1">
        <f t="shared" si="27"/>
        <v>19</v>
      </c>
      <c r="M182" s="1">
        <f t="shared" si="28"/>
        <v>2000.0040028064111</v>
      </c>
      <c r="N182" s="1">
        <f t="shared" si="29"/>
        <v>2000.0009913174915</v>
      </c>
      <c r="O182" s="1">
        <f t="shared" si="21"/>
        <v>-3.0114889195829164E-3</v>
      </c>
    </row>
    <row r="183" spans="5:15" x14ac:dyDescent="0.2">
      <c r="E183" s="17">
        <f t="shared" si="22"/>
        <v>18.099999999999987</v>
      </c>
      <c r="F183" s="14">
        <f t="shared" si="20"/>
        <v>2000.0037016575191</v>
      </c>
      <c r="H183" s="24" t="b">
        <f t="shared" si="23"/>
        <v>1</v>
      </c>
      <c r="I183" s="24">
        <f t="shared" si="24"/>
        <v>18</v>
      </c>
      <c r="J183" s="24">
        <f t="shared" si="25"/>
        <v>19</v>
      </c>
      <c r="K183" s="1">
        <f t="shared" si="26"/>
        <v>18</v>
      </c>
      <c r="L183" s="1">
        <f t="shared" si="27"/>
        <v>19</v>
      </c>
      <c r="M183" s="1">
        <f t="shared" si="28"/>
        <v>2000.0040028064111</v>
      </c>
      <c r="N183" s="1">
        <f t="shared" si="29"/>
        <v>2000.0009913174915</v>
      </c>
      <c r="O183" s="1">
        <f t="shared" si="21"/>
        <v>-3.0114889195829164E-3</v>
      </c>
    </row>
    <row r="184" spans="5:15" x14ac:dyDescent="0.2">
      <c r="E184" s="17">
        <f t="shared" si="22"/>
        <v>18.199999999999989</v>
      </c>
      <c r="F184" s="14">
        <f t="shared" si="20"/>
        <v>2000.0034005086272</v>
      </c>
      <c r="H184" s="24" t="b">
        <f t="shared" si="23"/>
        <v>1</v>
      </c>
      <c r="I184" s="24">
        <f t="shared" si="24"/>
        <v>18</v>
      </c>
      <c r="J184" s="24">
        <f t="shared" si="25"/>
        <v>19</v>
      </c>
      <c r="K184" s="1">
        <f t="shared" si="26"/>
        <v>18</v>
      </c>
      <c r="L184" s="1">
        <f t="shared" si="27"/>
        <v>19</v>
      </c>
      <c r="M184" s="1">
        <f t="shared" si="28"/>
        <v>2000.0040028064111</v>
      </c>
      <c r="N184" s="1">
        <f t="shared" si="29"/>
        <v>2000.0009913174915</v>
      </c>
      <c r="O184" s="1">
        <f t="shared" si="21"/>
        <v>-3.0114889195829164E-3</v>
      </c>
    </row>
    <row r="185" spans="5:15" x14ac:dyDescent="0.2">
      <c r="E185" s="17">
        <f t="shared" si="22"/>
        <v>18.29999999999999</v>
      </c>
      <c r="F185" s="14">
        <f t="shared" si="20"/>
        <v>2000.0030993597352</v>
      </c>
      <c r="H185" s="24" t="b">
        <f t="shared" si="23"/>
        <v>1</v>
      </c>
      <c r="I185" s="24">
        <f t="shared" si="24"/>
        <v>18</v>
      </c>
      <c r="J185" s="24">
        <f t="shared" si="25"/>
        <v>19</v>
      </c>
      <c r="K185" s="1">
        <f t="shared" si="26"/>
        <v>18</v>
      </c>
      <c r="L185" s="1">
        <f t="shared" si="27"/>
        <v>19</v>
      </c>
      <c r="M185" s="1">
        <f t="shared" si="28"/>
        <v>2000.0040028064111</v>
      </c>
      <c r="N185" s="1">
        <f t="shared" si="29"/>
        <v>2000.0009913174915</v>
      </c>
      <c r="O185" s="1">
        <f t="shared" si="21"/>
        <v>-3.0114889195829164E-3</v>
      </c>
    </row>
    <row r="186" spans="5:15" x14ac:dyDescent="0.2">
      <c r="E186" s="17">
        <f t="shared" si="22"/>
        <v>18.399999999999991</v>
      </c>
      <c r="F186" s="14">
        <f t="shared" si="20"/>
        <v>2000.0027982108434</v>
      </c>
      <c r="H186" s="24" t="b">
        <f t="shared" si="23"/>
        <v>1</v>
      </c>
      <c r="I186" s="24">
        <f t="shared" si="24"/>
        <v>18</v>
      </c>
      <c r="J186" s="24">
        <f t="shared" si="25"/>
        <v>19</v>
      </c>
      <c r="K186" s="1">
        <f t="shared" si="26"/>
        <v>18</v>
      </c>
      <c r="L186" s="1">
        <f t="shared" si="27"/>
        <v>19</v>
      </c>
      <c r="M186" s="1">
        <f t="shared" si="28"/>
        <v>2000.0040028064111</v>
      </c>
      <c r="N186" s="1">
        <f t="shared" si="29"/>
        <v>2000.0009913174915</v>
      </c>
      <c r="O186" s="1">
        <f t="shared" si="21"/>
        <v>-3.0114889195829164E-3</v>
      </c>
    </row>
    <row r="187" spans="5:15" x14ac:dyDescent="0.2">
      <c r="E187" s="17">
        <f t="shared" si="22"/>
        <v>18.499999999999993</v>
      </c>
      <c r="F187" s="14">
        <f t="shared" si="20"/>
        <v>2000.0024970619513</v>
      </c>
      <c r="H187" s="24" t="b">
        <f t="shared" si="23"/>
        <v>1</v>
      </c>
      <c r="I187" s="24">
        <f t="shared" si="24"/>
        <v>18</v>
      </c>
      <c r="J187" s="24">
        <f t="shared" si="25"/>
        <v>19</v>
      </c>
      <c r="K187" s="1">
        <f t="shared" si="26"/>
        <v>18</v>
      </c>
      <c r="L187" s="1">
        <f t="shared" si="27"/>
        <v>19</v>
      </c>
      <c r="M187" s="1">
        <f t="shared" si="28"/>
        <v>2000.0040028064111</v>
      </c>
      <c r="N187" s="1">
        <f t="shared" si="29"/>
        <v>2000.0009913174915</v>
      </c>
      <c r="O187" s="1">
        <f t="shared" si="21"/>
        <v>-3.0114889195829164E-3</v>
      </c>
    </row>
    <row r="188" spans="5:15" x14ac:dyDescent="0.2">
      <c r="E188" s="17">
        <f t="shared" si="22"/>
        <v>18.599999999999994</v>
      </c>
      <c r="F188" s="14">
        <f t="shared" si="20"/>
        <v>2000.0021959130593</v>
      </c>
      <c r="H188" s="24" t="b">
        <f t="shared" si="23"/>
        <v>1</v>
      </c>
      <c r="I188" s="24">
        <f t="shared" si="24"/>
        <v>18</v>
      </c>
      <c r="J188" s="24">
        <f t="shared" si="25"/>
        <v>19</v>
      </c>
      <c r="K188" s="1">
        <f t="shared" si="26"/>
        <v>18</v>
      </c>
      <c r="L188" s="1">
        <f t="shared" si="27"/>
        <v>19</v>
      </c>
      <c r="M188" s="1">
        <f t="shared" si="28"/>
        <v>2000.0040028064111</v>
      </c>
      <c r="N188" s="1">
        <f t="shared" si="29"/>
        <v>2000.0009913174915</v>
      </c>
      <c r="O188" s="1">
        <f t="shared" si="21"/>
        <v>-3.0114889195829164E-3</v>
      </c>
    </row>
    <row r="189" spans="5:15" x14ac:dyDescent="0.2">
      <c r="E189" s="17">
        <f t="shared" si="22"/>
        <v>18.699999999999996</v>
      </c>
      <c r="F189" s="14">
        <f t="shared" si="20"/>
        <v>2000.0018947641674</v>
      </c>
      <c r="H189" s="24" t="b">
        <f t="shared" si="23"/>
        <v>1</v>
      </c>
      <c r="I189" s="24">
        <f t="shared" si="24"/>
        <v>18</v>
      </c>
      <c r="J189" s="24">
        <f t="shared" si="25"/>
        <v>19</v>
      </c>
      <c r="K189" s="1">
        <f t="shared" si="26"/>
        <v>18</v>
      </c>
      <c r="L189" s="1">
        <f t="shared" si="27"/>
        <v>19</v>
      </c>
      <c r="M189" s="1">
        <f t="shared" si="28"/>
        <v>2000.0040028064111</v>
      </c>
      <c r="N189" s="1">
        <f t="shared" si="29"/>
        <v>2000.0009913174915</v>
      </c>
      <c r="O189" s="1">
        <f t="shared" si="21"/>
        <v>-3.0114889195829164E-3</v>
      </c>
    </row>
    <row r="190" spans="5:15" x14ac:dyDescent="0.2">
      <c r="E190" s="17">
        <f t="shared" si="22"/>
        <v>18.799999999999997</v>
      </c>
      <c r="F190" s="14">
        <f t="shared" si="20"/>
        <v>2000.0015936152754</v>
      </c>
      <c r="H190" s="24" t="b">
        <f t="shared" si="23"/>
        <v>1</v>
      </c>
      <c r="I190" s="24">
        <f t="shared" si="24"/>
        <v>18</v>
      </c>
      <c r="J190" s="24">
        <f t="shared" si="25"/>
        <v>19</v>
      </c>
      <c r="K190" s="1">
        <f t="shared" si="26"/>
        <v>18</v>
      </c>
      <c r="L190" s="1">
        <f t="shared" si="27"/>
        <v>19</v>
      </c>
      <c r="M190" s="1">
        <f t="shared" si="28"/>
        <v>2000.0040028064111</v>
      </c>
      <c r="N190" s="1">
        <f t="shared" si="29"/>
        <v>2000.0009913174915</v>
      </c>
      <c r="O190" s="1">
        <f t="shared" si="21"/>
        <v>-3.0114889195829164E-3</v>
      </c>
    </row>
    <row r="191" spans="5:15" x14ac:dyDescent="0.2">
      <c r="E191" s="17">
        <f t="shared" si="22"/>
        <v>18.899999999999999</v>
      </c>
      <c r="F191" s="14">
        <f t="shared" si="20"/>
        <v>2000.0012924663836</v>
      </c>
      <c r="H191" s="24" t="b">
        <f t="shared" si="23"/>
        <v>1</v>
      </c>
      <c r="I191" s="24">
        <f t="shared" si="24"/>
        <v>18</v>
      </c>
      <c r="J191" s="24">
        <f t="shared" si="25"/>
        <v>19</v>
      </c>
      <c r="K191" s="1">
        <f t="shared" si="26"/>
        <v>18</v>
      </c>
      <c r="L191" s="1">
        <f t="shared" si="27"/>
        <v>19</v>
      </c>
      <c r="M191" s="1">
        <f t="shared" si="28"/>
        <v>2000.0040028064111</v>
      </c>
      <c r="N191" s="1">
        <f t="shared" si="29"/>
        <v>2000.0009913174915</v>
      </c>
      <c r="O191" s="1">
        <f t="shared" si="21"/>
        <v>-3.0114889195829164E-3</v>
      </c>
    </row>
    <row r="192" spans="5:15" x14ac:dyDescent="0.2">
      <c r="E192" s="17">
        <f t="shared" si="22"/>
        <v>19</v>
      </c>
      <c r="F192" s="14">
        <f t="shared" si="20"/>
        <v>2000.0009913174915</v>
      </c>
      <c r="H192" s="24" t="b">
        <f t="shared" si="23"/>
        <v>1</v>
      </c>
      <c r="I192" s="24">
        <f t="shared" si="24"/>
        <v>19</v>
      </c>
      <c r="J192" s="24">
        <f t="shared" si="25"/>
        <v>20</v>
      </c>
      <c r="K192" s="1">
        <f t="shared" si="26"/>
        <v>19</v>
      </c>
      <c r="L192" s="1">
        <f t="shared" si="27"/>
        <v>20</v>
      </c>
      <c r="M192" s="1">
        <f t="shared" si="28"/>
        <v>2000.0009913174915</v>
      </c>
      <c r="N192" s="1">
        <f t="shared" si="29"/>
        <v>2000.0002622131808</v>
      </c>
      <c r="O192" s="1">
        <f t="shared" si="21"/>
        <v>-7.2910431072159554E-4</v>
      </c>
    </row>
    <row r="193" spans="5:15" x14ac:dyDescent="0.2">
      <c r="E193" s="17">
        <f t="shared" si="22"/>
        <v>19.100000000000001</v>
      </c>
      <c r="F193" s="14">
        <f t="shared" si="20"/>
        <v>2000.0009184070605</v>
      </c>
      <c r="H193" s="24" t="b">
        <f t="shared" si="23"/>
        <v>1</v>
      </c>
      <c r="I193" s="24">
        <f t="shared" si="24"/>
        <v>19</v>
      </c>
      <c r="J193" s="24">
        <f t="shared" si="25"/>
        <v>20</v>
      </c>
      <c r="K193" s="1">
        <f t="shared" si="26"/>
        <v>19</v>
      </c>
      <c r="L193" s="1">
        <f t="shared" si="27"/>
        <v>20</v>
      </c>
      <c r="M193" s="1">
        <f t="shared" si="28"/>
        <v>2000.0009913174915</v>
      </c>
      <c r="N193" s="1">
        <f t="shared" si="29"/>
        <v>2000.0002622131808</v>
      </c>
      <c r="O193" s="1">
        <f t="shared" si="21"/>
        <v>-7.2910431072159554E-4</v>
      </c>
    </row>
    <row r="194" spans="5:15" x14ac:dyDescent="0.2">
      <c r="E194" s="17">
        <f t="shared" si="22"/>
        <v>19.200000000000003</v>
      </c>
      <c r="F194" s="14">
        <f t="shared" ref="F194:F251" si="30">IF(E194&gt;$C$29,$C$30,IF(H194,M194+(E194-K194)*O194,0))</f>
        <v>2000.0008454966294</v>
      </c>
      <c r="H194" s="24" t="b">
        <f t="shared" si="23"/>
        <v>1</v>
      </c>
      <c r="I194" s="24">
        <f t="shared" si="24"/>
        <v>19</v>
      </c>
      <c r="J194" s="24">
        <f t="shared" si="25"/>
        <v>20</v>
      </c>
      <c r="K194" s="1">
        <f t="shared" si="26"/>
        <v>19</v>
      </c>
      <c r="L194" s="1">
        <f t="shared" si="27"/>
        <v>20</v>
      </c>
      <c r="M194" s="1">
        <f t="shared" si="28"/>
        <v>2000.0009913174915</v>
      </c>
      <c r="N194" s="1">
        <f t="shared" si="29"/>
        <v>2000.0002622131808</v>
      </c>
      <c r="O194" s="1">
        <f t="shared" ref="O194:O251" si="31">IF(K194&lt;&gt;L194,(N194-M194)/(L194-K194),0)</f>
        <v>-7.2910431072159554E-4</v>
      </c>
    </row>
    <row r="195" spans="5:15" x14ac:dyDescent="0.2">
      <c r="E195" s="17">
        <f t="shared" ref="E195:E258" si="32">E194+WindSpeedStep</f>
        <v>19.300000000000004</v>
      </c>
      <c r="F195" s="14">
        <f t="shared" si="30"/>
        <v>2000.0007725861983</v>
      </c>
      <c r="H195" s="24" t="b">
        <f t="shared" ref="H195:H251" si="33">AND(E195&gt;=$C$28,E195&lt;=$C$29)</f>
        <v>1</v>
      </c>
      <c r="I195" s="24">
        <f t="shared" ref="I195:I251" si="34">COUNTIF($B$2:$B$26,"&lt;="&amp;E195)</f>
        <v>19</v>
      </c>
      <c r="J195" s="24">
        <f t="shared" ref="J195:J251" si="35">I195+1</f>
        <v>20</v>
      </c>
      <c r="K195" s="1">
        <f t="shared" ref="K195:K251" si="36">IF(H195,INDEX($B$2:$B$26,I195),"")</f>
        <v>19</v>
      </c>
      <c r="L195" s="1">
        <f t="shared" ref="L195:L251" si="37">IF(H195,INDEX($B$2:$B$26,J195),"")</f>
        <v>20</v>
      </c>
      <c r="M195" s="1">
        <f t="shared" ref="M195:M251" si="38">IF(H195,INDEX($C$2:$C$26,I195),"")</f>
        <v>2000.0009913174915</v>
      </c>
      <c r="N195" s="1">
        <f t="shared" ref="N195:N251" si="39">IF(H195,INDEX($C$2:$C$26,J195),"")</f>
        <v>2000.0002622131808</v>
      </c>
      <c r="O195" s="1">
        <f t="shared" si="31"/>
        <v>-7.2910431072159554E-4</v>
      </c>
    </row>
    <row r="196" spans="5:15" x14ac:dyDescent="0.2">
      <c r="E196" s="17">
        <f t="shared" si="32"/>
        <v>19.400000000000006</v>
      </c>
      <c r="F196" s="14">
        <f t="shared" si="30"/>
        <v>2000.0006996757672</v>
      </c>
      <c r="H196" s="24" t="b">
        <f t="shared" si="33"/>
        <v>1</v>
      </c>
      <c r="I196" s="24">
        <f t="shared" si="34"/>
        <v>19</v>
      </c>
      <c r="J196" s="24">
        <f t="shared" si="35"/>
        <v>20</v>
      </c>
      <c r="K196" s="1">
        <f t="shared" si="36"/>
        <v>19</v>
      </c>
      <c r="L196" s="1">
        <f t="shared" si="37"/>
        <v>20</v>
      </c>
      <c r="M196" s="1">
        <f t="shared" si="38"/>
        <v>2000.0009913174915</v>
      </c>
      <c r="N196" s="1">
        <f t="shared" si="39"/>
        <v>2000.0002622131808</v>
      </c>
      <c r="O196" s="1">
        <f t="shared" si="31"/>
        <v>-7.2910431072159554E-4</v>
      </c>
    </row>
    <row r="197" spans="5:15" x14ac:dyDescent="0.2">
      <c r="E197" s="17">
        <f t="shared" si="32"/>
        <v>19.500000000000007</v>
      </c>
      <c r="F197" s="14">
        <f t="shared" si="30"/>
        <v>2000.0006267653362</v>
      </c>
      <c r="H197" s="24" t="b">
        <f t="shared" si="33"/>
        <v>1</v>
      </c>
      <c r="I197" s="24">
        <f t="shared" si="34"/>
        <v>19</v>
      </c>
      <c r="J197" s="24">
        <f t="shared" si="35"/>
        <v>20</v>
      </c>
      <c r="K197" s="1">
        <f t="shared" si="36"/>
        <v>19</v>
      </c>
      <c r="L197" s="1">
        <f t="shared" si="37"/>
        <v>20</v>
      </c>
      <c r="M197" s="1">
        <f t="shared" si="38"/>
        <v>2000.0009913174915</v>
      </c>
      <c r="N197" s="1">
        <f t="shared" si="39"/>
        <v>2000.0002622131808</v>
      </c>
      <c r="O197" s="1">
        <f t="shared" si="31"/>
        <v>-7.2910431072159554E-4</v>
      </c>
    </row>
    <row r="198" spans="5:15" x14ac:dyDescent="0.2">
      <c r="E198" s="17">
        <f t="shared" si="32"/>
        <v>19.600000000000009</v>
      </c>
      <c r="F198" s="14">
        <f t="shared" si="30"/>
        <v>2000.0005538549051</v>
      </c>
      <c r="H198" s="24" t="b">
        <f t="shared" si="33"/>
        <v>1</v>
      </c>
      <c r="I198" s="24">
        <f t="shared" si="34"/>
        <v>19</v>
      </c>
      <c r="J198" s="24">
        <f t="shared" si="35"/>
        <v>20</v>
      </c>
      <c r="K198" s="1">
        <f t="shared" si="36"/>
        <v>19</v>
      </c>
      <c r="L198" s="1">
        <f t="shared" si="37"/>
        <v>20</v>
      </c>
      <c r="M198" s="1">
        <f t="shared" si="38"/>
        <v>2000.0009913174915</v>
      </c>
      <c r="N198" s="1">
        <f t="shared" si="39"/>
        <v>2000.0002622131808</v>
      </c>
      <c r="O198" s="1">
        <f t="shared" si="31"/>
        <v>-7.2910431072159554E-4</v>
      </c>
    </row>
    <row r="199" spans="5:15" x14ac:dyDescent="0.2">
      <c r="E199" s="17">
        <f t="shared" si="32"/>
        <v>19.70000000000001</v>
      </c>
      <c r="F199" s="14">
        <f t="shared" si="30"/>
        <v>2000.000480944474</v>
      </c>
      <c r="H199" s="24" t="b">
        <f t="shared" si="33"/>
        <v>1</v>
      </c>
      <c r="I199" s="24">
        <f t="shared" si="34"/>
        <v>19</v>
      </c>
      <c r="J199" s="24">
        <f t="shared" si="35"/>
        <v>20</v>
      </c>
      <c r="K199" s="1">
        <f t="shared" si="36"/>
        <v>19</v>
      </c>
      <c r="L199" s="1">
        <f t="shared" si="37"/>
        <v>20</v>
      </c>
      <c r="M199" s="1">
        <f t="shared" si="38"/>
        <v>2000.0009913174915</v>
      </c>
      <c r="N199" s="1">
        <f t="shared" si="39"/>
        <v>2000.0002622131808</v>
      </c>
      <c r="O199" s="1">
        <f t="shared" si="31"/>
        <v>-7.2910431072159554E-4</v>
      </c>
    </row>
    <row r="200" spans="5:15" x14ac:dyDescent="0.2">
      <c r="E200" s="17">
        <f t="shared" si="32"/>
        <v>19.800000000000011</v>
      </c>
      <c r="F200" s="14">
        <f t="shared" si="30"/>
        <v>2000.0004080340429</v>
      </c>
      <c r="H200" s="24" t="b">
        <f t="shared" si="33"/>
        <v>1</v>
      </c>
      <c r="I200" s="24">
        <f t="shared" si="34"/>
        <v>19</v>
      </c>
      <c r="J200" s="24">
        <f t="shared" si="35"/>
        <v>20</v>
      </c>
      <c r="K200" s="1">
        <f t="shared" si="36"/>
        <v>19</v>
      </c>
      <c r="L200" s="1">
        <f t="shared" si="37"/>
        <v>20</v>
      </c>
      <c r="M200" s="1">
        <f t="shared" si="38"/>
        <v>2000.0009913174915</v>
      </c>
      <c r="N200" s="1">
        <f t="shared" si="39"/>
        <v>2000.0002622131808</v>
      </c>
      <c r="O200" s="1">
        <f t="shared" si="31"/>
        <v>-7.2910431072159554E-4</v>
      </c>
    </row>
    <row r="201" spans="5:15" x14ac:dyDescent="0.2">
      <c r="E201" s="17">
        <f t="shared" si="32"/>
        <v>19.900000000000013</v>
      </c>
      <c r="F201" s="14">
        <f t="shared" si="30"/>
        <v>2000.0003351236119</v>
      </c>
      <c r="H201" s="24" t="b">
        <f t="shared" si="33"/>
        <v>1</v>
      </c>
      <c r="I201" s="24">
        <f t="shared" si="34"/>
        <v>19</v>
      </c>
      <c r="J201" s="24">
        <f t="shared" si="35"/>
        <v>20</v>
      </c>
      <c r="K201" s="1">
        <f t="shared" si="36"/>
        <v>19</v>
      </c>
      <c r="L201" s="1">
        <f t="shared" si="37"/>
        <v>20</v>
      </c>
      <c r="M201" s="1">
        <f t="shared" si="38"/>
        <v>2000.0009913174915</v>
      </c>
      <c r="N201" s="1">
        <f t="shared" si="39"/>
        <v>2000.0002622131808</v>
      </c>
      <c r="O201" s="1">
        <f t="shared" si="31"/>
        <v>-7.2910431072159554E-4</v>
      </c>
    </row>
    <row r="202" spans="5:15" x14ac:dyDescent="0.2">
      <c r="E202" s="17">
        <f t="shared" si="32"/>
        <v>20.000000000000014</v>
      </c>
      <c r="F202" s="14">
        <f t="shared" si="30"/>
        <v>2000.0002622131808</v>
      </c>
      <c r="H202" s="24" t="b">
        <f t="shared" si="33"/>
        <v>1</v>
      </c>
      <c r="I202" s="24">
        <f t="shared" si="34"/>
        <v>20</v>
      </c>
      <c r="J202" s="24">
        <f t="shared" si="35"/>
        <v>21</v>
      </c>
      <c r="K202" s="1">
        <f t="shared" si="36"/>
        <v>20</v>
      </c>
      <c r="L202" s="1">
        <f t="shared" si="37"/>
        <v>21</v>
      </c>
      <c r="M202" s="1">
        <f t="shared" si="38"/>
        <v>2000.0002622131808</v>
      </c>
      <c r="N202" s="1">
        <f t="shared" si="39"/>
        <v>2000.0000741100152</v>
      </c>
      <c r="O202" s="1">
        <f t="shared" si="31"/>
        <v>-1.8810316555573081E-4</v>
      </c>
    </row>
    <row r="203" spans="5:15" x14ac:dyDescent="0.2">
      <c r="E203" s="17">
        <f t="shared" si="32"/>
        <v>20.100000000000016</v>
      </c>
      <c r="F203" s="14">
        <f t="shared" si="30"/>
        <v>2000.0002434028643</v>
      </c>
      <c r="H203" s="24" t="b">
        <f t="shared" si="33"/>
        <v>1</v>
      </c>
      <c r="I203" s="24">
        <f t="shared" si="34"/>
        <v>20</v>
      </c>
      <c r="J203" s="24">
        <f t="shared" si="35"/>
        <v>21</v>
      </c>
      <c r="K203" s="1">
        <f t="shared" si="36"/>
        <v>20</v>
      </c>
      <c r="L203" s="1">
        <f t="shared" si="37"/>
        <v>21</v>
      </c>
      <c r="M203" s="1">
        <f t="shared" si="38"/>
        <v>2000.0002622131808</v>
      </c>
      <c r="N203" s="1">
        <f t="shared" si="39"/>
        <v>2000.0000741100152</v>
      </c>
      <c r="O203" s="1">
        <f t="shared" si="31"/>
        <v>-1.8810316555573081E-4</v>
      </c>
    </row>
    <row r="204" spans="5:15" x14ac:dyDescent="0.2">
      <c r="E204" s="17">
        <f t="shared" si="32"/>
        <v>20.200000000000017</v>
      </c>
      <c r="F204" s="14">
        <f t="shared" si="30"/>
        <v>2000.0002245925477</v>
      </c>
      <c r="H204" s="24" t="b">
        <f t="shared" si="33"/>
        <v>1</v>
      </c>
      <c r="I204" s="24">
        <f t="shared" si="34"/>
        <v>20</v>
      </c>
      <c r="J204" s="24">
        <f t="shared" si="35"/>
        <v>21</v>
      </c>
      <c r="K204" s="1">
        <f t="shared" si="36"/>
        <v>20</v>
      </c>
      <c r="L204" s="1">
        <f t="shared" si="37"/>
        <v>21</v>
      </c>
      <c r="M204" s="1">
        <f t="shared" si="38"/>
        <v>2000.0002622131808</v>
      </c>
      <c r="N204" s="1">
        <f t="shared" si="39"/>
        <v>2000.0000741100152</v>
      </c>
      <c r="O204" s="1">
        <f t="shared" si="31"/>
        <v>-1.8810316555573081E-4</v>
      </c>
    </row>
    <row r="205" spans="5:15" x14ac:dyDescent="0.2">
      <c r="E205" s="17">
        <f t="shared" si="32"/>
        <v>20.300000000000018</v>
      </c>
      <c r="F205" s="14">
        <f t="shared" si="30"/>
        <v>2000.0002057822312</v>
      </c>
      <c r="H205" s="24" t="b">
        <f t="shared" si="33"/>
        <v>1</v>
      </c>
      <c r="I205" s="24">
        <f t="shared" si="34"/>
        <v>20</v>
      </c>
      <c r="J205" s="24">
        <f t="shared" si="35"/>
        <v>21</v>
      </c>
      <c r="K205" s="1">
        <f t="shared" si="36"/>
        <v>20</v>
      </c>
      <c r="L205" s="1">
        <f t="shared" si="37"/>
        <v>21</v>
      </c>
      <c r="M205" s="1">
        <f t="shared" si="38"/>
        <v>2000.0002622131808</v>
      </c>
      <c r="N205" s="1">
        <f t="shared" si="39"/>
        <v>2000.0000741100152</v>
      </c>
      <c r="O205" s="1">
        <f t="shared" si="31"/>
        <v>-1.8810316555573081E-4</v>
      </c>
    </row>
    <row r="206" spans="5:15" x14ac:dyDescent="0.2">
      <c r="E206" s="17">
        <f t="shared" si="32"/>
        <v>20.40000000000002</v>
      </c>
      <c r="F206" s="14">
        <f t="shared" si="30"/>
        <v>2000.0001869719147</v>
      </c>
      <c r="H206" s="24" t="b">
        <f t="shared" si="33"/>
        <v>1</v>
      </c>
      <c r="I206" s="24">
        <f t="shared" si="34"/>
        <v>20</v>
      </c>
      <c r="J206" s="24">
        <f t="shared" si="35"/>
        <v>21</v>
      </c>
      <c r="K206" s="1">
        <f t="shared" si="36"/>
        <v>20</v>
      </c>
      <c r="L206" s="1">
        <f t="shared" si="37"/>
        <v>21</v>
      </c>
      <c r="M206" s="1">
        <f t="shared" si="38"/>
        <v>2000.0002622131808</v>
      </c>
      <c r="N206" s="1">
        <f t="shared" si="39"/>
        <v>2000.0000741100152</v>
      </c>
      <c r="O206" s="1">
        <f t="shared" si="31"/>
        <v>-1.8810316555573081E-4</v>
      </c>
    </row>
    <row r="207" spans="5:15" x14ac:dyDescent="0.2">
      <c r="E207" s="17">
        <f t="shared" si="32"/>
        <v>20.500000000000021</v>
      </c>
      <c r="F207" s="14">
        <f t="shared" si="30"/>
        <v>2000.0001681615981</v>
      </c>
      <c r="H207" s="24" t="b">
        <f t="shared" si="33"/>
        <v>1</v>
      </c>
      <c r="I207" s="24">
        <f t="shared" si="34"/>
        <v>20</v>
      </c>
      <c r="J207" s="24">
        <f t="shared" si="35"/>
        <v>21</v>
      </c>
      <c r="K207" s="1">
        <f t="shared" si="36"/>
        <v>20</v>
      </c>
      <c r="L207" s="1">
        <f t="shared" si="37"/>
        <v>21</v>
      </c>
      <c r="M207" s="1">
        <f t="shared" si="38"/>
        <v>2000.0002622131808</v>
      </c>
      <c r="N207" s="1">
        <f t="shared" si="39"/>
        <v>2000.0000741100152</v>
      </c>
      <c r="O207" s="1">
        <f t="shared" si="31"/>
        <v>-1.8810316555573081E-4</v>
      </c>
    </row>
    <row r="208" spans="5:15" x14ac:dyDescent="0.2">
      <c r="E208" s="17">
        <f t="shared" si="32"/>
        <v>20.600000000000023</v>
      </c>
      <c r="F208" s="14">
        <f t="shared" si="30"/>
        <v>2000.0001493512814</v>
      </c>
      <c r="H208" s="24" t="b">
        <f t="shared" si="33"/>
        <v>1</v>
      </c>
      <c r="I208" s="24">
        <f t="shared" si="34"/>
        <v>20</v>
      </c>
      <c r="J208" s="24">
        <f t="shared" si="35"/>
        <v>21</v>
      </c>
      <c r="K208" s="1">
        <f t="shared" si="36"/>
        <v>20</v>
      </c>
      <c r="L208" s="1">
        <f t="shared" si="37"/>
        <v>21</v>
      </c>
      <c r="M208" s="1">
        <f t="shared" si="38"/>
        <v>2000.0002622131808</v>
      </c>
      <c r="N208" s="1">
        <f t="shared" si="39"/>
        <v>2000.0000741100152</v>
      </c>
      <c r="O208" s="1">
        <f t="shared" si="31"/>
        <v>-1.8810316555573081E-4</v>
      </c>
    </row>
    <row r="209" spans="5:15" x14ac:dyDescent="0.2">
      <c r="E209" s="17">
        <f t="shared" si="32"/>
        <v>20.700000000000024</v>
      </c>
      <c r="F209" s="14">
        <f t="shared" si="30"/>
        <v>2000.0001305409648</v>
      </c>
      <c r="H209" s="24" t="b">
        <f t="shared" si="33"/>
        <v>1</v>
      </c>
      <c r="I209" s="24">
        <f t="shared" si="34"/>
        <v>20</v>
      </c>
      <c r="J209" s="24">
        <f t="shared" si="35"/>
        <v>21</v>
      </c>
      <c r="K209" s="1">
        <f t="shared" si="36"/>
        <v>20</v>
      </c>
      <c r="L209" s="1">
        <f t="shared" si="37"/>
        <v>21</v>
      </c>
      <c r="M209" s="1">
        <f t="shared" si="38"/>
        <v>2000.0002622131808</v>
      </c>
      <c r="N209" s="1">
        <f t="shared" si="39"/>
        <v>2000.0000741100152</v>
      </c>
      <c r="O209" s="1">
        <f t="shared" si="31"/>
        <v>-1.8810316555573081E-4</v>
      </c>
    </row>
    <row r="210" spans="5:15" x14ac:dyDescent="0.2">
      <c r="E210" s="17">
        <f t="shared" si="32"/>
        <v>20.800000000000026</v>
      </c>
      <c r="F210" s="14">
        <f t="shared" si="30"/>
        <v>2000.0001117306483</v>
      </c>
      <c r="H210" s="24" t="b">
        <f t="shared" si="33"/>
        <v>1</v>
      </c>
      <c r="I210" s="24">
        <f t="shared" si="34"/>
        <v>20</v>
      </c>
      <c r="J210" s="24">
        <f t="shared" si="35"/>
        <v>21</v>
      </c>
      <c r="K210" s="1">
        <f t="shared" si="36"/>
        <v>20</v>
      </c>
      <c r="L210" s="1">
        <f t="shared" si="37"/>
        <v>21</v>
      </c>
      <c r="M210" s="1">
        <f t="shared" si="38"/>
        <v>2000.0002622131808</v>
      </c>
      <c r="N210" s="1">
        <f t="shared" si="39"/>
        <v>2000.0000741100152</v>
      </c>
      <c r="O210" s="1">
        <f t="shared" si="31"/>
        <v>-1.8810316555573081E-4</v>
      </c>
    </row>
    <row r="211" spans="5:15" x14ac:dyDescent="0.2">
      <c r="E211" s="17">
        <f t="shared" si="32"/>
        <v>20.900000000000027</v>
      </c>
      <c r="F211" s="14">
        <f t="shared" si="30"/>
        <v>2000.0000929203318</v>
      </c>
      <c r="H211" s="24" t="b">
        <f t="shared" si="33"/>
        <v>1</v>
      </c>
      <c r="I211" s="24">
        <f t="shared" si="34"/>
        <v>20</v>
      </c>
      <c r="J211" s="24">
        <f t="shared" si="35"/>
        <v>21</v>
      </c>
      <c r="K211" s="1">
        <f t="shared" si="36"/>
        <v>20</v>
      </c>
      <c r="L211" s="1">
        <f t="shared" si="37"/>
        <v>21</v>
      </c>
      <c r="M211" s="1">
        <f t="shared" si="38"/>
        <v>2000.0002622131808</v>
      </c>
      <c r="N211" s="1">
        <f t="shared" si="39"/>
        <v>2000.0000741100152</v>
      </c>
      <c r="O211" s="1">
        <f t="shared" si="31"/>
        <v>-1.8810316555573081E-4</v>
      </c>
    </row>
    <row r="212" spans="5:15" x14ac:dyDescent="0.2">
      <c r="E212" s="17">
        <f t="shared" si="32"/>
        <v>21.000000000000028</v>
      </c>
      <c r="F212" s="14">
        <f t="shared" si="30"/>
        <v>2000.0000741100152</v>
      </c>
      <c r="H212" s="24" t="b">
        <f t="shared" si="33"/>
        <v>1</v>
      </c>
      <c r="I212" s="24">
        <f t="shared" si="34"/>
        <v>21</v>
      </c>
      <c r="J212" s="24">
        <f t="shared" si="35"/>
        <v>22</v>
      </c>
      <c r="K212" s="1">
        <f t="shared" si="36"/>
        <v>21</v>
      </c>
      <c r="L212" s="1">
        <f t="shared" si="37"/>
        <v>22</v>
      </c>
      <c r="M212" s="1">
        <f t="shared" si="38"/>
        <v>2000.0000741100152</v>
      </c>
      <c r="N212" s="1">
        <f t="shared" si="39"/>
        <v>2000.0000223527161</v>
      </c>
      <c r="O212" s="1">
        <f t="shared" si="31"/>
        <v>-5.1757299161181436E-5</v>
      </c>
    </row>
    <row r="213" spans="5:15" x14ac:dyDescent="0.2">
      <c r="E213" s="17">
        <f t="shared" si="32"/>
        <v>21.10000000000003</v>
      </c>
      <c r="F213" s="14">
        <f t="shared" si="30"/>
        <v>2000.0000689342853</v>
      </c>
      <c r="H213" s="24" t="b">
        <f t="shared" si="33"/>
        <v>1</v>
      </c>
      <c r="I213" s="24">
        <f t="shared" si="34"/>
        <v>21</v>
      </c>
      <c r="J213" s="24">
        <f t="shared" si="35"/>
        <v>22</v>
      </c>
      <c r="K213" s="1">
        <f t="shared" si="36"/>
        <v>21</v>
      </c>
      <c r="L213" s="1">
        <f t="shared" si="37"/>
        <v>22</v>
      </c>
      <c r="M213" s="1">
        <f t="shared" si="38"/>
        <v>2000.0000741100152</v>
      </c>
      <c r="N213" s="1">
        <f t="shared" si="39"/>
        <v>2000.0000223527161</v>
      </c>
      <c r="O213" s="1">
        <f t="shared" si="31"/>
        <v>-5.1757299161181436E-5</v>
      </c>
    </row>
    <row r="214" spans="5:15" x14ac:dyDescent="0.2">
      <c r="E214" s="17">
        <f t="shared" si="32"/>
        <v>21.200000000000031</v>
      </c>
      <c r="F214" s="14">
        <f t="shared" si="30"/>
        <v>2000.0000637585554</v>
      </c>
      <c r="H214" s="24" t="b">
        <f t="shared" si="33"/>
        <v>1</v>
      </c>
      <c r="I214" s="24">
        <f t="shared" si="34"/>
        <v>21</v>
      </c>
      <c r="J214" s="24">
        <f t="shared" si="35"/>
        <v>22</v>
      </c>
      <c r="K214" s="1">
        <f t="shared" si="36"/>
        <v>21</v>
      </c>
      <c r="L214" s="1">
        <f t="shared" si="37"/>
        <v>22</v>
      </c>
      <c r="M214" s="1">
        <f t="shared" si="38"/>
        <v>2000.0000741100152</v>
      </c>
      <c r="N214" s="1">
        <f t="shared" si="39"/>
        <v>2000.0000223527161</v>
      </c>
      <c r="O214" s="1">
        <f t="shared" si="31"/>
        <v>-5.1757299161181436E-5</v>
      </c>
    </row>
    <row r="215" spans="5:15" x14ac:dyDescent="0.2">
      <c r="E215" s="17">
        <f t="shared" si="32"/>
        <v>21.300000000000033</v>
      </c>
      <c r="F215" s="14">
        <f t="shared" si="30"/>
        <v>2000.0000585828254</v>
      </c>
      <c r="H215" s="24" t="b">
        <f t="shared" si="33"/>
        <v>1</v>
      </c>
      <c r="I215" s="24">
        <f t="shared" si="34"/>
        <v>21</v>
      </c>
      <c r="J215" s="24">
        <f t="shared" si="35"/>
        <v>22</v>
      </c>
      <c r="K215" s="1">
        <f t="shared" si="36"/>
        <v>21</v>
      </c>
      <c r="L215" s="1">
        <f t="shared" si="37"/>
        <v>22</v>
      </c>
      <c r="M215" s="1">
        <f t="shared" si="38"/>
        <v>2000.0000741100152</v>
      </c>
      <c r="N215" s="1">
        <f t="shared" si="39"/>
        <v>2000.0000223527161</v>
      </c>
      <c r="O215" s="1">
        <f t="shared" si="31"/>
        <v>-5.1757299161181436E-5</v>
      </c>
    </row>
    <row r="216" spans="5:15" x14ac:dyDescent="0.2">
      <c r="E216" s="17">
        <f t="shared" si="32"/>
        <v>21.400000000000034</v>
      </c>
      <c r="F216" s="14">
        <f t="shared" si="30"/>
        <v>2000.0000534070955</v>
      </c>
      <c r="H216" s="24" t="b">
        <f t="shared" si="33"/>
        <v>1</v>
      </c>
      <c r="I216" s="24">
        <f t="shared" si="34"/>
        <v>21</v>
      </c>
      <c r="J216" s="24">
        <f t="shared" si="35"/>
        <v>22</v>
      </c>
      <c r="K216" s="1">
        <f t="shared" si="36"/>
        <v>21</v>
      </c>
      <c r="L216" s="1">
        <f t="shared" si="37"/>
        <v>22</v>
      </c>
      <c r="M216" s="1">
        <f t="shared" si="38"/>
        <v>2000.0000741100152</v>
      </c>
      <c r="N216" s="1">
        <f t="shared" si="39"/>
        <v>2000.0000223527161</v>
      </c>
      <c r="O216" s="1">
        <f t="shared" si="31"/>
        <v>-5.1757299161181436E-5</v>
      </c>
    </row>
    <row r="217" spans="5:15" x14ac:dyDescent="0.2">
      <c r="E217" s="17">
        <f t="shared" si="32"/>
        <v>21.500000000000036</v>
      </c>
      <c r="F217" s="14">
        <f t="shared" si="30"/>
        <v>2000.0000482313658</v>
      </c>
      <c r="H217" s="24" t="b">
        <f t="shared" si="33"/>
        <v>1</v>
      </c>
      <c r="I217" s="24">
        <f t="shared" si="34"/>
        <v>21</v>
      </c>
      <c r="J217" s="24">
        <f t="shared" si="35"/>
        <v>22</v>
      </c>
      <c r="K217" s="1">
        <f t="shared" si="36"/>
        <v>21</v>
      </c>
      <c r="L217" s="1">
        <f t="shared" si="37"/>
        <v>22</v>
      </c>
      <c r="M217" s="1">
        <f t="shared" si="38"/>
        <v>2000.0000741100152</v>
      </c>
      <c r="N217" s="1">
        <f t="shared" si="39"/>
        <v>2000.0000223527161</v>
      </c>
      <c r="O217" s="1">
        <f t="shared" si="31"/>
        <v>-5.1757299161181436E-5</v>
      </c>
    </row>
    <row r="218" spans="5:15" x14ac:dyDescent="0.2">
      <c r="E218" s="17">
        <f t="shared" si="32"/>
        <v>21.600000000000037</v>
      </c>
      <c r="F218" s="14">
        <f t="shared" si="30"/>
        <v>2000.0000430556358</v>
      </c>
      <c r="H218" s="24" t="b">
        <f t="shared" si="33"/>
        <v>1</v>
      </c>
      <c r="I218" s="24">
        <f t="shared" si="34"/>
        <v>21</v>
      </c>
      <c r="J218" s="24">
        <f t="shared" si="35"/>
        <v>22</v>
      </c>
      <c r="K218" s="1">
        <f t="shared" si="36"/>
        <v>21</v>
      </c>
      <c r="L218" s="1">
        <f t="shared" si="37"/>
        <v>22</v>
      </c>
      <c r="M218" s="1">
        <f t="shared" si="38"/>
        <v>2000.0000741100152</v>
      </c>
      <c r="N218" s="1">
        <f t="shared" si="39"/>
        <v>2000.0000223527161</v>
      </c>
      <c r="O218" s="1">
        <f t="shared" si="31"/>
        <v>-5.1757299161181436E-5</v>
      </c>
    </row>
    <row r="219" spans="5:15" x14ac:dyDescent="0.2">
      <c r="E219" s="17">
        <f t="shared" si="32"/>
        <v>21.700000000000038</v>
      </c>
      <c r="F219" s="14">
        <f t="shared" si="30"/>
        <v>2000.0000378799059</v>
      </c>
      <c r="H219" s="24" t="b">
        <f t="shared" si="33"/>
        <v>1</v>
      </c>
      <c r="I219" s="24">
        <f t="shared" si="34"/>
        <v>21</v>
      </c>
      <c r="J219" s="24">
        <f t="shared" si="35"/>
        <v>22</v>
      </c>
      <c r="K219" s="1">
        <f t="shared" si="36"/>
        <v>21</v>
      </c>
      <c r="L219" s="1">
        <f t="shared" si="37"/>
        <v>22</v>
      </c>
      <c r="M219" s="1">
        <f t="shared" si="38"/>
        <v>2000.0000741100152</v>
      </c>
      <c r="N219" s="1">
        <f t="shared" si="39"/>
        <v>2000.0000223527161</v>
      </c>
      <c r="O219" s="1">
        <f t="shared" si="31"/>
        <v>-5.1757299161181436E-5</v>
      </c>
    </row>
    <row r="220" spans="5:15" x14ac:dyDescent="0.2">
      <c r="E220" s="17">
        <f t="shared" si="32"/>
        <v>21.80000000000004</v>
      </c>
      <c r="F220" s="14">
        <f t="shared" si="30"/>
        <v>2000.000032704176</v>
      </c>
      <c r="H220" s="24" t="b">
        <f t="shared" si="33"/>
        <v>1</v>
      </c>
      <c r="I220" s="24">
        <f t="shared" si="34"/>
        <v>21</v>
      </c>
      <c r="J220" s="24">
        <f t="shared" si="35"/>
        <v>22</v>
      </c>
      <c r="K220" s="1">
        <f t="shared" si="36"/>
        <v>21</v>
      </c>
      <c r="L220" s="1">
        <f t="shared" si="37"/>
        <v>22</v>
      </c>
      <c r="M220" s="1">
        <f t="shared" si="38"/>
        <v>2000.0000741100152</v>
      </c>
      <c r="N220" s="1">
        <f t="shared" si="39"/>
        <v>2000.0000223527161</v>
      </c>
      <c r="O220" s="1">
        <f t="shared" si="31"/>
        <v>-5.1757299161181436E-5</v>
      </c>
    </row>
    <row r="221" spans="5:15" x14ac:dyDescent="0.2">
      <c r="E221" s="17">
        <f t="shared" si="32"/>
        <v>21.900000000000041</v>
      </c>
      <c r="F221" s="14">
        <f t="shared" si="30"/>
        <v>2000.000027528446</v>
      </c>
      <c r="H221" s="24" t="b">
        <f t="shared" si="33"/>
        <v>1</v>
      </c>
      <c r="I221" s="24">
        <f t="shared" si="34"/>
        <v>21</v>
      </c>
      <c r="J221" s="24">
        <f t="shared" si="35"/>
        <v>22</v>
      </c>
      <c r="K221" s="1">
        <f t="shared" si="36"/>
        <v>21</v>
      </c>
      <c r="L221" s="1">
        <f t="shared" si="37"/>
        <v>22</v>
      </c>
      <c r="M221" s="1">
        <f t="shared" si="38"/>
        <v>2000.0000741100152</v>
      </c>
      <c r="N221" s="1">
        <f t="shared" si="39"/>
        <v>2000.0000223527161</v>
      </c>
      <c r="O221" s="1">
        <f t="shared" si="31"/>
        <v>-5.1757299161181436E-5</v>
      </c>
    </row>
    <row r="222" spans="5:15" x14ac:dyDescent="0.2">
      <c r="E222" s="17">
        <f t="shared" si="32"/>
        <v>22.000000000000043</v>
      </c>
      <c r="F222" s="14">
        <f t="shared" si="30"/>
        <v>2000.0000223527161</v>
      </c>
      <c r="H222" s="24" t="b">
        <f t="shared" si="33"/>
        <v>1</v>
      </c>
      <c r="I222" s="24">
        <f t="shared" si="34"/>
        <v>22</v>
      </c>
      <c r="J222" s="24">
        <f t="shared" si="35"/>
        <v>23</v>
      </c>
      <c r="K222" s="1">
        <f t="shared" si="36"/>
        <v>22</v>
      </c>
      <c r="L222" s="1">
        <f t="shared" si="37"/>
        <v>23</v>
      </c>
      <c r="M222" s="1">
        <f t="shared" si="38"/>
        <v>2000.0000223527161</v>
      </c>
      <c r="N222" s="1">
        <f t="shared" si="39"/>
        <v>2000.0000071783152</v>
      </c>
      <c r="O222" s="1">
        <f t="shared" si="31"/>
        <v>-1.5174400914474973E-5</v>
      </c>
    </row>
    <row r="223" spans="5:15" x14ac:dyDescent="0.2">
      <c r="E223" s="17">
        <f t="shared" si="32"/>
        <v>22.100000000000044</v>
      </c>
      <c r="F223" s="14">
        <f t="shared" si="30"/>
        <v>2000.000020835276</v>
      </c>
      <c r="H223" s="24" t="b">
        <f t="shared" si="33"/>
        <v>1</v>
      </c>
      <c r="I223" s="24">
        <f t="shared" si="34"/>
        <v>22</v>
      </c>
      <c r="J223" s="24">
        <f t="shared" si="35"/>
        <v>23</v>
      </c>
      <c r="K223" s="1">
        <f t="shared" si="36"/>
        <v>22</v>
      </c>
      <c r="L223" s="1">
        <f t="shared" si="37"/>
        <v>23</v>
      </c>
      <c r="M223" s="1">
        <f t="shared" si="38"/>
        <v>2000.0000223527161</v>
      </c>
      <c r="N223" s="1">
        <f t="shared" si="39"/>
        <v>2000.0000071783152</v>
      </c>
      <c r="O223" s="1">
        <f t="shared" si="31"/>
        <v>-1.5174400914474973E-5</v>
      </c>
    </row>
    <row r="224" spans="5:15" x14ac:dyDescent="0.2">
      <c r="E224" s="17">
        <f t="shared" si="32"/>
        <v>22.200000000000045</v>
      </c>
      <c r="F224" s="14">
        <f t="shared" si="30"/>
        <v>2000.0000193178359</v>
      </c>
      <c r="H224" s="24" t="b">
        <f t="shared" si="33"/>
        <v>1</v>
      </c>
      <c r="I224" s="24">
        <f t="shared" si="34"/>
        <v>22</v>
      </c>
      <c r="J224" s="24">
        <f t="shared" si="35"/>
        <v>23</v>
      </c>
      <c r="K224" s="1">
        <f t="shared" si="36"/>
        <v>22</v>
      </c>
      <c r="L224" s="1">
        <f t="shared" si="37"/>
        <v>23</v>
      </c>
      <c r="M224" s="1">
        <f t="shared" si="38"/>
        <v>2000.0000223527161</v>
      </c>
      <c r="N224" s="1">
        <f t="shared" si="39"/>
        <v>2000.0000071783152</v>
      </c>
      <c r="O224" s="1">
        <f t="shared" si="31"/>
        <v>-1.5174400914474973E-5</v>
      </c>
    </row>
    <row r="225" spans="5:15" x14ac:dyDescent="0.2">
      <c r="E225" s="17">
        <f t="shared" si="32"/>
        <v>22.300000000000047</v>
      </c>
      <c r="F225" s="14">
        <f t="shared" si="30"/>
        <v>2000.0000178003959</v>
      </c>
      <c r="H225" s="24" t="b">
        <f t="shared" si="33"/>
        <v>1</v>
      </c>
      <c r="I225" s="24">
        <f t="shared" si="34"/>
        <v>22</v>
      </c>
      <c r="J225" s="24">
        <f t="shared" si="35"/>
        <v>23</v>
      </c>
      <c r="K225" s="1">
        <f t="shared" si="36"/>
        <v>22</v>
      </c>
      <c r="L225" s="1">
        <f t="shared" si="37"/>
        <v>23</v>
      </c>
      <c r="M225" s="1">
        <f t="shared" si="38"/>
        <v>2000.0000223527161</v>
      </c>
      <c r="N225" s="1">
        <f t="shared" si="39"/>
        <v>2000.0000071783152</v>
      </c>
      <c r="O225" s="1">
        <f t="shared" si="31"/>
        <v>-1.5174400914474973E-5</v>
      </c>
    </row>
    <row r="226" spans="5:15" x14ac:dyDescent="0.2">
      <c r="E226" s="17">
        <f t="shared" si="32"/>
        <v>22.400000000000048</v>
      </c>
      <c r="F226" s="14">
        <f t="shared" si="30"/>
        <v>2000.0000162829558</v>
      </c>
      <c r="H226" s="24" t="b">
        <f t="shared" si="33"/>
        <v>1</v>
      </c>
      <c r="I226" s="24">
        <f t="shared" si="34"/>
        <v>22</v>
      </c>
      <c r="J226" s="24">
        <f t="shared" si="35"/>
        <v>23</v>
      </c>
      <c r="K226" s="1">
        <f t="shared" si="36"/>
        <v>22</v>
      </c>
      <c r="L226" s="1">
        <f t="shared" si="37"/>
        <v>23</v>
      </c>
      <c r="M226" s="1">
        <f t="shared" si="38"/>
        <v>2000.0000223527161</v>
      </c>
      <c r="N226" s="1">
        <f t="shared" si="39"/>
        <v>2000.0000071783152</v>
      </c>
      <c r="O226" s="1">
        <f t="shared" si="31"/>
        <v>-1.5174400914474973E-5</v>
      </c>
    </row>
    <row r="227" spans="5:15" x14ac:dyDescent="0.2">
      <c r="E227" s="17">
        <f t="shared" si="32"/>
        <v>22.50000000000005</v>
      </c>
      <c r="F227" s="14">
        <f t="shared" si="30"/>
        <v>2000.0000147655155</v>
      </c>
      <c r="H227" s="24" t="b">
        <f t="shared" si="33"/>
        <v>1</v>
      </c>
      <c r="I227" s="24">
        <f t="shared" si="34"/>
        <v>22</v>
      </c>
      <c r="J227" s="24">
        <f t="shared" si="35"/>
        <v>23</v>
      </c>
      <c r="K227" s="1">
        <f t="shared" si="36"/>
        <v>22</v>
      </c>
      <c r="L227" s="1">
        <f t="shared" si="37"/>
        <v>23</v>
      </c>
      <c r="M227" s="1">
        <f t="shared" si="38"/>
        <v>2000.0000223527161</v>
      </c>
      <c r="N227" s="1">
        <f t="shared" si="39"/>
        <v>2000.0000071783152</v>
      </c>
      <c r="O227" s="1">
        <f t="shared" si="31"/>
        <v>-1.5174400914474973E-5</v>
      </c>
    </row>
    <row r="228" spans="5:15" x14ac:dyDescent="0.2">
      <c r="E228" s="17">
        <f t="shared" si="32"/>
        <v>22.600000000000051</v>
      </c>
      <c r="F228" s="14">
        <f t="shared" si="30"/>
        <v>2000.0000132480754</v>
      </c>
      <c r="H228" s="24" t="b">
        <f t="shared" si="33"/>
        <v>1</v>
      </c>
      <c r="I228" s="24">
        <f t="shared" si="34"/>
        <v>22</v>
      </c>
      <c r="J228" s="24">
        <f t="shared" si="35"/>
        <v>23</v>
      </c>
      <c r="K228" s="1">
        <f t="shared" si="36"/>
        <v>22</v>
      </c>
      <c r="L228" s="1">
        <f t="shared" si="37"/>
        <v>23</v>
      </c>
      <c r="M228" s="1">
        <f t="shared" si="38"/>
        <v>2000.0000223527161</v>
      </c>
      <c r="N228" s="1">
        <f t="shared" si="39"/>
        <v>2000.0000071783152</v>
      </c>
      <c r="O228" s="1">
        <f t="shared" si="31"/>
        <v>-1.5174400914474973E-5</v>
      </c>
    </row>
    <row r="229" spans="5:15" x14ac:dyDescent="0.2">
      <c r="E229" s="17">
        <f t="shared" si="32"/>
        <v>22.700000000000053</v>
      </c>
      <c r="F229" s="14">
        <f t="shared" si="30"/>
        <v>2000.0000117306354</v>
      </c>
      <c r="H229" s="24" t="b">
        <f t="shared" si="33"/>
        <v>1</v>
      </c>
      <c r="I229" s="24">
        <f t="shared" si="34"/>
        <v>22</v>
      </c>
      <c r="J229" s="24">
        <f t="shared" si="35"/>
        <v>23</v>
      </c>
      <c r="K229" s="1">
        <f t="shared" si="36"/>
        <v>22</v>
      </c>
      <c r="L229" s="1">
        <f t="shared" si="37"/>
        <v>23</v>
      </c>
      <c r="M229" s="1">
        <f t="shared" si="38"/>
        <v>2000.0000223527161</v>
      </c>
      <c r="N229" s="1">
        <f t="shared" si="39"/>
        <v>2000.0000071783152</v>
      </c>
      <c r="O229" s="1">
        <f t="shared" si="31"/>
        <v>-1.5174400914474973E-5</v>
      </c>
    </row>
    <row r="230" spans="5:15" x14ac:dyDescent="0.2">
      <c r="E230" s="17">
        <f t="shared" si="32"/>
        <v>22.800000000000054</v>
      </c>
      <c r="F230" s="14">
        <f t="shared" si="30"/>
        <v>2000.0000102131953</v>
      </c>
      <c r="H230" s="24" t="b">
        <f t="shared" si="33"/>
        <v>1</v>
      </c>
      <c r="I230" s="24">
        <f t="shared" si="34"/>
        <v>22</v>
      </c>
      <c r="J230" s="24">
        <f t="shared" si="35"/>
        <v>23</v>
      </c>
      <c r="K230" s="1">
        <f t="shared" si="36"/>
        <v>22</v>
      </c>
      <c r="L230" s="1">
        <f t="shared" si="37"/>
        <v>23</v>
      </c>
      <c r="M230" s="1">
        <f t="shared" si="38"/>
        <v>2000.0000223527161</v>
      </c>
      <c r="N230" s="1">
        <f t="shared" si="39"/>
        <v>2000.0000071783152</v>
      </c>
      <c r="O230" s="1">
        <f t="shared" si="31"/>
        <v>-1.5174400914474973E-5</v>
      </c>
    </row>
    <row r="231" spans="5:15" x14ac:dyDescent="0.2">
      <c r="E231" s="17">
        <f t="shared" si="32"/>
        <v>22.900000000000055</v>
      </c>
      <c r="F231" s="14">
        <f t="shared" si="30"/>
        <v>2000.0000086957552</v>
      </c>
      <c r="H231" s="24" t="b">
        <f t="shared" si="33"/>
        <v>1</v>
      </c>
      <c r="I231" s="24">
        <f t="shared" si="34"/>
        <v>22</v>
      </c>
      <c r="J231" s="24">
        <f t="shared" si="35"/>
        <v>23</v>
      </c>
      <c r="K231" s="1">
        <f t="shared" si="36"/>
        <v>22</v>
      </c>
      <c r="L231" s="1">
        <f t="shared" si="37"/>
        <v>23</v>
      </c>
      <c r="M231" s="1">
        <f t="shared" si="38"/>
        <v>2000.0000223527161</v>
      </c>
      <c r="N231" s="1">
        <f t="shared" si="39"/>
        <v>2000.0000071783152</v>
      </c>
      <c r="O231" s="1">
        <f t="shared" si="31"/>
        <v>-1.5174400914474973E-5</v>
      </c>
    </row>
    <row r="232" spans="5:15" x14ac:dyDescent="0.2">
      <c r="E232" s="17">
        <f t="shared" si="32"/>
        <v>23.000000000000057</v>
      </c>
      <c r="F232" s="14">
        <f t="shared" si="30"/>
        <v>2000.0000071783152</v>
      </c>
      <c r="H232" s="24" t="b">
        <f t="shared" si="33"/>
        <v>1</v>
      </c>
      <c r="I232" s="24">
        <f t="shared" si="34"/>
        <v>23</v>
      </c>
      <c r="J232" s="24">
        <f t="shared" si="35"/>
        <v>24</v>
      </c>
      <c r="K232" s="1">
        <f t="shared" si="36"/>
        <v>23</v>
      </c>
      <c r="L232" s="1">
        <f t="shared" si="37"/>
        <v>24</v>
      </c>
      <c r="M232" s="1">
        <f t="shared" si="38"/>
        <v>2000.0000071783152</v>
      </c>
      <c r="N232" s="1">
        <f t="shared" si="39"/>
        <v>2000.0000024474359</v>
      </c>
      <c r="O232" s="1">
        <f t="shared" si="31"/>
        <v>-4.7308792545663891E-6</v>
      </c>
    </row>
    <row r="233" spans="5:15" x14ac:dyDescent="0.2">
      <c r="E233" s="17">
        <f t="shared" si="32"/>
        <v>23.100000000000058</v>
      </c>
      <c r="F233" s="14">
        <f t="shared" si="30"/>
        <v>2000.0000067052272</v>
      </c>
      <c r="H233" s="24" t="b">
        <f t="shared" si="33"/>
        <v>1</v>
      </c>
      <c r="I233" s="24">
        <f t="shared" si="34"/>
        <v>23</v>
      </c>
      <c r="J233" s="24">
        <f t="shared" si="35"/>
        <v>24</v>
      </c>
      <c r="K233" s="1">
        <f t="shared" si="36"/>
        <v>23</v>
      </c>
      <c r="L233" s="1">
        <f t="shared" si="37"/>
        <v>24</v>
      </c>
      <c r="M233" s="1">
        <f t="shared" si="38"/>
        <v>2000.0000071783152</v>
      </c>
      <c r="N233" s="1">
        <f t="shared" si="39"/>
        <v>2000.0000024474359</v>
      </c>
      <c r="O233" s="1">
        <f t="shared" si="31"/>
        <v>-4.7308792545663891E-6</v>
      </c>
    </row>
    <row r="234" spans="5:15" x14ac:dyDescent="0.2">
      <c r="E234" s="17">
        <f t="shared" si="32"/>
        <v>23.20000000000006</v>
      </c>
      <c r="F234" s="14">
        <f t="shared" si="30"/>
        <v>2000.0000062321394</v>
      </c>
      <c r="H234" s="24" t="b">
        <f t="shared" si="33"/>
        <v>1</v>
      </c>
      <c r="I234" s="24">
        <f t="shared" si="34"/>
        <v>23</v>
      </c>
      <c r="J234" s="24">
        <f t="shared" si="35"/>
        <v>24</v>
      </c>
      <c r="K234" s="1">
        <f t="shared" si="36"/>
        <v>23</v>
      </c>
      <c r="L234" s="1">
        <f t="shared" si="37"/>
        <v>24</v>
      </c>
      <c r="M234" s="1">
        <f t="shared" si="38"/>
        <v>2000.0000071783152</v>
      </c>
      <c r="N234" s="1">
        <f t="shared" si="39"/>
        <v>2000.0000024474359</v>
      </c>
      <c r="O234" s="1">
        <f t="shared" si="31"/>
        <v>-4.7308792545663891E-6</v>
      </c>
    </row>
    <row r="235" spans="5:15" x14ac:dyDescent="0.2">
      <c r="E235" s="17">
        <f t="shared" si="32"/>
        <v>23.300000000000061</v>
      </c>
      <c r="F235" s="14">
        <f t="shared" si="30"/>
        <v>2000.0000057590514</v>
      </c>
      <c r="H235" s="24" t="b">
        <f t="shared" si="33"/>
        <v>1</v>
      </c>
      <c r="I235" s="24">
        <f t="shared" si="34"/>
        <v>23</v>
      </c>
      <c r="J235" s="24">
        <f t="shared" si="35"/>
        <v>24</v>
      </c>
      <c r="K235" s="1">
        <f t="shared" si="36"/>
        <v>23</v>
      </c>
      <c r="L235" s="1">
        <f t="shared" si="37"/>
        <v>24</v>
      </c>
      <c r="M235" s="1">
        <f t="shared" si="38"/>
        <v>2000.0000071783152</v>
      </c>
      <c r="N235" s="1">
        <f t="shared" si="39"/>
        <v>2000.0000024474359</v>
      </c>
      <c r="O235" s="1">
        <f t="shared" si="31"/>
        <v>-4.7308792545663891E-6</v>
      </c>
    </row>
    <row r="236" spans="5:15" x14ac:dyDescent="0.2">
      <c r="E236" s="17">
        <f t="shared" si="32"/>
        <v>23.400000000000063</v>
      </c>
      <c r="F236" s="14">
        <f t="shared" si="30"/>
        <v>2000.0000052859634</v>
      </c>
      <c r="H236" s="24" t="b">
        <f t="shared" si="33"/>
        <v>1</v>
      </c>
      <c r="I236" s="24">
        <f t="shared" si="34"/>
        <v>23</v>
      </c>
      <c r="J236" s="24">
        <f t="shared" si="35"/>
        <v>24</v>
      </c>
      <c r="K236" s="1">
        <f t="shared" si="36"/>
        <v>23</v>
      </c>
      <c r="L236" s="1">
        <f t="shared" si="37"/>
        <v>24</v>
      </c>
      <c r="M236" s="1">
        <f t="shared" si="38"/>
        <v>2000.0000071783152</v>
      </c>
      <c r="N236" s="1">
        <f t="shared" si="39"/>
        <v>2000.0000024474359</v>
      </c>
      <c r="O236" s="1">
        <f t="shared" si="31"/>
        <v>-4.7308792545663891E-6</v>
      </c>
    </row>
    <row r="237" spans="5:15" x14ac:dyDescent="0.2">
      <c r="E237" s="17">
        <f t="shared" si="32"/>
        <v>23.500000000000064</v>
      </c>
      <c r="F237" s="14">
        <f t="shared" si="30"/>
        <v>2000.0000048128754</v>
      </c>
      <c r="H237" s="24" t="b">
        <f t="shared" si="33"/>
        <v>1</v>
      </c>
      <c r="I237" s="24">
        <f t="shared" si="34"/>
        <v>23</v>
      </c>
      <c r="J237" s="24">
        <f t="shared" si="35"/>
        <v>24</v>
      </c>
      <c r="K237" s="1">
        <f t="shared" si="36"/>
        <v>23</v>
      </c>
      <c r="L237" s="1">
        <f t="shared" si="37"/>
        <v>24</v>
      </c>
      <c r="M237" s="1">
        <f t="shared" si="38"/>
        <v>2000.0000071783152</v>
      </c>
      <c r="N237" s="1">
        <f t="shared" si="39"/>
        <v>2000.0000024474359</v>
      </c>
      <c r="O237" s="1">
        <f t="shared" si="31"/>
        <v>-4.7308792545663891E-6</v>
      </c>
    </row>
    <row r="238" spans="5:15" x14ac:dyDescent="0.2">
      <c r="E238" s="17">
        <f t="shared" si="32"/>
        <v>23.600000000000065</v>
      </c>
      <c r="F238" s="14">
        <f t="shared" si="30"/>
        <v>2000.0000043397877</v>
      </c>
      <c r="H238" s="24" t="b">
        <f t="shared" si="33"/>
        <v>1</v>
      </c>
      <c r="I238" s="24">
        <f t="shared" si="34"/>
        <v>23</v>
      </c>
      <c r="J238" s="24">
        <f t="shared" si="35"/>
        <v>24</v>
      </c>
      <c r="K238" s="1">
        <f t="shared" si="36"/>
        <v>23</v>
      </c>
      <c r="L238" s="1">
        <f t="shared" si="37"/>
        <v>24</v>
      </c>
      <c r="M238" s="1">
        <f t="shared" si="38"/>
        <v>2000.0000071783152</v>
      </c>
      <c r="N238" s="1">
        <f t="shared" si="39"/>
        <v>2000.0000024474359</v>
      </c>
      <c r="O238" s="1">
        <f t="shared" si="31"/>
        <v>-4.7308792545663891E-6</v>
      </c>
    </row>
    <row r="239" spans="5:15" x14ac:dyDescent="0.2">
      <c r="E239" s="17">
        <f t="shared" si="32"/>
        <v>23.700000000000067</v>
      </c>
      <c r="F239" s="14">
        <f t="shared" si="30"/>
        <v>2000.0000038666997</v>
      </c>
      <c r="H239" s="24" t="b">
        <f t="shared" si="33"/>
        <v>1</v>
      </c>
      <c r="I239" s="24">
        <f t="shared" si="34"/>
        <v>23</v>
      </c>
      <c r="J239" s="24">
        <f t="shared" si="35"/>
        <v>24</v>
      </c>
      <c r="K239" s="1">
        <f t="shared" si="36"/>
        <v>23</v>
      </c>
      <c r="L239" s="1">
        <f t="shared" si="37"/>
        <v>24</v>
      </c>
      <c r="M239" s="1">
        <f t="shared" si="38"/>
        <v>2000.0000071783152</v>
      </c>
      <c r="N239" s="1">
        <f t="shared" si="39"/>
        <v>2000.0000024474359</v>
      </c>
      <c r="O239" s="1">
        <f t="shared" si="31"/>
        <v>-4.7308792545663891E-6</v>
      </c>
    </row>
    <row r="240" spans="5:15" x14ac:dyDescent="0.2">
      <c r="E240" s="17">
        <f t="shared" si="32"/>
        <v>23.800000000000068</v>
      </c>
      <c r="F240" s="14">
        <f t="shared" si="30"/>
        <v>2000.0000033936117</v>
      </c>
      <c r="H240" s="24" t="b">
        <f t="shared" si="33"/>
        <v>1</v>
      </c>
      <c r="I240" s="24">
        <f t="shared" si="34"/>
        <v>23</v>
      </c>
      <c r="J240" s="24">
        <f t="shared" si="35"/>
        <v>24</v>
      </c>
      <c r="K240" s="1">
        <f t="shared" si="36"/>
        <v>23</v>
      </c>
      <c r="L240" s="1">
        <f t="shared" si="37"/>
        <v>24</v>
      </c>
      <c r="M240" s="1">
        <f t="shared" si="38"/>
        <v>2000.0000071783152</v>
      </c>
      <c r="N240" s="1">
        <f t="shared" si="39"/>
        <v>2000.0000024474359</v>
      </c>
      <c r="O240" s="1">
        <f t="shared" si="31"/>
        <v>-4.7308792545663891E-6</v>
      </c>
    </row>
    <row r="241" spans="5:15" x14ac:dyDescent="0.2">
      <c r="E241" s="17">
        <f t="shared" si="32"/>
        <v>23.90000000000007</v>
      </c>
      <c r="F241" s="14">
        <f t="shared" si="30"/>
        <v>2000.0000029205239</v>
      </c>
      <c r="H241" s="24" t="b">
        <f t="shared" si="33"/>
        <v>1</v>
      </c>
      <c r="I241" s="24">
        <f t="shared" si="34"/>
        <v>23</v>
      </c>
      <c r="J241" s="24">
        <f t="shared" si="35"/>
        <v>24</v>
      </c>
      <c r="K241" s="1">
        <f t="shared" si="36"/>
        <v>23</v>
      </c>
      <c r="L241" s="1">
        <f t="shared" si="37"/>
        <v>24</v>
      </c>
      <c r="M241" s="1">
        <f t="shared" si="38"/>
        <v>2000.0000071783152</v>
      </c>
      <c r="N241" s="1">
        <f t="shared" si="39"/>
        <v>2000.0000024474359</v>
      </c>
      <c r="O241" s="1">
        <f t="shared" si="31"/>
        <v>-4.7308792545663891E-6</v>
      </c>
    </row>
    <row r="242" spans="5:15" x14ac:dyDescent="0.2">
      <c r="E242" s="17">
        <f t="shared" si="32"/>
        <v>24.000000000000071</v>
      </c>
      <c r="F242" s="14">
        <f t="shared" si="30"/>
        <v>2000.0000024474359</v>
      </c>
      <c r="H242" s="24" t="b">
        <f t="shared" si="33"/>
        <v>1</v>
      </c>
      <c r="I242" s="24">
        <f t="shared" si="34"/>
        <v>24</v>
      </c>
      <c r="J242" s="24">
        <f t="shared" si="35"/>
        <v>25</v>
      </c>
      <c r="K242" s="1">
        <f t="shared" si="36"/>
        <v>24</v>
      </c>
      <c r="L242" s="1">
        <f t="shared" si="37"/>
        <v>25</v>
      </c>
      <c r="M242" s="1">
        <f t="shared" si="38"/>
        <v>2000.0000024474359</v>
      </c>
      <c r="N242" s="1">
        <f t="shared" si="39"/>
        <v>2000.0000008831432</v>
      </c>
      <c r="O242" s="1">
        <f t="shared" si="31"/>
        <v>-1.5642926882719621E-6</v>
      </c>
    </row>
    <row r="243" spans="5:15" x14ac:dyDescent="0.2">
      <c r="E243" s="17">
        <f t="shared" si="32"/>
        <v>24.100000000000072</v>
      </c>
      <c r="F243" s="14">
        <f t="shared" si="30"/>
        <v>2000.0000022910067</v>
      </c>
      <c r="H243" s="24" t="b">
        <f t="shared" si="33"/>
        <v>1</v>
      </c>
      <c r="I243" s="24">
        <f t="shared" si="34"/>
        <v>24</v>
      </c>
      <c r="J243" s="24">
        <f t="shared" si="35"/>
        <v>25</v>
      </c>
      <c r="K243" s="1">
        <f t="shared" si="36"/>
        <v>24</v>
      </c>
      <c r="L243" s="1">
        <f t="shared" si="37"/>
        <v>25</v>
      </c>
      <c r="M243" s="1">
        <f t="shared" si="38"/>
        <v>2000.0000024474359</v>
      </c>
      <c r="N243" s="1">
        <f t="shared" si="39"/>
        <v>2000.0000008831432</v>
      </c>
      <c r="O243" s="1">
        <f t="shared" si="31"/>
        <v>-1.5642926882719621E-6</v>
      </c>
    </row>
    <row r="244" spans="5:15" x14ac:dyDescent="0.2">
      <c r="E244" s="17">
        <f t="shared" si="32"/>
        <v>24.200000000000074</v>
      </c>
      <c r="F244" s="14">
        <f t="shared" si="30"/>
        <v>2000.0000021345775</v>
      </c>
      <c r="H244" s="24" t="b">
        <f t="shared" si="33"/>
        <v>1</v>
      </c>
      <c r="I244" s="24">
        <f t="shared" si="34"/>
        <v>24</v>
      </c>
      <c r="J244" s="24">
        <f t="shared" si="35"/>
        <v>25</v>
      </c>
      <c r="K244" s="1">
        <f t="shared" si="36"/>
        <v>24</v>
      </c>
      <c r="L244" s="1">
        <f t="shared" si="37"/>
        <v>25</v>
      </c>
      <c r="M244" s="1">
        <f t="shared" si="38"/>
        <v>2000.0000024474359</v>
      </c>
      <c r="N244" s="1">
        <f t="shared" si="39"/>
        <v>2000.0000008831432</v>
      </c>
      <c r="O244" s="1">
        <f t="shared" si="31"/>
        <v>-1.5642926882719621E-6</v>
      </c>
    </row>
    <row r="245" spans="5:15" x14ac:dyDescent="0.2">
      <c r="E245" s="17">
        <f t="shared" si="32"/>
        <v>24.300000000000075</v>
      </c>
      <c r="F245" s="14">
        <f t="shared" si="30"/>
        <v>2000.000001978148</v>
      </c>
      <c r="H245" s="24" t="b">
        <f t="shared" si="33"/>
        <v>1</v>
      </c>
      <c r="I245" s="24">
        <f t="shared" si="34"/>
        <v>24</v>
      </c>
      <c r="J245" s="24">
        <f t="shared" si="35"/>
        <v>25</v>
      </c>
      <c r="K245" s="1">
        <f t="shared" si="36"/>
        <v>24</v>
      </c>
      <c r="L245" s="1">
        <f t="shared" si="37"/>
        <v>25</v>
      </c>
      <c r="M245" s="1">
        <f t="shared" si="38"/>
        <v>2000.0000024474359</v>
      </c>
      <c r="N245" s="1">
        <f t="shared" si="39"/>
        <v>2000.0000008831432</v>
      </c>
      <c r="O245" s="1">
        <f t="shared" si="31"/>
        <v>-1.5642926882719621E-6</v>
      </c>
    </row>
    <row r="246" spans="5:15" x14ac:dyDescent="0.2">
      <c r="E246" s="17">
        <f t="shared" si="32"/>
        <v>24.400000000000077</v>
      </c>
      <c r="F246" s="14">
        <f t="shared" si="30"/>
        <v>2000.0000018217188</v>
      </c>
      <c r="H246" s="24" t="b">
        <f t="shared" si="33"/>
        <v>1</v>
      </c>
      <c r="I246" s="24">
        <f t="shared" si="34"/>
        <v>24</v>
      </c>
      <c r="J246" s="24">
        <f t="shared" si="35"/>
        <v>25</v>
      </c>
      <c r="K246" s="1">
        <f t="shared" si="36"/>
        <v>24</v>
      </c>
      <c r="L246" s="1">
        <f t="shared" si="37"/>
        <v>25</v>
      </c>
      <c r="M246" s="1">
        <f t="shared" si="38"/>
        <v>2000.0000024474359</v>
      </c>
      <c r="N246" s="1">
        <f t="shared" si="39"/>
        <v>2000.0000008831432</v>
      </c>
      <c r="O246" s="1">
        <f t="shared" si="31"/>
        <v>-1.5642926882719621E-6</v>
      </c>
    </row>
    <row r="247" spans="5:15" x14ac:dyDescent="0.2">
      <c r="E247" s="17">
        <f t="shared" si="32"/>
        <v>24.500000000000078</v>
      </c>
      <c r="F247" s="14">
        <f t="shared" si="30"/>
        <v>2000.0000016652896</v>
      </c>
      <c r="H247" s="24" t="b">
        <f t="shared" si="33"/>
        <v>1</v>
      </c>
      <c r="I247" s="24">
        <f t="shared" si="34"/>
        <v>24</v>
      </c>
      <c r="J247" s="24">
        <f t="shared" si="35"/>
        <v>25</v>
      </c>
      <c r="K247" s="1">
        <f t="shared" si="36"/>
        <v>24</v>
      </c>
      <c r="L247" s="1">
        <f t="shared" si="37"/>
        <v>25</v>
      </c>
      <c r="M247" s="1">
        <f t="shared" si="38"/>
        <v>2000.0000024474359</v>
      </c>
      <c r="N247" s="1">
        <f t="shared" si="39"/>
        <v>2000.0000008831432</v>
      </c>
      <c r="O247" s="1">
        <f t="shared" si="31"/>
        <v>-1.5642926882719621E-6</v>
      </c>
    </row>
    <row r="248" spans="5:15" x14ac:dyDescent="0.2">
      <c r="E248" s="17">
        <f t="shared" si="32"/>
        <v>24.60000000000008</v>
      </c>
      <c r="F248" s="14">
        <f t="shared" si="30"/>
        <v>2000.0000015088604</v>
      </c>
      <c r="H248" s="24" t="b">
        <f t="shared" si="33"/>
        <v>1</v>
      </c>
      <c r="I248" s="24">
        <f t="shared" si="34"/>
        <v>24</v>
      </c>
      <c r="J248" s="24">
        <f t="shared" si="35"/>
        <v>25</v>
      </c>
      <c r="K248" s="1">
        <f t="shared" si="36"/>
        <v>24</v>
      </c>
      <c r="L248" s="1">
        <f t="shared" si="37"/>
        <v>25</v>
      </c>
      <c r="M248" s="1">
        <f t="shared" si="38"/>
        <v>2000.0000024474359</v>
      </c>
      <c r="N248" s="1">
        <f t="shared" si="39"/>
        <v>2000.0000008831432</v>
      </c>
      <c r="O248" s="1">
        <f t="shared" si="31"/>
        <v>-1.5642926882719621E-6</v>
      </c>
    </row>
    <row r="249" spans="5:15" x14ac:dyDescent="0.2">
      <c r="E249" s="17">
        <f t="shared" si="32"/>
        <v>24.700000000000081</v>
      </c>
      <c r="F249" s="14">
        <f t="shared" si="30"/>
        <v>2000.0000013524311</v>
      </c>
      <c r="H249" s="24" t="b">
        <f t="shared" si="33"/>
        <v>1</v>
      </c>
      <c r="I249" s="24">
        <f t="shared" si="34"/>
        <v>24</v>
      </c>
      <c r="J249" s="24">
        <f t="shared" si="35"/>
        <v>25</v>
      </c>
      <c r="K249" s="1">
        <f t="shared" si="36"/>
        <v>24</v>
      </c>
      <c r="L249" s="1">
        <f t="shared" si="37"/>
        <v>25</v>
      </c>
      <c r="M249" s="1">
        <f t="shared" si="38"/>
        <v>2000.0000024474359</v>
      </c>
      <c r="N249" s="1">
        <f t="shared" si="39"/>
        <v>2000.0000008831432</v>
      </c>
      <c r="O249" s="1">
        <f t="shared" si="31"/>
        <v>-1.5642926882719621E-6</v>
      </c>
    </row>
    <row r="250" spans="5:15" x14ac:dyDescent="0.2">
      <c r="E250" s="17">
        <f t="shared" si="32"/>
        <v>24.800000000000082</v>
      </c>
      <c r="F250" s="14">
        <f t="shared" si="30"/>
        <v>2000.0000011960017</v>
      </c>
      <c r="H250" s="24" t="b">
        <f t="shared" si="33"/>
        <v>1</v>
      </c>
      <c r="I250" s="24">
        <f t="shared" si="34"/>
        <v>24</v>
      </c>
      <c r="J250" s="24">
        <f t="shared" si="35"/>
        <v>25</v>
      </c>
      <c r="K250" s="1">
        <f t="shared" si="36"/>
        <v>24</v>
      </c>
      <c r="L250" s="1">
        <f t="shared" si="37"/>
        <v>25</v>
      </c>
      <c r="M250" s="1">
        <f t="shared" si="38"/>
        <v>2000.0000024474359</v>
      </c>
      <c r="N250" s="1">
        <f t="shared" si="39"/>
        <v>2000.0000008831432</v>
      </c>
      <c r="O250" s="1">
        <f t="shared" si="31"/>
        <v>-1.5642926882719621E-6</v>
      </c>
    </row>
    <row r="251" spans="5:15" x14ac:dyDescent="0.2">
      <c r="E251" s="17">
        <f t="shared" si="32"/>
        <v>24.900000000000084</v>
      </c>
      <c r="F251" s="14">
        <f t="shared" si="30"/>
        <v>2000.0000010395725</v>
      </c>
      <c r="H251" s="24" t="b">
        <f t="shared" si="33"/>
        <v>1</v>
      </c>
      <c r="I251" s="24">
        <f t="shared" si="34"/>
        <v>24</v>
      </c>
      <c r="J251" s="24">
        <f t="shared" si="35"/>
        <v>25</v>
      </c>
      <c r="K251" s="1">
        <f t="shared" si="36"/>
        <v>24</v>
      </c>
      <c r="L251" s="1">
        <f t="shared" si="37"/>
        <v>25</v>
      </c>
      <c r="M251" s="1">
        <f t="shared" si="38"/>
        <v>2000.0000024474359</v>
      </c>
      <c r="N251" s="1">
        <f t="shared" si="39"/>
        <v>2000.0000008831432</v>
      </c>
      <c r="O251" s="1">
        <f t="shared" si="31"/>
        <v>-1.5642926882719621E-6</v>
      </c>
    </row>
    <row r="252" spans="5:15" x14ac:dyDescent="0.2">
      <c r="E252" s="17">
        <f t="shared" si="32"/>
        <v>25.000000000000085</v>
      </c>
      <c r="F252" s="14">
        <f t="shared" ref="F252:F315" si="40">IF(E252&gt;$C$29,$C$30,IF(H252,M252+(E252-K252)*O252,0))</f>
        <v>2000.0000008831432</v>
      </c>
      <c r="H252" s="24" t="b">
        <f t="shared" ref="H252:H315" si="41">AND(E252&gt;=$C$28,E252&lt;=$C$29)</f>
        <v>0</v>
      </c>
      <c r="I252" s="24">
        <f t="shared" ref="I252:I315" si="42">COUNTIF($B$2:$B$26,"&lt;="&amp;E252)</f>
        <v>25</v>
      </c>
      <c r="J252" s="24">
        <f t="shared" ref="J252:J315" si="43">I252+1</f>
        <v>26</v>
      </c>
      <c r="K252" s="1" t="str">
        <f t="shared" ref="K252:K315" si="44">IF(H252,INDEX($B$2:$B$26,I252),"")</f>
        <v/>
      </c>
      <c r="L252" s="1" t="str">
        <f t="shared" ref="L252:L315" si="45">IF(H252,INDEX($B$2:$B$26,J252),"")</f>
        <v/>
      </c>
      <c r="M252" s="1" t="str">
        <f t="shared" ref="M252:M315" si="46">IF(H252,INDEX($C$2:$C$26,I252),"")</f>
        <v/>
      </c>
      <c r="N252" s="1" t="str">
        <f t="shared" ref="N252:N315" si="47">IF(H252,INDEX($C$2:$C$26,J252),"")</f>
        <v/>
      </c>
      <c r="O252" s="1">
        <f t="shared" ref="O252:O315" si="48">IF(K252&lt;&gt;L252,(N252-M252)/(L252-K252),0)</f>
        <v>0</v>
      </c>
    </row>
    <row r="253" spans="5:15" x14ac:dyDescent="0.2">
      <c r="E253" s="17">
        <f t="shared" si="32"/>
        <v>25.100000000000087</v>
      </c>
      <c r="F253" s="14">
        <f t="shared" si="40"/>
        <v>2000.0000008831432</v>
      </c>
      <c r="H253" s="24" t="b">
        <f t="shared" si="41"/>
        <v>0</v>
      </c>
      <c r="I253" s="24">
        <f t="shared" si="42"/>
        <v>25</v>
      </c>
      <c r="J253" s="24">
        <f t="shared" si="43"/>
        <v>26</v>
      </c>
      <c r="K253" s="1" t="str">
        <f t="shared" si="44"/>
        <v/>
      </c>
      <c r="L253" s="1" t="str">
        <f t="shared" si="45"/>
        <v/>
      </c>
      <c r="M253" s="1" t="str">
        <f t="shared" si="46"/>
        <v/>
      </c>
      <c r="N253" s="1" t="str">
        <f t="shared" si="47"/>
        <v/>
      </c>
      <c r="O253" s="1">
        <f t="shared" si="48"/>
        <v>0</v>
      </c>
    </row>
    <row r="254" spans="5:15" x14ac:dyDescent="0.2">
      <c r="E254" s="17">
        <f t="shared" si="32"/>
        <v>25.200000000000088</v>
      </c>
      <c r="F254" s="14">
        <f t="shared" si="40"/>
        <v>2000.0000008831432</v>
      </c>
      <c r="H254" s="24" t="b">
        <f t="shared" si="41"/>
        <v>0</v>
      </c>
      <c r="I254" s="24">
        <f t="shared" si="42"/>
        <v>25</v>
      </c>
      <c r="J254" s="24">
        <f t="shared" si="43"/>
        <v>26</v>
      </c>
      <c r="K254" s="1" t="str">
        <f t="shared" si="44"/>
        <v/>
      </c>
      <c r="L254" s="1" t="str">
        <f t="shared" si="45"/>
        <v/>
      </c>
      <c r="M254" s="1" t="str">
        <f t="shared" si="46"/>
        <v/>
      </c>
      <c r="N254" s="1" t="str">
        <f t="shared" si="47"/>
        <v/>
      </c>
      <c r="O254" s="1">
        <f t="shared" si="48"/>
        <v>0</v>
      </c>
    </row>
    <row r="255" spans="5:15" x14ac:dyDescent="0.2">
      <c r="E255" s="17">
        <f t="shared" si="32"/>
        <v>25.30000000000009</v>
      </c>
      <c r="F255" s="14">
        <f t="shared" si="40"/>
        <v>2000.0000008831432</v>
      </c>
      <c r="H255" s="24" t="b">
        <f t="shared" si="41"/>
        <v>0</v>
      </c>
      <c r="I255" s="24">
        <f t="shared" si="42"/>
        <v>25</v>
      </c>
      <c r="J255" s="24">
        <f t="shared" si="43"/>
        <v>26</v>
      </c>
      <c r="K255" s="1" t="str">
        <f t="shared" si="44"/>
        <v/>
      </c>
      <c r="L255" s="1" t="str">
        <f t="shared" si="45"/>
        <v/>
      </c>
      <c r="M255" s="1" t="str">
        <f t="shared" si="46"/>
        <v/>
      </c>
      <c r="N255" s="1" t="str">
        <f t="shared" si="47"/>
        <v/>
      </c>
      <c r="O255" s="1">
        <f t="shared" si="48"/>
        <v>0</v>
      </c>
    </row>
    <row r="256" spans="5:15" x14ac:dyDescent="0.2">
      <c r="E256" s="17">
        <f t="shared" si="32"/>
        <v>25.400000000000091</v>
      </c>
      <c r="F256" s="14">
        <f t="shared" si="40"/>
        <v>2000.0000008831432</v>
      </c>
      <c r="H256" s="24" t="b">
        <f t="shared" si="41"/>
        <v>0</v>
      </c>
      <c r="I256" s="24">
        <f t="shared" si="42"/>
        <v>25</v>
      </c>
      <c r="J256" s="24">
        <f t="shared" si="43"/>
        <v>26</v>
      </c>
      <c r="K256" s="1" t="str">
        <f t="shared" si="44"/>
        <v/>
      </c>
      <c r="L256" s="1" t="str">
        <f t="shared" si="45"/>
        <v/>
      </c>
      <c r="M256" s="1" t="str">
        <f t="shared" si="46"/>
        <v/>
      </c>
      <c r="N256" s="1" t="str">
        <f t="shared" si="47"/>
        <v/>
      </c>
      <c r="O256" s="1">
        <f t="shared" si="48"/>
        <v>0</v>
      </c>
    </row>
    <row r="257" spans="5:15" x14ac:dyDescent="0.2">
      <c r="E257" s="17">
        <f t="shared" si="32"/>
        <v>25.500000000000092</v>
      </c>
      <c r="F257" s="14">
        <f t="shared" si="40"/>
        <v>2000.0000008831432</v>
      </c>
      <c r="H257" s="24" t="b">
        <f t="shared" si="41"/>
        <v>0</v>
      </c>
      <c r="I257" s="24">
        <f t="shared" si="42"/>
        <v>25</v>
      </c>
      <c r="J257" s="24">
        <f t="shared" si="43"/>
        <v>26</v>
      </c>
      <c r="K257" s="1" t="str">
        <f t="shared" si="44"/>
        <v/>
      </c>
      <c r="L257" s="1" t="str">
        <f t="shared" si="45"/>
        <v/>
      </c>
      <c r="M257" s="1" t="str">
        <f t="shared" si="46"/>
        <v/>
      </c>
      <c r="N257" s="1" t="str">
        <f t="shared" si="47"/>
        <v/>
      </c>
      <c r="O257" s="1">
        <f t="shared" si="48"/>
        <v>0</v>
      </c>
    </row>
    <row r="258" spans="5:15" x14ac:dyDescent="0.2">
      <c r="E258" s="17">
        <f t="shared" si="32"/>
        <v>25.600000000000094</v>
      </c>
      <c r="F258" s="14">
        <f t="shared" si="40"/>
        <v>2000.0000008831432</v>
      </c>
      <c r="H258" s="24" t="b">
        <f t="shared" si="41"/>
        <v>0</v>
      </c>
      <c r="I258" s="24">
        <f t="shared" si="42"/>
        <v>25</v>
      </c>
      <c r="J258" s="24">
        <f t="shared" si="43"/>
        <v>26</v>
      </c>
      <c r="K258" s="1" t="str">
        <f t="shared" si="44"/>
        <v/>
      </c>
      <c r="L258" s="1" t="str">
        <f t="shared" si="45"/>
        <v/>
      </c>
      <c r="M258" s="1" t="str">
        <f t="shared" si="46"/>
        <v/>
      </c>
      <c r="N258" s="1" t="str">
        <f t="shared" si="47"/>
        <v/>
      </c>
      <c r="O258" s="1">
        <f t="shared" si="48"/>
        <v>0</v>
      </c>
    </row>
    <row r="259" spans="5:15" x14ac:dyDescent="0.2">
      <c r="E259" s="17">
        <f t="shared" ref="E259:E322" si="49">E258+WindSpeedStep</f>
        <v>25.700000000000095</v>
      </c>
      <c r="F259" s="14">
        <f t="shared" si="40"/>
        <v>2000.0000008831432</v>
      </c>
      <c r="H259" s="24" t="b">
        <f t="shared" si="41"/>
        <v>0</v>
      </c>
      <c r="I259" s="24">
        <f t="shared" si="42"/>
        <v>25</v>
      </c>
      <c r="J259" s="24">
        <f t="shared" si="43"/>
        <v>26</v>
      </c>
      <c r="K259" s="1" t="str">
        <f t="shared" si="44"/>
        <v/>
      </c>
      <c r="L259" s="1" t="str">
        <f t="shared" si="45"/>
        <v/>
      </c>
      <c r="M259" s="1" t="str">
        <f t="shared" si="46"/>
        <v/>
      </c>
      <c r="N259" s="1" t="str">
        <f t="shared" si="47"/>
        <v/>
      </c>
      <c r="O259" s="1">
        <f t="shared" si="48"/>
        <v>0</v>
      </c>
    </row>
    <row r="260" spans="5:15" x14ac:dyDescent="0.2">
      <c r="E260" s="17">
        <f t="shared" si="49"/>
        <v>25.800000000000097</v>
      </c>
      <c r="F260" s="14">
        <f t="shared" si="40"/>
        <v>2000.0000008831432</v>
      </c>
      <c r="H260" s="24" t="b">
        <f t="shared" si="41"/>
        <v>0</v>
      </c>
      <c r="I260" s="24">
        <f t="shared" si="42"/>
        <v>25</v>
      </c>
      <c r="J260" s="24">
        <f t="shared" si="43"/>
        <v>26</v>
      </c>
      <c r="K260" s="1" t="str">
        <f t="shared" si="44"/>
        <v/>
      </c>
      <c r="L260" s="1" t="str">
        <f t="shared" si="45"/>
        <v/>
      </c>
      <c r="M260" s="1" t="str">
        <f t="shared" si="46"/>
        <v/>
      </c>
      <c r="N260" s="1" t="str">
        <f t="shared" si="47"/>
        <v/>
      </c>
      <c r="O260" s="1">
        <f t="shared" si="48"/>
        <v>0</v>
      </c>
    </row>
    <row r="261" spans="5:15" x14ac:dyDescent="0.2">
      <c r="E261" s="17">
        <f t="shared" si="49"/>
        <v>25.900000000000098</v>
      </c>
      <c r="F261" s="14">
        <f t="shared" si="40"/>
        <v>2000.0000008831432</v>
      </c>
      <c r="H261" s="24" t="b">
        <f t="shared" si="41"/>
        <v>0</v>
      </c>
      <c r="I261" s="24">
        <f t="shared" si="42"/>
        <v>25</v>
      </c>
      <c r="J261" s="24">
        <f t="shared" si="43"/>
        <v>26</v>
      </c>
      <c r="K261" s="1" t="str">
        <f t="shared" si="44"/>
        <v/>
      </c>
      <c r="L261" s="1" t="str">
        <f t="shared" si="45"/>
        <v/>
      </c>
      <c r="M261" s="1" t="str">
        <f t="shared" si="46"/>
        <v/>
      </c>
      <c r="N261" s="1" t="str">
        <f t="shared" si="47"/>
        <v/>
      </c>
      <c r="O261" s="1">
        <f t="shared" si="48"/>
        <v>0</v>
      </c>
    </row>
    <row r="262" spans="5:15" x14ac:dyDescent="0.2">
      <c r="E262" s="17">
        <f t="shared" si="49"/>
        <v>26.000000000000099</v>
      </c>
      <c r="F262" s="14">
        <f t="shared" si="40"/>
        <v>2000.0000008831432</v>
      </c>
      <c r="H262" s="24" t="b">
        <f t="shared" si="41"/>
        <v>0</v>
      </c>
      <c r="I262" s="24">
        <f t="shared" si="42"/>
        <v>25</v>
      </c>
      <c r="J262" s="24">
        <f t="shared" si="43"/>
        <v>26</v>
      </c>
      <c r="K262" s="1" t="str">
        <f t="shared" si="44"/>
        <v/>
      </c>
      <c r="L262" s="1" t="str">
        <f t="shared" si="45"/>
        <v/>
      </c>
      <c r="M262" s="1" t="str">
        <f t="shared" si="46"/>
        <v/>
      </c>
      <c r="N262" s="1" t="str">
        <f t="shared" si="47"/>
        <v/>
      </c>
      <c r="O262" s="1">
        <f t="shared" si="48"/>
        <v>0</v>
      </c>
    </row>
    <row r="263" spans="5:15" x14ac:dyDescent="0.2">
      <c r="E263" s="17">
        <f t="shared" si="49"/>
        <v>26.100000000000101</v>
      </c>
      <c r="F263" s="14">
        <f t="shared" si="40"/>
        <v>2000.0000008831432</v>
      </c>
      <c r="H263" s="24" t="b">
        <f t="shared" si="41"/>
        <v>0</v>
      </c>
      <c r="I263" s="24">
        <f t="shared" si="42"/>
        <v>25</v>
      </c>
      <c r="J263" s="24">
        <f t="shared" si="43"/>
        <v>26</v>
      </c>
      <c r="K263" s="1" t="str">
        <f t="shared" si="44"/>
        <v/>
      </c>
      <c r="L263" s="1" t="str">
        <f t="shared" si="45"/>
        <v/>
      </c>
      <c r="M263" s="1" t="str">
        <f t="shared" si="46"/>
        <v/>
      </c>
      <c r="N263" s="1" t="str">
        <f t="shared" si="47"/>
        <v/>
      </c>
      <c r="O263" s="1">
        <f t="shared" si="48"/>
        <v>0</v>
      </c>
    </row>
    <row r="264" spans="5:15" x14ac:dyDescent="0.2">
      <c r="E264" s="17">
        <f t="shared" si="49"/>
        <v>26.200000000000102</v>
      </c>
      <c r="F264" s="14">
        <f t="shared" si="40"/>
        <v>2000.0000008831432</v>
      </c>
      <c r="H264" s="24" t="b">
        <f t="shared" si="41"/>
        <v>0</v>
      </c>
      <c r="I264" s="24">
        <f t="shared" si="42"/>
        <v>25</v>
      </c>
      <c r="J264" s="24">
        <f t="shared" si="43"/>
        <v>26</v>
      </c>
      <c r="K264" s="1" t="str">
        <f t="shared" si="44"/>
        <v/>
      </c>
      <c r="L264" s="1" t="str">
        <f t="shared" si="45"/>
        <v/>
      </c>
      <c r="M264" s="1" t="str">
        <f t="shared" si="46"/>
        <v/>
      </c>
      <c r="N264" s="1" t="str">
        <f t="shared" si="47"/>
        <v/>
      </c>
      <c r="O264" s="1">
        <f t="shared" si="48"/>
        <v>0</v>
      </c>
    </row>
    <row r="265" spans="5:15" x14ac:dyDescent="0.2">
      <c r="E265" s="17">
        <f t="shared" si="49"/>
        <v>26.300000000000104</v>
      </c>
      <c r="F265" s="14">
        <f t="shared" si="40"/>
        <v>2000.0000008831432</v>
      </c>
      <c r="H265" s="24" t="b">
        <f t="shared" si="41"/>
        <v>0</v>
      </c>
      <c r="I265" s="24">
        <f t="shared" si="42"/>
        <v>25</v>
      </c>
      <c r="J265" s="24">
        <f t="shared" si="43"/>
        <v>26</v>
      </c>
      <c r="K265" s="1" t="str">
        <f t="shared" si="44"/>
        <v/>
      </c>
      <c r="L265" s="1" t="str">
        <f t="shared" si="45"/>
        <v/>
      </c>
      <c r="M265" s="1" t="str">
        <f t="shared" si="46"/>
        <v/>
      </c>
      <c r="N265" s="1" t="str">
        <f t="shared" si="47"/>
        <v/>
      </c>
      <c r="O265" s="1">
        <f t="shared" si="48"/>
        <v>0</v>
      </c>
    </row>
    <row r="266" spans="5:15" x14ac:dyDescent="0.2">
      <c r="E266" s="17">
        <f t="shared" si="49"/>
        <v>26.400000000000105</v>
      </c>
      <c r="F266" s="14">
        <f t="shared" si="40"/>
        <v>2000.0000008831432</v>
      </c>
      <c r="H266" s="24" t="b">
        <f t="shared" si="41"/>
        <v>0</v>
      </c>
      <c r="I266" s="24">
        <f t="shared" si="42"/>
        <v>25</v>
      </c>
      <c r="J266" s="24">
        <f t="shared" si="43"/>
        <v>26</v>
      </c>
      <c r="K266" s="1" t="str">
        <f t="shared" si="44"/>
        <v/>
      </c>
      <c r="L266" s="1" t="str">
        <f t="shared" si="45"/>
        <v/>
      </c>
      <c r="M266" s="1" t="str">
        <f t="shared" si="46"/>
        <v/>
      </c>
      <c r="N266" s="1" t="str">
        <f t="shared" si="47"/>
        <v/>
      </c>
      <c r="O266" s="1">
        <f t="shared" si="48"/>
        <v>0</v>
      </c>
    </row>
    <row r="267" spans="5:15" x14ac:dyDescent="0.2">
      <c r="E267" s="17">
        <f t="shared" si="49"/>
        <v>26.500000000000107</v>
      </c>
      <c r="F267" s="14">
        <f t="shared" si="40"/>
        <v>2000.0000008831432</v>
      </c>
      <c r="H267" s="24" t="b">
        <f t="shared" si="41"/>
        <v>0</v>
      </c>
      <c r="I267" s="24">
        <f t="shared" si="42"/>
        <v>25</v>
      </c>
      <c r="J267" s="24">
        <f t="shared" si="43"/>
        <v>26</v>
      </c>
      <c r="K267" s="1" t="str">
        <f t="shared" si="44"/>
        <v/>
      </c>
      <c r="L267" s="1" t="str">
        <f t="shared" si="45"/>
        <v/>
      </c>
      <c r="M267" s="1" t="str">
        <f t="shared" si="46"/>
        <v/>
      </c>
      <c r="N267" s="1" t="str">
        <f t="shared" si="47"/>
        <v/>
      </c>
      <c r="O267" s="1">
        <f t="shared" si="48"/>
        <v>0</v>
      </c>
    </row>
    <row r="268" spans="5:15" x14ac:dyDescent="0.2">
      <c r="E268" s="17">
        <f t="shared" si="49"/>
        <v>26.600000000000108</v>
      </c>
      <c r="F268" s="14">
        <f t="shared" si="40"/>
        <v>2000.0000008831432</v>
      </c>
      <c r="H268" s="24" t="b">
        <f t="shared" si="41"/>
        <v>0</v>
      </c>
      <c r="I268" s="24">
        <f t="shared" si="42"/>
        <v>25</v>
      </c>
      <c r="J268" s="24">
        <f t="shared" si="43"/>
        <v>26</v>
      </c>
      <c r="K268" s="1" t="str">
        <f t="shared" si="44"/>
        <v/>
      </c>
      <c r="L268" s="1" t="str">
        <f t="shared" si="45"/>
        <v/>
      </c>
      <c r="M268" s="1" t="str">
        <f t="shared" si="46"/>
        <v/>
      </c>
      <c r="N268" s="1" t="str">
        <f t="shared" si="47"/>
        <v/>
      </c>
      <c r="O268" s="1">
        <f t="shared" si="48"/>
        <v>0</v>
      </c>
    </row>
    <row r="269" spans="5:15" x14ac:dyDescent="0.2">
      <c r="E269" s="17">
        <f t="shared" si="49"/>
        <v>26.700000000000109</v>
      </c>
      <c r="F269" s="14">
        <f t="shared" si="40"/>
        <v>2000.0000008831432</v>
      </c>
      <c r="H269" s="24" t="b">
        <f t="shared" si="41"/>
        <v>0</v>
      </c>
      <c r="I269" s="24">
        <f t="shared" si="42"/>
        <v>25</v>
      </c>
      <c r="J269" s="24">
        <f t="shared" si="43"/>
        <v>26</v>
      </c>
      <c r="K269" s="1" t="str">
        <f t="shared" si="44"/>
        <v/>
      </c>
      <c r="L269" s="1" t="str">
        <f t="shared" si="45"/>
        <v/>
      </c>
      <c r="M269" s="1" t="str">
        <f t="shared" si="46"/>
        <v/>
      </c>
      <c r="N269" s="1" t="str">
        <f t="shared" si="47"/>
        <v/>
      </c>
      <c r="O269" s="1">
        <f t="shared" si="48"/>
        <v>0</v>
      </c>
    </row>
    <row r="270" spans="5:15" x14ac:dyDescent="0.2">
      <c r="E270" s="17">
        <f t="shared" si="49"/>
        <v>26.800000000000111</v>
      </c>
      <c r="F270" s="14">
        <f t="shared" si="40"/>
        <v>2000.0000008831432</v>
      </c>
      <c r="H270" s="24" t="b">
        <f t="shared" si="41"/>
        <v>0</v>
      </c>
      <c r="I270" s="24">
        <f t="shared" si="42"/>
        <v>25</v>
      </c>
      <c r="J270" s="24">
        <f t="shared" si="43"/>
        <v>26</v>
      </c>
      <c r="K270" s="1" t="str">
        <f t="shared" si="44"/>
        <v/>
      </c>
      <c r="L270" s="1" t="str">
        <f t="shared" si="45"/>
        <v/>
      </c>
      <c r="M270" s="1" t="str">
        <f t="shared" si="46"/>
        <v/>
      </c>
      <c r="N270" s="1" t="str">
        <f t="shared" si="47"/>
        <v/>
      </c>
      <c r="O270" s="1">
        <f t="shared" si="48"/>
        <v>0</v>
      </c>
    </row>
    <row r="271" spans="5:15" x14ac:dyDescent="0.2">
      <c r="E271" s="17">
        <f t="shared" si="49"/>
        <v>26.900000000000112</v>
      </c>
      <c r="F271" s="14">
        <f t="shared" si="40"/>
        <v>2000.0000008831432</v>
      </c>
      <c r="H271" s="24" t="b">
        <f t="shared" si="41"/>
        <v>0</v>
      </c>
      <c r="I271" s="24">
        <f t="shared" si="42"/>
        <v>25</v>
      </c>
      <c r="J271" s="24">
        <f t="shared" si="43"/>
        <v>26</v>
      </c>
      <c r="K271" s="1" t="str">
        <f t="shared" si="44"/>
        <v/>
      </c>
      <c r="L271" s="1" t="str">
        <f t="shared" si="45"/>
        <v/>
      </c>
      <c r="M271" s="1" t="str">
        <f t="shared" si="46"/>
        <v/>
      </c>
      <c r="N271" s="1" t="str">
        <f t="shared" si="47"/>
        <v/>
      </c>
      <c r="O271" s="1">
        <f t="shared" si="48"/>
        <v>0</v>
      </c>
    </row>
    <row r="272" spans="5:15" x14ac:dyDescent="0.2">
      <c r="E272" s="17">
        <f t="shared" si="49"/>
        <v>27.000000000000114</v>
      </c>
      <c r="F272" s="14">
        <f t="shared" si="40"/>
        <v>2000.0000008831432</v>
      </c>
      <c r="H272" s="24" t="b">
        <f t="shared" si="41"/>
        <v>0</v>
      </c>
      <c r="I272" s="24">
        <f t="shared" si="42"/>
        <v>25</v>
      </c>
      <c r="J272" s="24">
        <f t="shared" si="43"/>
        <v>26</v>
      </c>
      <c r="K272" s="1" t="str">
        <f t="shared" si="44"/>
        <v/>
      </c>
      <c r="L272" s="1" t="str">
        <f t="shared" si="45"/>
        <v/>
      </c>
      <c r="M272" s="1" t="str">
        <f t="shared" si="46"/>
        <v/>
      </c>
      <c r="N272" s="1" t="str">
        <f t="shared" si="47"/>
        <v/>
      </c>
      <c r="O272" s="1">
        <f t="shared" si="48"/>
        <v>0</v>
      </c>
    </row>
    <row r="273" spans="5:15" x14ac:dyDescent="0.2">
      <c r="E273" s="17">
        <f t="shared" si="49"/>
        <v>27.100000000000115</v>
      </c>
      <c r="F273" s="14">
        <f t="shared" si="40"/>
        <v>2000.0000008831432</v>
      </c>
      <c r="H273" s="24" t="b">
        <f t="shared" si="41"/>
        <v>0</v>
      </c>
      <c r="I273" s="24">
        <f t="shared" si="42"/>
        <v>25</v>
      </c>
      <c r="J273" s="24">
        <f t="shared" si="43"/>
        <v>26</v>
      </c>
      <c r="K273" s="1" t="str">
        <f t="shared" si="44"/>
        <v/>
      </c>
      <c r="L273" s="1" t="str">
        <f t="shared" si="45"/>
        <v/>
      </c>
      <c r="M273" s="1" t="str">
        <f t="shared" si="46"/>
        <v/>
      </c>
      <c r="N273" s="1" t="str">
        <f t="shared" si="47"/>
        <v/>
      </c>
      <c r="O273" s="1">
        <f t="shared" si="48"/>
        <v>0</v>
      </c>
    </row>
    <row r="274" spans="5:15" x14ac:dyDescent="0.2">
      <c r="E274" s="17">
        <f t="shared" si="49"/>
        <v>27.200000000000117</v>
      </c>
      <c r="F274" s="14">
        <f t="shared" si="40"/>
        <v>2000.0000008831432</v>
      </c>
      <c r="H274" s="24" t="b">
        <f t="shared" si="41"/>
        <v>0</v>
      </c>
      <c r="I274" s="24">
        <f t="shared" si="42"/>
        <v>25</v>
      </c>
      <c r="J274" s="24">
        <f t="shared" si="43"/>
        <v>26</v>
      </c>
      <c r="K274" s="1" t="str">
        <f t="shared" si="44"/>
        <v/>
      </c>
      <c r="L274" s="1" t="str">
        <f t="shared" si="45"/>
        <v/>
      </c>
      <c r="M274" s="1" t="str">
        <f t="shared" si="46"/>
        <v/>
      </c>
      <c r="N274" s="1" t="str">
        <f t="shared" si="47"/>
        <v/>
      </c>
      <c r="O274" s="1">
        <f t="shared" si="48"/>
        <v>0</v>
      </c>
    </row>
    <row r="275" spans="5:15" x14ac:dyDescent="0.2">
      <c r="E275" s="17">
        <f t="shared" si="49"/>
        <v>27.300000000000118</v>
      </c>
      <c r="F275" s="14">
        <f t="shared" si="40"/>
        <v>2000.0000008831432</v>
      </c>
      <c r="H275" s="24" t="b">
        <f t="shared" si="41"/>
        <v>0</v>
      </c>
      <c r="I275" s="24">
        <f t="shared" si="42"/>
        <v>25</v>
      </c>
      <c r="J275" s="24">
        <f t="shared" si="43"/>
        <v>26</v>
      </c>
      <c r="K275" s="1" t="str">
        <f t="shared" si="44"/>
        <v/>
      </c>
      <c r="L275" s="1" t="str">
        <f t="shared" si="45"/>
        <v/>
      </c>
      <c r="M275" s="1" t="str">
        <f t="shared" si="46"/>
        <v/>
      </c>
      <c r="N275" s="1" t="str">
        <f t="shared" si="47"/>
        <v/>
      </c>
      <c r="O275" s="1">
        <f t="shared" si="48"/>
        <v>0</v>
      </c>
    </row>
    <row r="276" spans="5:15" x14ac:dyDescent="0.2">
      <c r="E276" s="17">
        <f t="shared" si="49"/>
        <v>27.400000000000119</v>
      </c>
      <c r="F276" s="14">
        <f t="shared" si="40"/>
        <v>2000.0000008831432</v>
      </c>
      <c r="H276" s="24" t="b">
        <f t="shared" si="41"/>
        <v>0</v>
      </c>
      <c r="I276" s="24">
        <f t="shared" si="42"/>
        <v>25</v>
      </c>
      <c r="J276" s="24">
        <f t="shared" si="43"/>
        <v>26</v>
      </c>
      <c r="K276" s="1" t="str">
        <f t="shared" si="44"/>
        <v/>
      </c>
      <c r="L276" s="1" t="str">
        <f t="shared" si="45"/>
        <v/>
      </c>
      <c r="M276" s="1" t="str">
        <f t="shared" si="46"/>
        <v/>
      </c>
      <c r="N276" s="1" t="str">
        <f t="shared" si="47"/>
        <v/>
      </c>
      <c r="O276" s="1">
        <f t="shared" si="48"/>
        <v>0</v>
      </c>
    </row>
    <row r="277" spans="5:15" x14ac:dyDescent="0.2">
      <c r="E277" s="17">
        <f t="shared" si="49"/>
        <v>27.500000000000121</v>
      </c>
      <c r="F277" s="14">
        <f t="shared" si="40"/>
        <v>2000.0000008831432</v>
      </c>
      <c r="H277" s="24" t="b">
        <f t="shared" si="41"/>
        <v>0</v>
      </c>
      <c r="I277" s="24">
        <f t="shared" si="42"/>
        <v>25</v>
      </c>
      <c r="J277" s="24">
        <f t="shared" si="43"/>
        <v>26</v>
      </c>
      <c r="K277" s="1" t="str">
        <f t="shared" si="44"/>
        <v/>
      </c>
      <c r="L277" s="1" t="str">
        <f t="shared" si="45"/>
        <v/>
      </c>
      <c r="M277" s="1" t="str">
        <f t="shared" si="46"/>
        <v/>
      </c>
      <c r="N277" s="1" t="str">
        <f t="shared" si="47"/>
        <v/>
      </c>
      <c r="O277" s="1">
        <f t="shared" si="48"/>
        <v>0</v>
      </c>
    </row>
    <row r="278" spans="5:15" x14ac:dyDescent="0.2">
      <c r="E278" s="17">
        <f t="shared" si="49"/>
        <v>27.600000000000122</v>
      </c>
      <c r="F278" s="14">
        <f t="shared" si="40"/>
        <v>2000.0000008831432</v>
      </c>
      <c r="H278" s="24" t="b">
        <f t="shared" si="41"/>
        <v>0</v>
      </c>
      <c r="I278" s="24">
        <f t="shared" si="42"/>
        <v>25</v>
      </c>
      <c r="J278" s="24">
        <f t="shared" si="43"/>
        <v>26</v>
      </c>
      <c r="K278" s="1" t="str">
        <f t="shared" si="44"/>
        <v/>
      </c>
      <c r="L278" s="1" t="str">
        <f t="shared" si="45"/>
        <v/>
      </c>
      <c r="M278" s="1" t="str">
        <f t="shared" si="46"/>
        <v/>
      </c>
      <c r="N278" s="1" t="str">
        <f t="shared" si="47"/>
        <v/>
      </c>
      <c r="O278" s="1">
        <f t="shared" si="48"/>
        <v>0</v>
      </c>
    </row>
    <row r="279" spans="5:15" x14ac:dyDescent="0.2">
      <c r="E279" s="17">
        <f t="shared" si="49"/>
        <v>27.700000000000124</v>
      </c>
      <c r="F279" s="14">
        <f t="shared" si="40"/>
        <v>2000.0000008831432</v>
      </c>
      <c r="H279" s="24" t="b">
        <f t="shared" si="41"/>
        <v>0</v>
      </c>
      <c r="I279" s="24">
        <f t="shared" si="42"/>
        <v>25</v>
      </c>
      <c r="J279" s="24">
        <f t="shared" si="43"/>
        <v>26</v>
      </c>
      <c r="K279" s="1" t="str">
        <f t="shared" si="44"/>
        <v/>
      </c>
      <c r="L279" s="1" t="str">
        <f t="shared" si="45"/>
        <v/>
      </c>
      <c r="M279" s="1" t="str">
        <f t="shared" si="46"/>
        <v/>
      </c>
      <c r="N279" s="1" t="str">
        <f t="shared" si="47"/>
        <v/>
      </c>
      <c r="O279" s="1">
        <f t="shared" si="48"/>
        <v>0</v>
      </c>
    </row>
    <row r="280" spans="5:15" x14ac:dyDescent="0.2">
      <c r="E280" s="17">
        <f t="shared" si="49"/>
        <v>27.800000000000125</v>
      </c>
      <c r="F280" s="14">
        <f t="shared" si="40"/>
        <v>2000.0000008831432</v>
      </c>
      <c r="H280" s="24" t="b">
        <f t="shared" si="41"/>
        <v>0</v>
      </c>
      <c r="I280" s="24">
        <f t="shared" si="42"/>
        <v>25</v>
      </c>
      <c r="J280" s="24">
        <f t="shared" si="43"/>
        <v>26</v>
      </c>
      <c r="K280" s="1" t="str">
        <f t="shared" si="44"/>
        <v/>
      </c>
      <c r="L280" s="1" t="str">
        <f t="shared" si="45"/>
        <v/>
      </c>
      <c r="M280" s="1" t="str">
        <f t="shared" si="46"/>
        <v/>
      </c>
      <c r="N280" s="1" t="str">
        <f t="shared" si="47"/>
        <v/>
      </c>
      <c r="O280" s="1">
        <f t="shared" si="48"/>
        <v>0</v>
      </c>
    </row>
    <row r="281" spans="5:15" x14ac:dyDescent="0.2">
      <c r="E281" s="17">
        <f t="shared" si="49"/>
        <v>27.900000000000126</v>
      </c>
      <c r="F281" s="14">
        <f t="shared" si="40"/>
        <v>2000.0000008831432</v>
      </c>
      <c r="H281" s="24" t="b">
        <f t="shared" si="41"/>
        <v>0</v>
      </c>
      <c r="I281" s="24">
        <f t="shared" si="42"/>
        <v>25</v>
      </c>
      <c r="J281" s="24">
        <f t="shared" si="43"/>
        <v>26</v>
      </c>
      <c r="K281" s="1" t="str">
        <f t="shared" si="44"/>
        <v/>
      </c>
      <c r="L281" s="1" t="str">
        <f t="shared" si="45"/>
        <v/>
      </c>
      <c r="M281" s="1" t="str">
        <f t="shared" si="46"/>
        <v/>
      </c>
      <c r="N281" s="1" t="str">
        <f t="shared" si="47"/>
        <v/>
      </c>
      <c r="O281" s="1">
        <f t="shared" si="48"/>
        <v>0</v>
      </c>
    </row>
    <row r="282" spans="5:15" x14ac:dyDescent="0.2">
      <c r="E282" s="17">
        <f t="shared" si="49"/>
        <v>28.000000000000128</v>
      </c>
      <c r="F282" s="14">
        <f t="shared" si="40"/>
        <v>2000.0000008831432</v>
      </c>
      <c r="H282" s="24" t="b">
        <f t="shared" si="41"/>
        <v>0</v>
      </c>
      <c r="I282" s="24">
        <f t="shared" si="42"/>
        <v>25</v>
      </c>
      <c r="J282" s="24">
        <f t="shared" si="43"/>
        <v>26</v>
      </c>
      <c r="K282" s="1" t="str">
        <f t="shared" si="44"/>
        <v/>
      </c>
      <c r="L282" s="1" t="str">
        <f t="shared" si="45"/>
        <v/>
      </c>
      <c r="M282" s="1" t="str">
        <f t="shared" si="46"/>
        <v/>
      </c>
      <c r="N282" s="1" t="str">
        <f t="shared" si="47"/>
        <v/>
      </c>
      <c r="O282" s="1">
        <f t="shared" si="48"/>
        <v>0</v>
      </c>
    </row>
    <row r="283" spans="5:15" x14ac:dyDescent="0.2">
      <c r="E283" s="17">
        <f t="shared" si="49"/>
        <v>28.100000000000129</v>
      </c>
      <c r="F283" s="14">
        <f t="shared" si="40"/>
        <v>2000.0000008831432</v>
      </c>
      <c r="H283" s="24" t="b">
        <f t="shared" si="41"/>
        <v>0</v>
      </c>
      <c r="I283" s="24">
        <f t="shared" si="42"/>
        <v>25</v>
      </c>
      <c r="J283" s="24">
        <f t="shared" si="43"/>
        <v>26</v>
      </c>
      <c r="K283" s="1" t="str">
        <f t="shared" si="44"/>
        <v/>
      </c>
      <c r="L283" s="1" t="str">
        <f t="shared" si="45"/>
        <v/>
      </c>
      <c r="M283" s="1" t="str">
        <f t="shared" si="46"/>
        <v/>
      </c>
      <c r="N283" s="1" t="str">
        <f t="shared" si="47"/>
        <v/>
      </c>
      <c r="O283" s="1">
        <f t="shared" si="48"/>
        <v>0</v>
      </c>
    </row>
    <row r="284" spans="5:15" x14ac:dyDescent="0.2">
      <c r="E284" s="17">
        <f t="shared" si="49"/>
        <v>28.200000000000131</v>
      </c>
      <c r="F284" s="14">
        <f t="shared" si="40"/>
        <v>2000.0000008831432</v>
      </c>
      <c r="H284" s="24" t="b">
        <f t="shared" si="41"/>
        <v>0</v>
      </c>
      <c r="I284" s="24">
        <f t="shared" si="42"/>
        <v>25</v>
      </c>
      <c r="J284" s="24">
        <f t="shared" si="43"/>
        <v>26</v>
      </c>
      <c r="K284" s="1" t="str">
        <f t="shared" si="44"/>
        <v/>
      </c>
      <c r="L284" s="1" t="str">
        <f t="shared" si="45"/>
        <v/>
      </c>
      <c r="M284" s="1" t="str">
        <f t="shared" si="46"/>
        <v/>
      </c>
      <c r="N284" s="1" t="str">
        <f t="shared" si="47"/>
        <v/>
      </c>
      <c r="O284" s="1">
        <f t="shared" si="48"/>
        <v>0</v>
      </c>
    </row>
    <row r="285" spans="5:15" x14ac:dyDescent="0.2">
      <c r="E285" s="17">
        <f t="shared" si="49"/>
        <v>28.300000000000132</v>
      </c>
      <c r="F285" s="14">
        <f t="shared" si="40"/>
        <v>2000.0000008831432</v>
      </c>
      <c r="H285" s="24" t="b">
        <f t="shared" si="41"/>
        <v>0</v>
      </c>
      <c r="I285" s="24">
        <f t="shared" si="42"/>
        <v>25</v>
      </c>
      <c r="J285" s="24">
        <f t="shared" si="43"/>
        <v>26</v>
      </c>
      <c r="K285" s="1" t="str">
        <f t="shared" si="44"/>
        <v/>
      </c>
      <c r="L285" s="1" t="str">
        <f t="shared" si="45"/>
        <v/>
      </c>
      <c r="M285" s="1" t="str">
        <f t="shared" si="46"/>
        <v/>
      </c>
      <c r="N285" s="1" t="str">
        <f t="shared" si="47"/>
        <v/>
      </c>
      <c r="O285" s="1">
        <f t="shared" si="48"/>
        <v>0</v>
      </c>
    </row>
    <row r="286" spans="5:15" x14ac:dyDescent="0.2">
      <c r="E286" s="17">
        <f t="shared" si="49"/>
        <v>28.400000000000134</v>
      </c>
      <c r="F286" s="14">
        <f t="shared" si="40"/>
        <v>2000.0000008831432</v>
      </c>
      <c r="H286" s="24" t="b">
        <f t="shared" si="41"/>
        <v>0</v>
      </c>
      <c r="I286" s="24">
        <f t="shared" si="42"/>
        <v>25</v>
      </c>
      <c r="J286" s="24">
        <f t="shared" si="43"/>
        <v>26</v>
      </c>
      <c r="K286" s="1" t="str">
        <f t="shared" si="44"/>
        <v/>
      </c>
      <c r="L286" s="1" t="str">
        <f t="shared" si="45"/>
        <v/>
      </c>
      <c r="M286" s="1" t="str">
        <f t="shared" si="46"/>
        <v/>
      </c>
      <c r="N286" s="1" t="str">
        <f t="shared" si="47"/>
        <v/>
      </c>
      <c r="O286" s="1">
        <f t="shared" si="48"/>
        <v>0</v>
      </c>
    </row>
    <row r="287" spans="5:15" x14ac:dyDescent="0.2">
      <c r="E287" s="17">
        <f t="shared" si="49"/>
        <v>28.500000000000135</v>
      </c>
      <c r="F287" s="14">
        <f t="shared" si="40"/>
        <v>2000.0000008831432</v>
      </c>
      <c r="H287" s="24" t="b">
        <f t="shared" si="41"/>
        <v>0</v>
      </c>
      <c r="I287" s="24">
        <f t="shared" si="42"/>
        <v>25</v>
      </c>
      <c r="J287" s="24">
        <f t="shared" si="43"/>
        <v>26</v>
      </c>
      <c r="K287" s="1" t="str">
        <f t="shared" si="44"/>
        <v/>
      </c>
      <c r="L287" s="1" t="str">
        <f t="shared" si="45"/>
        <v/>
      </c>
      <c r="M287" s="1" t="str">
        <f t="shared" si="46"/>
        <v/>
      </c>
      <c r="N287" s="1" t="str">
        <f t="shared" si="47"/>
        <v/>
      </c>
      <c r="O287" s="1">
        <f t="shared" si="48"/>
        <v>0</v>
      </c>
    </row>
    <row r="288" spans="5:15" x14ac:dyDescent="0.2">
      <c r="E288" s="17">
        <f t="shared" si="49"/>
        <v>28.600000000000136</v>
      </c>
      <c r="F288" s="14">
        <f t="shared" si="40"/>
        <v>2000.0000008831432</v>
      </c>
      <c r="H288" s="24" t="b">
        <f t="shared" si="41"/>
        <v>0</v>
      </c>
      <c r="I288" s="24">
        <f t="shared" si="42"/>
        <v>25</v>
      </c>
      <c r="J288" s="24">
        <f t="shared" si="43"/>
        <v>26</v>
      </c>
      <c r="K288" s="1" t="str">
        <f t="shared" si="44"/>
        <v/>
      </c>
      <c r="L288" s="1" t="str">
        <f t="shared" si="45"/>
        <v/>
      </c>
      <c r="M288" s="1" t="str">
        <f t="shared" si="46"/>
        <v/>
      </c>
      <c r="N288" s="1" t="str">
        <f t="shared" si="47"/>
        <v/>
      </c>
      <c r="O288" s="1">
        <f t="shared" si="48"/>
        <v>0</v>
      </c>
    </row>
    <row r="289" spans="5:15" x14ac:dyDescent="0.2">
      <c r="E289" s="17">
        <f t="shared" si="49"/>
        <v>28.700000000000138</v>
      </c>
      <c r="F289" s="14">
        <f t="shared" si="40"/>
        <v>2000.0000008831432</v>
      </c>
      <c r="H289" s="24" t="b">
        <f t="shared" si="41"/>
        <v>0</v>
      </c>
      <c r="I289" s="24">
        <f t="shared" si="42"/>
        <v>25</v>
      </c>
      <c r="J289" s="24">
        <f t="shared" si="43"/>
        <v>26</v>
      </c>
      <c r="K289" s="1" t="str">
        <f t="shared" si="44"/>
        <v/>
      </c>
      <c r="L289" s="1" t="str">
        <f t="shared" si="45"/>
        <v/>
      </c>
      <c r="M289" s="1" t="str">
        <f t="shared" si="46"/>
        <v/>
      </c>
      <c r="N289" s="1" t="str">
        <f t="shared" si="47"/>
        <v/>
      </c>
      <c r="O289" s="1">
        <f t="shared" si="48"/>
        <v>0</v>
      </c>
    </row>
    <row r="290" spans="5:15" x14ac:dyDescent="0.2">
      <c r="E290" s="17">
        <f t="shared" si="49"/>
        <v>28.800000000000139</v>
      </c>
      <c r="F290" s="14">
        <f t="shared" si="40"/>
        <v>2000.0000008831432</v>
      </c>
      <c r="H290" s="24" t="b">
        <f t="shared" si="41"/>
        <v>0</v>
      </c>
      <c r="I290" s="24">
        <f t="shared" si="42"/>
        <v>25</v>
      </c>
      <c r="J290" s="24">
        <f t="shared" si="43"/>
        <v>26</v>
      </c>
      <c r="K290" s="1" t="str">
        <f t="shared" si="44"/>
        <v/>
      </c>
      <c r="L290" s="1" t="str">
        <f t="shared" si="45"/>
        <v/>
      </c>
      <c r="M290" s="1" t="str">
        <f t="shared" si="46"/>
        <v/>
      </c>
      <c r="N290" s="1" t="str">
        <f t="shared" si="47"/>
        <v/>
      </c>
      <c r="O290" s="1">
        <f t="shared" si="48"/>
        <v>0</v>
      </c>
    </row>
    <row r="291" spans="5:15" x14ac:dyDescent="0.2">
      <c r="E291" s="17">
        <f t="shared" si="49"/>
        <v>28.900000000000141</v>
      </c>
      <c r="F291" s="14">
        <f t="shared" si="40"/>
        <v>2000.0000008831432</v>
      </c>
      <c r="H291" s="24" t="b">
        <f t="shared" si="41"/>
        <v>0</v>
      </c>
      <c r="I291" s="24">
        <f t="shared" si="42"/>
        <v>25</v>
      </c>
      <c r="J291" s="24">
        <f t="shared" si="43"/>
        <v>26</v>
      </c>
      <c r="K291" s="1" t="str">
        <f t="shared" si="44"/>
        <v/>
      </c>
      <c r="L291" s="1" t="str">
        <f t="shared" si="45"/>
        <v/>
      </c>
      <c r="M291" s="1" t="str">
        <f t="shared" si="46"/>
        <v/>
      </c>
      <c r="N291" s="1" t="str">
        <f t="shared" si="47"/>
        <v/>
      </c>
      <c r="O291" s="1">
        <f t="shared" si="48"/>
        <v>0</v>
      </c>
    </row>
    <row r="292" spans="5:15" x14ac:dyDescent="0.2">
      <c r="E292" s="17">
        <f t="shared" si="49"/>
        <v>29.000000000000142</v>
      </c>
      <c r="F292" s="14">
        <f t="shared" si="40"/>
        <v>2000.0000008831432</v>
      </c>
      <c r="H292" s="24" t="b">
        <f t="shared" si="41"/>
        <v>0</v>
      </c>
      <c r="I292" s="24">
        <f t="shared" si="42"/>
        <v>25</v>
      </c>
      <c r="J292" s="24">
        <f t="shared" si="43"/>
        <v>26</v>
      </c>
      <c r="K292" s="1" t="str">
        <f t="shared" si="44"/>
        <v/>
      </c>
      <c r="L292" s="1" t="str">
        <f t="shared" si="45"/>
        <v/>
      </c>
      <c r="M292" s="1" t="str">
        <f t="shared" si="46"/>
        <v/>
      </c>
      <c r="N292" s="1" t="str">
        <f t="shared" si="47"/>
        <v/>
      </c>
      <c r="O292" s="1">
        <f t="shared" si="48"/>
        <v>0</v>
      </c>
    </row>
    <row r="293" spans="5:15" x14ac:dyDescent="0.2">
      <c r="E293" s="17">
        <f t="shared" si="49"/>
        <v>29.100000000000144</v>
      </c>
      <c r="F293" s="14">
        <f t="shared" si="40"/>
        <v>2000.0000008831432</v>
      </c>
      <c r="H293" s="24" t="b">
        <f t="shared" si="41"/>
        <v>0</v>
      </c>
      <c r="I293" s="24">
        <f t="shared" si="42"/>
        <v>25</v>
      </c>
      <c r="J293" s="24">
        <f t="shared" si="43"/>
        <v>26</v>
      </c>
      <c r="K293" s="1" t="str">
        <f t="shared" si="44"/>
        <v/>
      </c>
      <c r="L293" s="1" t="str">
        <f t="shared" si="45"/>
        <v/>
      </c>
      <c r="M293" s="1" t="str">
        <f t="shared" si="46"/>
        <v/>
      </c>
      <c r="N293" s="1" t="str">
        <f t="shared" si="47"/>
        <v/>
      </c>
      <c r="O293" s="1">
        <f t="shared" si="48"/>
        <v>0</v>
      </c>
    </row>
    <row r="294" spans="5:15" x14ac:dyDescent="0.2">
      <c r="E294" s="17">
        <f t="shared" si="49"/>
        <v>29.200000000000145</v>
      </c>
      <c r="F294" s="14">
        <f t="shared" si="40"/>
        <v>2000.0000008831432</v>
      </c>
      <c r="H294" s="24" t="b">
        <f t="shared" si="41"/>
        <v>0</v>
      </c>
      <c r="I294" s="24">
        <f t="shared" si="42"/>
        <v>25</v>
      </c>
      <c r="J294" s="24">
        <f t="shared" si="43"/>
        <v>26</v>
      </c>
      <c r="K294" s="1" t="str">
        <f t="shared" si="44"/>
        <v/>
      </c>
      <c r="L294" s="1" t="str">
        <f t="shared" si="45"/>
        <v/>
      </c>
      <c r="M294" s="1" t="str">
        <f t="shared" si="46"/>
        <v/>
      </c>
      <c r="N294" s="1" t="str">
        <f t="shared" si="47"/>
        <v/>
      </c>
      <c r="O294" s="1">
        <f t="shared" si="48"/>
        <v>0</v>
      </c>
    </row>
    <row r="295" spans="5:15" x14ac:dyDescent="0.2">
      <c r="E295" s="17">
        <f t="shared" si="49"/>
        <v>29.300000000000146</v>
      </c>
      <c r="F295" s="14">
        <f t="shared" si="40"/>
        <v>2000.0000008831432</v>
      </c>
      <c r="H295" s="24" t="b">
        <f t="shared" si="41"/>
        <v>0</v>
      </c>
      <c r="I295" s="24">
        <f t="shared" si="42"/>
        <v>25</v>
      </c>
      <c r="J295" s="24">
        <f t="shared" si="43"/>
        <v>26</v>
      </c>
      <c r="K295" s="1" t="str">
        <f t="shared" si="44"/>
        <v/>
      </c>
      <c r="L295" s="1" t="str">
        <f t="shared" si="45"/>
        <v/>
      </c>
      <c r="M295" s="1" t="str">
        <f t="shared" si="46"/>
        <v/>
      </c>
      <c r="N295" s="1" t="str">
        <f t="shared" si="47"/>
        <v/>
      </c>
      <c r="O295" s="1">
        <f t="shared" si="48"/>
        <v>0</v>
      </c>
    </row>
    <row r="296" spans="5:15" x14ac:dyDescent="0.2">
      <c r="E296" s="17">
        <f t="shared" si="49"/>
        <v>29.400000000000148</v>
      </c>
      <c r="F296" s="14">
        <f t="shared" si="40"/>
        <v>2000.0000008831432</v>
      </c>
      <c r="H296" s="24" t="b">
        <f t="shared" si="41"/>
        <v>0</v>
      </c>
      <c r="I296" s="24">
        <f t="shared" si="42"/>
        <v>25</v>
      </c>
      <c r="J296" s="24">
        <f t="shared" si="43"/>
        <v>26</v>
      </c>
      <c r="K296" s="1" t="str">
        <f t="shared" si="44"/>
        <v/>
      </c>
      <c r="L296" s="1" t="str">
        <f t="shared" si="45"/>
        <v/>
      </c>
      <c r="M296" s="1" t="str">
        <f t="shared" si="46"/>
        <v/>
      </c>
      <c r="N296" s="1" t="str">
        <f t="shared" si="47"/>
        <v/>
      </c>
      <c r="O296" s="1">
        <f t="shared" si="48"/>
        <v>0</v>
      </c>
    </row>
    <row r="297" spans="5:15" x14ac:dyDescent="0.2">
      <c r="E297" s="17">
        <f t="shared" si="49"/>
        <v>29.500000000000149</v>
      </c>
      <c r="F297" s="14">
        <f t="shared" si="40"/>
        <v>2000.0000008831432</v>
      </c>
      <c r="H297" s="24" t="b">
        <f t="shared" si="41"/>
        <v>0</v>
      </c>
      <c r="I297" s="24">
        <f t="shared" si="42"/>
        <v>25</v>
      </c>
      <c r="J297" s="24">
        <f t="shared" si="43"/>
        <v>26</v>
      </c>
      <c r="K297" s="1" t="str">
        <f t="shared" si="44"/>
        <v/>
      </c>
      <c r="L297" s="1" t="str">
        <f t="shared" si="45"/>
        <v/>
      </c>
      <c r="M297" s="1" t="str">
        <f t="shared" si="46"/>
        <v/>
      </c>
      <c r="N297" s="1" t="str">
        <f t="shared" si="47"/>
        <v/>
      </c>
      <c r="O297" s="1">
        <f t="shared" si="48"/>
        <v>0</v>
      </c>
    </row>
    <row r="298" spans="5:15" x14ac:dyDescent="0.2">
      <c r="E298" s="17">
        <f t="shared" si="49"/>
        <v>29.600000000000151</v>
      </c>
      <c r="F298" s="14">
        <f t="shared" si="40"/>
        <v>2000.0000008831432</v>
      </c>
      <c r="H298" s="24" t="b">
        <f t="shared" si="41"/>
        <v>0</v>
      </c>
      <c r="I298" s="24">
        <f t="shared" si="42"/>
        <v>25</v>
      </c>
      <c r="J298" s="24">
        <f t="shared" si="43"/>
        <v>26</v>
      </c>
      <c r="K298" s="1" t="str">
        <f t="shared" si="44"/>
        <v/>
      </c>
      <c r="L298" s="1" t="str">
        <f t="shared" si="45"/>
        <v/>
      </c>
      <c r="M298" s="1" t="str">
        <f t="shared" si="46"/>
        <v/>
      </c>
      <c r="N298" s="1" t="str">
        <f t="shared" si="47"/>
        <v/>
      </c>
      <c r="O298" s="1">
        <f t="shared" si="48"/>
        <v>0</v>
      </c>
    </row>
    <row r="299" spans="5:15" x14ac:dyDescent="0.2">
      <c r="E299" s="17">
        <f t="shared" si="49"/>
        <v>29.700000000000152</v>
      </c>
      <c r="F299" s="14">
        <f t="shared" si="40"/>
        <v>2000.0000008831432</v>
      </c>
      <c r="H299" s="24" t="b">
        <f t="shared" si="41"/>
        <v>0</v>
      </c>
      <c r="I299" s="24">
        <f t="shared" si="42"/>
        <v>25</v>
      </c>
      <c r="J299" s="24">
        <f t="shared" si="43"/>
        <v>26</v>
      </c>
      <c r="K299" s="1" t="str">
        <f t="shared" si="44"/>
        <v/>
      </c>
      <c r="L299" s="1" t="str">
        <f t="shared" si="45"/>
        <v/>
      </c>
      <c r="M299" s="1" t="str">
        <f t="shared" si="46"/>
        <v/>
      </c>
      <c r="N299" s="1" t="str">
        <f t="shared" si="47"/>
        <v/>
      </c>
      <c r="O299" s="1">
        <f t="shared" si="48"/>
        <v>0</v>
      </c>
    </row>
    <row r="300" spans="5:15" x14ac:dyDescent="0.2">
      <c r="E300" s="17">
        <f t="shared" si="49"/>
        <v>29.800000000000153</v>
      </c>
      <c r="F300" s="14">
        <f t="shared" si="40"/>
        <v>2000.0000008831432</v>
      </c>
      <c r="H300" s="24" t="b">
        <f t="shared" si="41"/>
        <v>0</v>
      </c>
      <c r="I300" s="24">
        <f t="shared" si="42"/>
        <v>25</v>
      </c>
      <c r="J300" s="24">
        <f t="shared" si="43"/>
        <v>26</v>
      </c>
      <c r="K300" s="1" t="str">
        <f t="shared" si="44"/>
        <v/>
      </c>
      <c r="L300" s="1" t="str">
        <f t="shared" si="45"/>
        <v/>
      </c>
      <c r="M300" s="1" t="str">
        <f t="shared" si="46"/>
        <v/>
      </c>
      <c r="N300" s="1" t="str">
        <f t="shared" si="47"/>
        <v/>
      </c>
      <c r="O300" s="1">
        <f t="shared" si="48"/>
        <v>0</v>
      </c>
    </row>
    <row r="301" spans="5:15" x14ac:dyDescent="0.2">
      <c r="E301" s="17">
        <f t="shared" si="49"/>
        <v>29.900000000000155</v>
      </c>
      <c r="F301" s="14">
        <f t="shared" si="40"/>
        <v>2000.0000008831432</v>
      </c>
      <c r="H301" s="24" t="b">
        <f t="shared" si="41"/>
        <v>0</v>
      </c>
      <c r="I301" s="24">
        <f t="shared" si="42"/>
        <v>25</v>
      </c>
      <c r="J301" s="24">
        <f t="shared" si="43"/>
        <v>26</v>
      </c>
      <c r="K301" s="1" t="str">
        <f t="shared" si="44"/>
        <v/>
      </c>
      <c r="L301" s="1" t="str">
        <f t="shared" si="45"/>
        <v/>
      </c>
      <c r="M301" s="1" t="str">
        <f t="shared" si="46"/>
        <v/>
      </c>
      <c r="N301" s="1" t="str">
        <f t="shared" si="47"/>
        <v/>
      </c>
      <c r="O301" s="1">
        <f t="shared" si="48"/>
        <v>0</v>
      </c>
    </row>
    <row r="302" spans="5:15" x14ac:dyDescent="0.2">
      <c r="E302" s="17">
        <f t="shared" si="49"/>
        <v>30.000000000000156</v>
      </c>
      <c r="F302" s="14">
        <f t="shared" si="40"/>
        <v>2000.0000008831432</v>
      </c>
      <c r="H302" s="24" t="b">
        <f t="shared" si="41"/>
        <v>0</v>
      </c>
      <c r="I302" s="24">
        <f t="shared" si="42"/>
        <v>25</v>
      </c>
      <c r="J302" s="24">
        <f t="shared" si="43"/>
        <v>26</v>
      </c>
      <c r="K302" s="1" t="str">
        <f t="shared" si="44"/>
        <v/>
      </c>
      <c r="L302" s="1" t="str">
        <f t="shared" si="45"/>
        <v/>
      </c>
      <c r="M302" s="1" t="str">
        <f t="shared" si="46"/>
        <v/>
      </c>
      <c r="N302" s="1" t="str">
        <f t="shared" si="47"/>
        <v/>
      </c>
      <c r="O302" s="1">
        <f t="shared" si="48"/>
        <v>0</v>
      </c>
    </row>
    <row r="303" spans="5:15" x14ac:dyDescent="0.2">
      <c r="E303" s="17">
        <f t="shared" si="49"/>
        <v>30.100000000000158</v>
      </c>
      <c r="F303" s="14">
        <f t="shared" si="40"/>
        <v>2000.0000008831432</v>
      </c>
      <c r="H303" s="24" t="b">
        <f t="shared" si="41"/>
        <v>0</v>
      </c>
      <c r="I303" s="24">
        <f t="shared" si="42"/>
        <v>25</v>
      </c>
      <c r="J303" s="24">
        <f t="shared" si="43"/>
        <v>26</v>
      </c>
      <c r="K303" s="1" t="str">
        <f t="shared" si="44"/>
        <v/>
      </c>
      <c r="L303" s="1" t="str">
        <f t="shared" si="45"/>
        <v/>
      </c>
      <c r="M303" s="1" t="str">
        <f t="shared" si="46"/>
        <v/>
      </c>
      <c r="N303" s="1" t="str">
        <f t="shared" si="47"/>
        <v/>
      </c>
      <c r="O303" s="1">
        <f t="shared" si="48"/>
        <v>0</v>
      </c>
    </row>
    <row r="304" spans="5:15" x14ac:dyDescent="0.2">
      <c r="E304" s="17">
        <f t="shared" si="49"/>
        <v>30.200000000000159</v>
      </c>
      <c r="F304" s="14">
        <f t="shared" si="40"/>
        <v>2000.0000008831432</v>
      </c>
      <c r="H304" s="24" t="b">
        <f t="shared" si="41"/>
        <v>0</v>
      </c>
      <c r="I304" s="24">
        <f t="shared" si="42"/>
        <v>25</v>
      </c>
      <c r="J304" s="24">
        <f t="shared" si="43"/>
        <v>26</v>
      </c>
      <c r="K304" s="1" t="str">
        <f t="shared" si="44"/>
        <v/>
      </c>
      <c r="L304" s="1" t="str">
        <f t="shared" si="45"/>
        <v/>
      </c>
      <c r="M304" s="1" t="str">
        <f t="shared" si="46"/>
        <v/>
      </c>
      <c r="N304" s="1" t="str">
        <f t="shared" si="47"/>
        <v/>
      </c>
      <c r="O304" s="1">
        <f t="shared" si="48"/>
        <v>0</v>
      </c>
    </row>
    <row r="305" spans="5:15" x14ac:dyDescent="0.2">
      <c r="E305" s="17">
        <f t="shared" si="49"/>
        <v>30.300000000000161</v>
      </c>
      <c r="F305" s="14">
        <f t="shared" si="40"/>
        <v>2000.0000008831432</v>
      </c>
      <c r="H305" s="24" t="b">
        <f t="shared" si="41"/>
        <v>0</v>
      </c>
      <c r="I305" s="24">
        <f t="shared" si="42"/>
        <v>25</v>
      </c>
      <c r="J305" s="24">
        <f t="shared" si="43"/>
        <v>26</v>
      </c>
      <c r="K305" s="1" t="str">
        <f t="shared" si="44"/>
        <v/>
      </c>
      <c r="L305" s="1" t="str">
        <f t="shared" si="45"/>
        <v/>
      </c>
      <c r="M305" s="1" t="str">
        <f t="shared" si="46"/>
        <v/>
      </c>
      <c r="N305" s="1" t="str">
        <f t="shared" si="47"/>
        <v/>
      </c>
      <c r="O305" s="1">
        <f t="shared" si="48"/>
        <v>0</v>
      </c>
    </row>
    <row r="306" spans="5:15" x14ac:dyDescent="0.2">
      <c r="E306" s="17">
        <f t="shared" si="49"/>
        <v>30.400000000000162</v>
      </c>
      <c r="F306" s="14">
        <f t="shared" si="40"/>
        <v>2000.0000008831432</v>
      </c>
      <c r="H306" s="24" t="b">
        <f t="shared" si="41"/>
        <v>0</v>
      </c>
      <c r="I306" s="24">
        <f t="shared" si="42"/>
        <v>25</v>
      </c>
      <c r="J306" s="24">
        <f t="shared" si="43"/>
        <v>26</v>
      </c>
      <c r="K306" s="1" t="str">
        <f t="shared" si="44"/>
        <v/>
      </c>
      <c r="L306" s="1" t="str">
        <f t="shared" si="45"/>
        <v/>
      </c>
      <c r="M306" s="1" t="str">
        <f t="shared" si="46"/>
        <v/>
      </c>
      <c r="N306" s="1" t="str">
        <f t="shared" si="47"/>
        <v/>
      </c>
      <c r="O306" s="1">
        <f t="shared" si="48"/>
        <v>0</v>
      </c>
    </row>
    <row r="307" spans="5:15" x14ac:dyDescent="0.2">
      <c r="E307" s="17">
        <f t="shared" si="49"/>
        <v>30.500000000000163</v>
      </c>
      <c r="F307" s="14">
        <f t="shared" si="40"/>
        <v>2000.0000008831432</v>
      </c>
      <c r="H307" s="24" t="b">
        <f t="shared" si="41"/>
        <v>0</v>
      </c>
      <c r="I307" s="24">
        <f t="shared" si="42"/>
        <v>25</v>
      </c>
      <c r="J307" s="24">
        <f t="shared" si="43"/>
        <v>26</v>
      </c>
      <c r="K307" s="1" t="str">
        <f t="shared" si="44"/>
        <v/>
      </c>
      <c r="L307" s="1" t="str">
        <f t="shared" si="45"/>
        <v/>
      </c>
      <c r="M307" s="1" t="str">
        <f t="shared" si="46"/>
        <v/>
      </c>
      <c r="N307" s="1" t="str">
        <f t="shared" si="47"/>
        <v/>
      </c>
      <c r="O307" s="1">
        <f t="shared" si="48"/>
        <v>0</v>
      </c>
    </row>
    <row r="308" spans="5:15" x14ac:dyDescent="0.2">
      <c r="E308" s="17">
        <f t="shared" si="49"/>
        <v>30.600000000000165</v>
      </c>
      <c r="F308" s="14">
        <f t="shared" si="40"/>
        <v>2000.0000008831432</v>
      </c>
      <c r="H308" s="24" t="b">
        <f t="shared" si="41"/>
        <v>0</v>
      </c>
      <c r="I308" s="24">
        <f t="shared" si="42"/>
        <v>25</v>
      </c>
      <c r="J308" s="24">
        <f t="shared" si="43"/>
        <v>26</v>
      </c>
      <c r="K308" s="1" t="str">
        <f t="shared" si="44"/>
        <v/>
      </c>
      <c r="L308" s="1" t="str">
        <f t="shared" si="45"/>
        <v/>
      </c>
      <c r="M308" s="1" t="str">
        <f t="shared" si="46"/>
        <v/>
      </c>
      <c r="N308" s="1" t="str">
        <f t="shared" si="47"/>
        <v/>
      </c>
      <c r="O308" s="1">
        <f t="shared" si="48"/>
        <v>0</v>
      </c>
    </row>
    <row r="309" spans="5:15" x14ac:dyDescent="0.2">
      <c r="E309" s="17">
        <f t="shared" si="49"/>
        <v>30.700000000000166</v>
      </c>
      <c r="F309" s="14">
        <f t="shared" si="40"/>
        <v>2000.0000008831432</v>
      </c>
      <c r="H309" s="24" t="b">
        <f t="shared" si="41"/>
        <v>0</v>
      </c>
      <c r="I309" s="24">
        <f t="shared" si="42"/>
        <v>25</v>
      </c>
      <c r="J309" s="24">
        <f t="shared" si="43"/>
        <v>26</v>
      </c>
      <c r="K309" s="1" t="str">
        <f t="shared" si="44"/>
        <v/>
      </c>
      <c r="L309" s="1" t="str">
        <f t="shared" si="45"/>
        <v/>
      </c>
      <c r="M309" s="1" t="str">
        <f t="shared" si="46"/>
        <v/>
      </c>
      <c r="N309" s="1" t="str">
        <f t="shared" si="47"/>
        <v/>
      </c>
      <c r="O309" s="1">
        <f t="shared" si="48"/>
        <v>0</v>
      </c>
    </row>
    <row r="310" spans="5:15" x14ac:dyDescent="0.2">
      <c r="E310" s="17">
        <f t="shared" si="49"/>
        <v>30.800000000000168</v>
      </c>
      <c r="F310" s="14">
        <f t="shared" si="40"/>
        <v>2000.0000008831432</v>
      </c>
      <c r="H310" s="24" t="b">
        <f t="shared" si="41"/>
        <v>0</v>
      </c>
      <c r="I310" s="24">
        <f t="shared" si="42"/>
        <v>25</v>
      </c>
      <c r="J310" s="24">
        <f t="shared" si="43"/>
        <v>26</v>
      </c>
      <c r="K310" s="1" t="str">
        <f t="shared" si="44"/>
        <v/>
      </c>
      <c r="L310" s="1" t="str">
        <f t="shared" si="45"/>
        <v/>
      </c>
      <c r="M310" s="1" t="str">
        <f t="shared" si="46"/>
        <v/>
      </c>
      <c r="N310" s="1" t="str">
        <f t="shared" si="47"/>
        <v/>
      </c>
      <c r="O310" s="1">
        <f t="shared" si="48"/>
        <v>0</v>
      </c>
    </row>
    <row r="311" spans="5:15" x14ac:dyDescent="0.2">
      <c r="E311" s="17">
        <f t="shared" si="49"/>
        <v>30.900000000000169</v>
      </c>
      <c r="F311" s="14">
        <f t="shared" si="40"/>
        <v>2000.0000008831432</v>
      </c>
      <c r="H311" s="24" t="b">
        <f t="shared" si="41"/>
        <v>0</v>
      </c>
      <c r="I311" s="24">
        <f t="shared" si="42"/>
        <v>25</v>
      </c>
      <c r="J311" s="24">
        <f t="shared" si="43"/>
        <v>26</v>
      </c>
      <c r="K311" s="1" t="str">
        <f t="shared" si="44"/>
        <v/>
      </c>
      <c r="L311" s="1" t="str">
        <f t="shared" si="45"/>
        <v/>
      </c>
      <c r="M311" s="1" t="str">
        <f t="shared" si="46"/>
        <v/>
      </c>
      <c r="N311" s="1" t="str">
        <f t="shared" si="47"/>
        <v/>
      </c>
      <c r="O311" s="1">
        <f t="shared" si="48"/>
        <v>0</v>
      </c>
    </row>
    <row r="312" spans="5:15" x14ac:dyDescent="0.2">
      <c r="E312" s="17">
        <f t="shared" si="49"/>
        <v>31.000000000000171</v>
      </c>
      <c r="F312" s="14">
        <f t="shared" si="40"/>
        <v>2000.0000008831432</v>
      </c>
      <c r="H312" s="24" t="b">
        <f t="shared" si="41"/>
        <v>0</v>
      </c>
      <c r="I312" s="24">
        <f t="shared" si="42"/>
        <v>25</v>
      </c>
      <c r="J312" s="24">
        <f t="shared" si="43"/>
        <v>26</v>
      </c>
      <c r="K312" s="1" t="str">
        <f t="shared" si="44"/>
        <v/>
      </c>
      <c r="L312" s="1" t="str">
        <f t="shared" si="45"/>
        <v/>
      </c>
      <c r="M312" s="1" t="str">
        <f t="shared" si="46"/>
        <v/>
      </c>
      <c r="N312" s="1" t="str">
        <f t="shared" si="47"/>
        <v/>
      </c>
      <c r="O312" s="1">
        <f t="shared" si="48"/>
        <v>0</v>
      </c>
    </row>
    <row r="313" spans="5:15" x14ac:dyDescent="0.2">
      <c r="E313" s="17">
        <f t="shared" si="49"/>
        <v>31.100000000000172</v>
      </c>
      <c r="F313" s="14">
        <f t="shared" si="40"/>
        <v>2000.0000008831432</v>
      </c>
      <c r="H313" s="24" t="b">
        <f t="shared" si="41"/>
        <v>0</v>
      </c>
      <c r="I313" s="24">
        <f t="shared" si="42"/>
        <v>25</v>
      </c>
      <c r="J313" s="24">
        <f t="shared" si="43"/>
        <v>26</v>
      </c>
      <c r="K313" s="1" t="str">
        <f t="shared" si="44"/>
        <v/>
      </c>
      <c r="L313" s="1" t="str">
        <f t="shared" si="45"/>
        <v/>
      </c>
      <c r="M313" s="1" t="str">
        <f t="shared" si="46"/>
        <v/>
      </c>
      <c r="N313" s="1" t="str">
        <f t="shared" si="47"/>
        <v/>
      </c>
      <c r="O313" s="1">
        <f t="shared" si="48"/>
        <v>0</v>
      </c>
    </row>
    <row r="314" spans="5:15" x14ac:dyDescent="0.2">
      <c r="E314" s="17">
        <f t="shared" si="49"/>
        <v>31.200000000000173</v>
      </c>
      <c r="F314" s="14">
        <f t="shared" si="40"/>
        <v>2000.0000008831432</v>
      </c>
      <c r="H314" s="24" t="b">
        <f t="shared" si="41"/>
        <v>0</v>
      </c>
      <c r="I314" s="24">
        <f t="shared" si="42"/>
        <v>25</v>
      </c>
      <c r="J314" s="24">
        <f t="shared" si="43"/>
        <v>26</v>
      </c>
      <c r="K314" s="1" t="str">
        <f t="shared" si="44"/>
        <v/>
      </c>
      <c r="L314" s="1" t="str">
        <f t="shared" si="45"/>
        <v/>
      </c>
      <c r="M314" s="1" t="str">
        <f t="shared" si="46"/>
        <v/>
      </c>
      <c r="N314" s="1" t="str">
        <f t="shared" si="47"/>
        <v/>
      </c>
      <c r="O314" s="1">
        <f t="shared" si="48"/>
        <v>0</v>
      </c>
    </row>
    <row r="315" spans="5:15" x14ac:dyDescent="0.2">
      <c r="E315" s="17">
        <f t="shared" si="49"/>
        <v>31.300000000000175</v>
      </c>
      <c r="F315" s="14">
        <f t="shared" si="40"/>
        <v>2000.0000008831432</v>
      </c>
      <c r="H315" s="24" t="b">
        <f t="shared" si="41"/>
        <v>0</v>
      </c>
      <c r="I315" s="24">
        <f t="shared" si="42"/>
        <v>25</v>
      </c>
      <c r="J315" s="24">
        <f t="shared" si="43"/>
        <v>26</v>
      </c>
      <c r="K315" s="1" t="str">
        <f t="shared" si="44"/>
        <v/>
      </c>
      <c r="L315" s="1" t="str">
        <f t="shared" si="45"/>
        <v/>
      </c>
      <c r="M315" s="1" t="str">
        <f t="shared" si="46"/>
        <v/>
      </c>
      <c r="N315" s="1" t="str">
        <f t="shared" si="47"/>
        <v/>
      </c>
      <c r="O315" s="1">
        <f t="shared" si="48"/>
        <v>0</v>
      </c>
    </row>
    <row r="316" spans="5:15" x14ac:dyDescent="0.2">
      <c r="E316" s="17">
        <f t="shared" si="49"/>
        <v>31.400000000000176</v>
      </c>
      <c r="F316" s="14">
        <f t="shared" ref="F316:F379" si="50">IF(E316&gt;$C$29,$C$30,IF(H316,M316+(E316-K316)*O316,0))</f>
        <v>2000.0000008831432</v>
      </c>
      <c r="H316" s="24" t="b">
        <f t="shared" ref="H316:H379" si="51">AND(E316&gt;=$C$28,E316&lt;=$C$29)</f>
        <v>0</v>
      </c>
      <c r="I316" s="24">
        <f t="shared" ref="I316:I379" si="52">COUNTIF($B$2:$B$26,"&lt;="&amp;E316)</f>
        <v>25</v>
      </c>
      <c r="J316" s="24">
        <f t="shared" ref="J316:J379" si="53">I316+1</f>
        <v>26</v>
      </c>
      <c r="K316" s="1" t="str">
        <f t="shared" ref="K316:K379" si="54">IF(H316,INDEX($B$2:$B$26,I316),"")</f>
        <v/>
      </c>
      <c r="L316" s="1" t="str">
        <f t="shared" ref="L316:L379" si="55">IF(H316,INDEX($B$2:$B$26,J316),"")</f>
        <v/>
      </c>
      <c r="M316" s="1" t="str">
        <f t="shared" ref="M316:M379" si="56">IF(H316,INDEX($C$2:$C$26,I316),"")</f>
        <v/>
      </c>
      <c r="N316" s="1" t="str">
        <f t="shared" ref="N316:N379" si="57">IF(H316,INDEX($C$2:$C$26,J316),"")</f>
        <v/>
      </c>
      <c r="O316" s="1">
        <f t="shared" ref="O316:O379" si="58">IF(K316&lt;&gt;L316,(N316-M316)/(L316-K316),0)</f>
        <v>0</v>
      </c>
    </row>
    <row r="317" spans="5:15" x14ac:dyDescent="0.2">
      <c r="E317" s="17">
        <f t="shared" si="49"/>
        <v>31.500000000000178</v>
      </c>
      <c r="F317" s="14">
        <f t="shared" si="50"/>
        <v>2000.0000008831432</v>
      </c>
      <c r="H317" s="24" t="b">
        <f t="shared" si="51"/>
        <v>0</v>
      </c>
      <c r="I317" s="24">
        <f t="shared" si="52"/>
        <v>25</v>
      </c>
      <c r="J317" s="24">
        <f t="shared" si="53"/>
        <v>26</v>
      </c>
      <c r="K317" s="1" t="str">
        <f t="shared" si="54"/>
        <v/>
      </c>
      <c r="L317" s="1" t="str">
        <f t="shared" si="55"/>
        <v/>
      </c>
      <c r="M317" s="1" t="str">
        <f t="shared" si="56"/>
        <v/>
      </c>
      <c r="N317" s="1" t="str">
        <f t="shared" si="57"/>
        <v/>
      </c>
      <c r="O317" s="1">
        <f t="shared" si="58"/>
        <v>0</v>
      </c>
    </row>
    <row r="318" spans="5:15" x14ac:dyDescent="0.2">
      <c r="E318" s="17">
        <f t="shared" si="49"/>
        <v>31.600000000000179</v>
      </c>
      <c r="F318" s="14">
        <f t="shared" si="50"/>
        <v>2000.0000008831432</v>
      </c>
      <c r="H318" s="24" t="b">
        <f t="shared" si="51"/>
        <v>0</v>
      </c>
      <c r="I318" s="24">
        <f t="shared" si="52"/>
        <v>25</v>
      </c>
      <c r="J318" s="24">
        <f t="shared" si="53"/>
        <v>26</v>
      </c>
      <c r="K318" s="1" t="str">
        <f t="shared" si="54"/>
        <v/>
      </c>
      <c r="L318" s="1" t="str">
        <f t="shared" si="55"/>
        <v/>
      </c>
      <c r="M318" s="1" t="str">
        <f t="shared" si="56"/>
        <v/>
      </c>
      <c r="N318" s="1" t="str">
        <f t="shared" si="57"/>
        <v/>
      </c>
      <c r="O318" s="1">
        <f t="shared" si="58"/>
        <v>0</v>
      </c>
    </row>
    <row r="319" spans="5:15" x14ac:dyDescent="0.2">
      <c r="E319" s="17">
        <f t="shared" si="49"/>
        <v>31.70000000000018</v>
      </c>
      <c r="F319" s="14">
        <f t="shared" si="50"/>
        <v>2000.0000008831432</v>
      </c>
      <c r="H319" s="24" t="b">
        <f t="shared" si="51"/>
        <v>0</v>
      </c>
      <c r="I319" s="24">
        <f t="shared" si="52"/>
        <v>25</v>
      </c>
      <c r="J319" s="24">
        <f t="shared" si="53"/>
        <v>26</v>
      </c>
      <c r="K319" s="1" t="str">
        <f t="shared" si="54"/>
        <v/>
      </c>
      <c r="L319" s="1" t="str">
        <f t="shared" si="55"/>
        <v/>
      </c>
      <c r="M319" s="1" t="str">
        <f t="shared" si="56"/>
        <v/>
      </c>
      <c r="N319" s="1" t="str">
        <f t="shared" si="57"/>
        <v/>
      </c>
      <c r="O319" s="1">
        <f t="shared" si="58"/>
        <v>0</v>
      </c>
    </row>
    <row r="320" spans="5:15" x14ac:dyDescent="0.2">
      <c r="E320" s="17">
        <f t="shared" si="49"/>
        <v>31.800000000000182</v>
      </c>
      <c r="F320" s="14">
        <f t="shared" si="50"/>
        <v>2000.0000008831432</v>
      </c>
      <c r="H320" s="24" t="b">
        <f t="shared" si="51"/>
        <v>0</v>
      </c>
      <c r="I320" s="24">
        <f t="shared" si="52"/>
        <v>25</v>
      </c>
      <c r="J320" s="24">
        <f t="shared" si="53"/>
        <v>26</v>
      </c>
      <c r="K320" s="1" t="str">
        <f t="shared" si="54"/>
        <v/>
      </c>
      <c r="L320" s="1" t="str">
        <f t="shared" si="55"/>
        <v/>
      </c>
      <c r="M320" s="1" t="str">
        <f t="shared" si="56"/>
        <v/>
      </c>
      <c r="N320" s="1" t="str">
        <f t="shared" si="57"/>
        <v/>
      </c>
      <c r="O320" s="1">
        <f t="shared" si="58"/>
        <v>0</v>
      </c>
    </row>
    <row r="321" spans="5:15" x14ac:dyDescent="0.2">
      <c r="E321" s="17">
        <f t="shared" si="49"/>
        <v>31.900000000000183</v>
      </c>
      <c r="F321" s="14">
        <f t="shared" si="50"/>
        <v>2000.0000008831432</v>
      </c>
      <c r="H321" s="24" t="b">
        <f t="shared" si="51"/>
        <v>0</v>
      </c>
      <c r="I321" s="24">
        <f t="shared" si="52"/>
        <v>25</v>
      </c>
      <c r="J321" s="24">
        <f t="shared" si="53"/>
        <v>26</v>
      </c>
      <c r="K321" s="1" t="str">
        <f t="shared" si="54"/>
        <v/>
      </c>
      <c r="L321" s="1" t="str">
        <f t="shared" si="55"/>
        <v/>
      </c>
      <c r="M321" s="1" t="str">
        <f t="shared" si="56"/>
        <v/>
      </c>
      <c r="N321" s="1" t="str">
        <f t="shared" si="57"/>
        <v/>
      </c>
      <c r="O321" s="1">
        <f t="shared" si="58"/>
        <v>0</v>
      </c>
    </row>
    <row r="322" spans="5:15" x14ac:dyDescent="0.2">
      <c r="E322" s="17">
        <f t="shared" si="49"/>
        <v>32.000000000000185</v>
      </c>
      <c r="F322" s="14">
        <f t="shared" si="50"/>
        <v>2000.0000008831432</v>
      </c>
      <c r="H322" s="24" t="b">
        <f t="shared" si="51"/>
        <v>0</v>
      </c>
      <c r="I322" s="24">
        <f t="shared" si="52"/>
        <v>25</v>
      </c>
      <c r="J322" s="24">
        <f t="shared" si="53"/>
        <v>26</v>
      </c>
      <c r="K322" s="1" t="str">
        <f t="shared" si="54"/>
        <v/>
      </c>
      <c r="L322" s="1" t="str">
        <f t="shared" si="55"/>
        <v/>
      </c>
      <c r="M322" s="1" t="str">
        <f t="shared" si="56"/>
        <v/>
      </c>
      <c r="N322" s="1" t="str">
        <f t="shared" si="57"/>
        <v/>
      </c>
      <c r="O322" s="1">
        <f t="shared" si="58"/>
        <v>0</v>
      </c>
    </row>
    <row r="323" spans="5:15" x14ac:dyDescent="0.2">
      <c r="E323" s="17">
        <f t="shared" ref="E323:E386" si="59">E322+WindSpeedStep</f>
        <v>32.100000000000186</v>
      </c>
      <c r="F323" s="14">
        <f t="shared" si="50"/>
        <v>2000.0000008831432</v>
      </c>
      <c r="H323" s="24" t="b">
        <f t="shared" si="51"/>
        <v>0</v>
      </c>
      <c r="I323" s="24">
        <f t="shared" si="52"/>
        <v>25</v>
      </c>
      <c r="J323" s="24">
        <f t="shared" si="53"/>
        <v>26</v>
      </c>
      <c r="K323" s="1" t="str">
        <f t="shared" si="54"/>
        <v/>
      </c>
      <c r="L323" s="1" t="str">
        <f t="shared" si="55"/>
        <v/>
      </c>
      <c r="M323" s="1" t="str">
        <f t="shared" si="56"/>
        <v/>
      </c>
      <c r="N323" s="1" t="str">
        <f t="shared" si="57"/>
        <v/>
      </c>
      <c r="O323" s="1">
        <f t="shared" si="58"/>
        <v>0</v>
      </c>
    </row>
    <row r="324" spans="5:15" x14ac:dyDescent="0.2">
      <c r="E324" s="17">
        <f t="shared" si="59"/>
        <v>32.200000000000188</v>
      </c>
      <c r="F324" s="14">
        <f t="shared" si="50"/>
        <v>2000.0000008831432</v>
      </c>
      <c r="H324" s="24" t="b">
        <f t="shared" si="51"/>
        <v>0</v>
      </c>
      <c r="I324" s="24">
        <f t="shared" si="52"/>
        <v>25</v>
      </c>
      <c r="J324" s="24">
        <f t="shared" si="53"/>
        <v>26</v>
      </c>
      <c r="K324" s="1" t="str">
        <f t="shared" si="54"/>
        <v/>
      </c>
      <c r="L324" s="1" t="str">
        <f t="shared" si="55"/>
        <v/>
      </c>
      <c r="M324" s="1" t="str">
        <f t="shared" si="56"/>
        <v/>
      </c>
      <c r="N324" s="1" t="str">
        <f t="shared" si="57"/>
        <v/>
      </c>
      <c r="O324" s="1">
        <f t="shared" si="58"/>
        <v>0</v>
      </c>
    </row>
    <row r="325" spans="5:15" x14ac:dyDescent="0.2">
      <c r="E325" s="17">
        <f t="shared" si="59"/>
        <v>32.300000000000189</v>
      </c>
      <c r="F325" s="14">
        <f t="shared" si="50"/>
        <v>2000.0000008831432</v>
      </c>
      <c r="H325" s="24" t="b">
        <f t="shared" si="51"/>
        <v>0</v>
      </c>
      <c r="I325" s="24">
        <f t="shared" si="52"/>
        <v>25</v>
      </c>
      <c r="J325" s="24">
        <f t="shared" si="53"/>
        <v>26</v>
      </c>
      <c r="K325" s="1" t="str">
        <f t="shared" si="54"/>
        <v/>
      </c>
      <c r="L325" s="1" t="str">
        <f t="shared" si="55"/>
        <v/>
      </c>
      <c r="M325" s="1" t="str">
        <f t="shared" si="56"/>
        <v/>
      </c>
      <c r="N325" s="1" t="str">
        <f t="shared" si="57"/>
        <v/>
      </c>
      <c r="O325" s="1">
        <f t="shared" si="58"/>
        <v>0</v>
      </c>
    </row>
    <row r="326" spans="5:15" x14ac:dyDescent="0.2">
      <c r="E326" s="17">
        <f t="shared" si="59"/>
        <v>32.40000000000019</v>
      </c>
      <c r="F326" s="14">
        <f t="shared" si="50"/>
        <v>2000.0000008831432</v>
      </c>
      <c r="H326" s="24" t="b">
        <f t="shared" si="51"/>
        <v>0</v>
      </c>
      <c r="I326" s="24">
        <f t="shared" si="52"/>
        <v>25</v>
      </c>
      <c r="J326" s="24">
        <f t="shared" si="53"/>
        <v>26</v>
      </c>
      <c r="K326" s="1" t="str">
        <f t="shared" si="54"/>
        <v/>
      </c>
      <c r="L326" s="1" t="str">
        <f t="shared" si="55"/>
        <v/>
      </c>
      <c r="M326" s="1" t="str">
        <f t="shared" si="56"/>
        <v/>
      </c>
      <c r="N326" s="1" t="str">
        <f t="shared" si="57"/>
        <v/>
      </c>
      <c r="O326" s="1">
        <f t="shared" si="58"/>
        <v>0</v>
      </c>
    </row>
    <row r="327" spans="5:15" x14ac:dyDescent="0.2">
      <c r="E327" s="17">
        <f t="shared" si="59"/>
        <v>32.500000000000192</v>
      </c>
      <c r="F327" s="14">
        <f t="shared" si="50"/>
        <v>2000.0000008831432</v>
      </c>
      <c r="H327" s="24" t="b">
        <f t="shared" si="51"/>
        <v>0</v>
      </c>
      <c r="I327" s="24">
        <f t="shared" si="52"/>
        <v>25</v>
      </c>
      <c r="J327" s="24">
        <f t="shared" si="53"/>
        <v>26</v>
      </c>
      <c r="K327" s="1" t="str">
        <f t="shared" si="54"/>
        <v/>
      </c>
      <c r="L327" s="1" t="str">
        <f t="shared" si="55"/>
        <v/>
      </c>
      <c r="M327" s="1" t="str">
        <f t="shared" si="56"/>
        <v/>
      </c>
      <c r="N327" s="1" t="str">
        <f t="shared" si="57"/>
        <v/>
      </c>
      <c r="O327" s="1">
        <f t="shared" si="58"/>
        <v>0</v>
      </c>
    </row>
    <row r="328" spans="5:15" x14ac:dyDescent="0.2">
      <c r="E328" s="17">
        <f t="shared" si="59"/>
        <v>32.600000000000193</v>
      </c>
      <c r="F328" s="14">
        <f t="shared" si="50"/>
        <v>2000.0000008831432</v>
      </c>
      <c r="H328" s="24" t="b">
        <f t="shared" si="51"/>
        <v>0</v>
      </c>
      <c r="I328" s="24">
        <f t="shared" si="52"/>
        <v>25</v>
      </c>
      <c r="J328" s="24">
        <f t="shared" si="53"/>
        <v>26</v>
      </c>
      <c r="K328" s="1" t="str">
        <f t="shared" si="54"/>
        <v/>
      </c>
      <c r="L328" s="1" t="str">
        <f t="shared" si="55"/>
        <v/>
      </c>
      <c r="M328" s="1" t="str">
        <f t="shared" si="56"/>
        <v/>
      </c>
      <c r="N328" s="1" t="str">
        <f t="shared" si="57"/>
        <v/>
      </c>
      <c r="O328" s="1">
        <f t="shared" si="58"/>
        <v>0</v>
      </c>
    </row>
    <row r="329" spans="5:15" x14ac:dyDescent="0.2">
      <c r="E329" s="17">
        <f t="shared" si="59"/>
        <v>32.700000000000195</v>
      </c>
      <c r="F329" s="14">
        <f t="shared" si="50"/>
        <v>2000.0000008831432</v>
      </c>
      <c r="H329" s="24" t="b">
        <f t="shared" si="51"/>
        <v>0</v>
      </c>
      <c r="I329" s="24">
        <f t="shared" si="52"/>
        <v>25</v>
      </c>
      <c r="J329" s="24">
        <f t="shared" si="53"/>
        <v>26</v>
      </c>
      <c r="K329" s="1" t="str">
        <f t="shared" si="54"/>
        <v/>
      </c>
      <c r="L329" s="1" t="str">
        <f t="shared" si="55"/>
        <v/>
      </c>
      <c r="M329" s="1" t="str">
        <f t="shared" si="56"/>
        <v/>
      </c>
      <c r="N329" s="1" t="str">
        <f t="shared" si="57"/>
        <v/>
      </c>
      <c r="O329" s="1">
        <f t="shared" si="58"/>
        <v>0</v>
      </c>
    </row>
    <row r="330" spans="5:15" x14ac:dyDescent="0.2">
      <c r="E330" s="17">
        <f t="shared" si="59"/>
        <v>32.800000000000196</v>
      </c>
      <c r="F330" s="14">
        <f t="shared" si="50"/>
        <v>2000.0000008831432</v>
      </c>
      <c r="H330" s="24" t="b">
        <f t="shared" si="51"/>
        <v>0</v>
      </c>
      <c r="I330" s="24">
        <f t="shared" si="52"/>
        <v>25</v>
      </c>
      <c r="J330" s="24">
        <f t="shared" si="53"/>
        <v>26</v>
      </c>
      <c r="K330" s="1" t="str">
        <f t="shared" si="54"/>
        <v/>
      </c>
      <c r="L330" s="1" t="str">
        <f t="shared" si="55"/>
        <v/>
      </c>
      <c r="M330" s="1" t="str">
        <f t="shared" si="56"/>
        <v/>
      </c>
      <c r="N330" s="1" t="str">
        <f t="shared" si="57"/>
        <v/>
      </c>
      <c r="O330" s="1">
        <f t="shared" si="58"/>
        <v>0</v>
      </c>
    </row>
    <row r="331" spans="5:15" x14ac:dyDescent="0.2">
      <c r="E331" s="17">
        <f t="shared" si="59"/>
        <v>32.900000000000198</v>
      </c>
      <c r="F331" s="14">
        <f t="shared" si="50"/>
        <v>2000.0000008831432</v>
      </c>
      <c r="H331" s="24" t="b">
        <f t="shared" si="51"/>
        <v>0</v>
      </c>
      <c r="I331" s="24">
        <f t="shared" si="52"/>
        <v>25</v>
      </c>
      <c r="J331" s="24">
        <f t="shared" si="53"/>
        <v>26</v>
      </c>
      <c r="K331" s="1" t="str">
        <f t="shared" si="54"/>
        <v/>
      </c>
      <c r="L331" s="1" t="str">
        <f t="shared" si="55"/>
        <v/>
      </c>
      <c r="M331" s="1" t="str">
        <f t="shared" si="56"/>
        <v/>
      </c>
      <c r="N331" s="1" t="str">
        <f t="shared" si="57"/>
        <v/>
      </c>
      <c r="O331" s="1">
        <f t="shared" si="58"/>
        <v>0</v>
      </c>
    </row>
    <row r="332" spans="5:15" x14ac:dyDescent="0.2">
      <c r="E332" s="17">
        <f t="shared" si="59"/>
        <v>33.000000000000199</v>
      </c>
      <c r="F332" s="14">
        <f t="shared" si="50"/>
        <v>2000.0000008831432</v>
      </c>
      <c r="H332" s="24" t="b">
        <f t="shared" si="51"/>
        <v>0</v>
      </c>
      <c r="I332" s="24">
        <f t="shared" si="52"/>
        <v>25</v>
      </c>
      <c r="J332" s="24">
        <f t="shared" si="53"/>
        <v>26</v>
      </c>
      <c r="K332" s="1" t="str">
        <f t="shared" si="54"/>
        <v/>
      </c>
      <c r="L332" s="1" t="str">
        <f t="shared" si="55"/>
        <v/>
      </c>
      <c r="M332" s="1" t="str">
        <f t="shared" si="56"/>
        <v/>
      </c>
      <c r="N332" s="1" t="str">
        <f t="shared" si="57"/>
        <v/>
      </c>
      <c r="O332" s="1">
        <f t="shared" si="58"/>
        <v>0</v>
      </c>
    </row>
    <row r="333" spans="5:15" x14ac:dyDescent="0.2">
      <c r="E333" s="17">
        <f t="shared" si="59"/>
        <v>33.1000000000002</v>
      </c>
      <c r="F333" s="14">
        <f t="shared" si="50"/>
        <v>2000.0000008831432</v>
      </c>
      <c r="H333" s="24" t="b">
        <f t="shared" si="51"/>
        <v>0</v>
      </c>
      <c r="I333" s="24">
        <f t="shared" si="52"/>
        <v>25</v>
      </c>
      <c r="J333" s="24">
        <f t="shared" si="53"/>
        <v>26</v>
      </c>
      <c r="K333" s="1" t="str">
        <f t="shared" si="54"/>
        <v/>
      </c>
      <c r="L333" s="1" t="str">
        <f t="shared" si="55"/>
        <v/>
      </c>
      <c r="M333" s="1" t="str">
        <f t="shared" si="56"/>
        <v/>
      </c>
      <c r="N333" s="1" t="str">
        <f t="shared" si="57"/>
        <v/>
      </c>
      <c r="O333" s="1">
        <f t="shared" si="58"/>
        <v>0</v>
      </c>
    </row>
    <row r="334" spans="5:15" x14ac:dyDescent="0.2">
      <c r="E334" s="17">
        <f t="shared" si="59"/>
        <v>33.200000000000202</v>
      </c>
      <c r="F334" s="14">
        <f t="shared" si="50"/>
        <v>2000.0000008831432</v>
      </c>
      <c r="H334" s="24" t="b">
        <f t="shared" si="51"/>
        <v>0</v>
      </c>
      <c r="I334" s="24">
        <f t="shared" si="52"/>
        <v>25</v>
      </c>
      <c r="J334" s="24">
        <f t="shared" si="53"/>
        <v>26</v>
      </c>
      <c r="K334" s="1" t="str">
        <f t="shared" si="54"/>
        <v/>
      </c>
      <c r="L334" s="1" t="str">
        <f t="shared" si="55"/>
        <v/>
      </c>
      <c r="M334" s="1" t="str">
        <f t="shared" si="56"/>
        <v/>
      </c>
      <c r="N334" s="1" t="str">
        <f t="shared" si="57"/>
        <v/>
      </c>
      <c r="O334" s="1">
        <f t="shared" si="58"/>
        <v>0</v>
      </c>
    </row>
    <row r="335" spans="5:15" x14ac:dyDescent="0.2">
      <c r="E335" s="17">
        <f t="shared" si="59"/>
        <v>33.300000000000203</v>
      </c>
      <c r="F335" s="14">
        <f t="shared" si="50"/>
        <v>2000.0000008831432</v>
      </c>
      <c r="H335" s="24" t="b">
        <f t="shared" si="51"/>
        <v>0</v>
      </c>
      <c r="I335" s="24">
        <f t="shared" si="52"/>
        <v>25</v>
      </c>
      <c r="J335" s="24">
        <f t="shared" si="53"/>
        <v>26</v>
      </c>
      <c r="K335" s="1" t="str">
        <f t="shared" si="54"/>
        <v/>
      </c>
      <c r="L335" s="1" t="str">
        <f t="shared" si="55"/>
        <v/>
      </c>
      <c r="M335" s="1" t="str">
        <f t="shared" si="56"/>
        <v/>
      </c>
      <c r="N335" s="1" t="str">
        <f t="shared" si="57"/>
        <v/>
      </c>
      <c r="O335" s="1">
        <f t="shared" si="58"/>
        <v>0</v>
      </c>
    </row>
    <row r="336" spans="5:15" x14ac:dyDescent="0.2">
      <c r="E336" s="17">
        <f t="shared" si="59"/>
        <v>33.400000000000205</v>
      </c>
      <c r="F336" s="14">
        <f t="shared" si="50"/>
        <v>2000.0000008831432</v>
      </c>
      <c r="H336" s="24" t="b">
        <f t="shared" si="51"/>
        <v>0</v>
      </c>
      <c r="I336" s="24">
        <f t="shared" si="52"/>
        <v>25</v>
      </c>
      <c r="J336" s="24">
        <f t="shared" si="53"/>
        <v>26</v>
      </c>
      <c r="K336" s="1" t="str">
        <f t="shared" si="54"/>
        <v/>
      </c>
      <c r="L336" s="1" t="str">
        <f t="shared" si="55"/>
        <v/>
      </c>
      <c r="M336" s="1" t="str">
        <f t="shared" si="56"/>
        <v/>
      </c>
      <c r="N336" s="1" t="str">
        <f t="shared" si="57"/>
        <v/>
      </c>
      <c r="O336" s="1">
        <f t="shared" si="58"/>
        <v>0</v>
      </c>
    </row>
    <row r="337" spans="5:15" x14ac:dyDescent="0.2">
      <c r="E337" s="17">
        <f t="shared" si="59"/>
        <v>33.500000000000206</v>
      </c>
      <c r="F337" s="14">
        <f t="shared" si="50"/>
        <v>2000.0000008831432</v>
      </c>
      <c r="H337" s="24" t="b">
        <f t="shared" si="51"/>
        <v>0</v>
      </c>
      <c r="I337" s="24">
        <f t="shared" si="52"/>
        <v>25</v>
      </c>
      <c r="J337" s="24">
        <f t="shared" si="53"/>
        <v>26</v>
      </c>
      <c r="K337" s="1" t="str">
        <f t="shared" si="54"/>
        <v/>
      </c>
      <c r="L337" s="1" t="str">
        <f t="shared" si="55"/>
        <v/>
      </c>
      <c r="M337" s="1" t="str">
        <f t="shared" si="56"/>
        <v/>
      </c>
      <c r="N337" s="1" t="str">
        <f t="shared" si="57"/>
        <v/>
      </c>
      <c r="O337" s="1">
        <f t="shared" si="58"/>
        <v>0</v>
      </c>
    </row>
    <row r="338" spans="5:15" x14ac:dyDescent="0.2">
      <c r="E338" s="17">
        <f t="shared" si="59"/>
        <v>33.600000000000207</v>
      </c>
      <c r="F338" s="14">
        <f t="shared" si="50"/>
        <v>2000.0000008831432</v>
      </c>
      <c r="H338" s="24" t="b">
        <f t="shared" si="51"/>
        <v>0</v>
      </c>
      <c r="I338" s="24">
        <f t="shared" si="52"/>
        <v>25</v>
      </c>
      <c r="J338" s="24">
        <f t="shared" si="53"/>
        <v>26</v>
      </c>
      <c r="K338" s="1" t="str">
        <f t="shared" si="54"/>
        <v/>
      </c>
      <c r="L338" s="1" t="str">
        <f t="shared" si="55"/>
        <v/>
      </c>
      <c r="M338" s="1" t="str">
        <f t="shared" si="56"/>
        <v/>
      </c>
      <c r="N338" s="1" t="str">
        <f t="shared" si="57"/>
        <v/>
      </c>
      <c r="O338" s="1">
        <f t="shared" si="58"/>
        <v>0</v>
      </c>
    </row>
    <row r="339" spans="5:15" x14ac:dyDescent="0.2">
      <c r="E339" s="17">
        <f t="shared" si="59"/>
        <v>33.700000000000209</v>
      </c>
      <c r="F339" s="14">
        <f t="shared" si="50"/>
        <v>2000.0000008831432</v>
      </c>
      <c r="H339" s="24" t="b">
        <f t="shared" si="51"/>
        <v>0</v>
      </c>
      <c r="I339" s="24">
        <f t="shared" si="52"/>
        <v>25</v>
      </c>
      <c r="J339" s="24">
        <f t="shared" si="53"/>
        <v>26</v>
      </c>
      <c r="K339" s="1" t="str">
        <f t="shared" si="54"/>
        <v/>
      </c>
      <c r="L339" s="1" t="str">
        <f t="shared" si="55"/>
        <v/>
      </c>
      <c r="M339" s="1" t="str">
        <f t="shared" si="56"/>
        <v/>
      </c>
      <c r="N339" s="1" t="str">
        <f t="shared" si="57"/>
        <v/>
      </c>
      <c r="O339" s="1">
        <f t="shared" si="58"/>
        <v>0</v>
      </c>
    </row>
    <row r="340" spans="5:15" x14ac:dyDescent="0.2">
      <c r="E340" s="17">
        <f t="shared" si="59"/>
        <v>33.80000000000021</v>
      </c>
      <c r="F340" s="14">
        <f t="shared" si="50"/>
        <v>2000.0000008831432</v>
      </c>
      <c r="H340" s="24" t="b">
        <f t="shared" si="51"/>
        <v>0</v>
      </c>
      <c r="I340" s="24">
        <f t="shared" si="52"/>
        <v>25</v>
      </c>
      <c r="J340" s="24">
        <f t="shared" si="53"/>
        <v>26</v>
      </c>
      <c r="K340" s="1" t="str">
        <f t="shared" si="54"/>
        <v/>
      </c>
      <c r="L340" s="1" t="str">
        <f t="shared" si="55"/>
        <v/>
      </c>
      <c r="M340" s="1" t="str">
        <f t="shared" si="56"/>
        <v/>
      </c>
      <c r="N340" s="1" t="str">
        <f t="shared" si="57"/>
        <v/>
      </c>
      <c r="O340" s="1">
        <f t="shared" si="58"/>
        <v>0</v>
      </c>
    </row>
    <row r="341" spans="5:15" x14ac:dyDescent="0.2">
      <c r="E341" s="17">
        <f t="shared" si="59"/>
        <v>33.900000000000212</v>
      </c>
      <c r="F341" s="14">
        <f t="shared" si="50"/>
        <v>2000.0000008831432</v>
      </c>
      <c r="H341" s="24" t="b">
        <f t="shared" si="51"/>
        <v>0</v>
      </c>
      <c r="I341" s="24">
        <f t="shared" si="52"/>
        <v>25</v>
      </c>
      <c r="J341" s="24">
        <f t="shared" si="53"/>
        <v>26</v>
      </c>
      <c r="K341" s="1" t="str">
        <f t="shared" si="54"/>
        <v/>
      </c>
      <c r="L341" s="1" t="str">
        <f t="shared" si="55"/>
        <v/>
      </c>
      <c r="M341" s="1" t="str">
        <f t="shared" si="56"/>
        <v/>
      </c>
      <c r="N341" s="1" t="str">
        <f t="shared" si="57"/>
        <v/>
      </c>
      <c r="O341" s="1">
        <f t="shared" si="58"/>
        <v>0</v>
      </c>
    </row>
    <row r="342" spans="5:15" x14ac:dyDescent="0.2">
      <c r="E342" s="17">
        <f t="shared" si="59"/>
        <v>34.000000000000213</v>
      </c>
      <c r="F342" s="14">
        <f t="shared" si="50"/>
        <v>2000.0000008831432</v>
      </c>
      <c r="H342" s="24" t="b">
        <f t="shared" si="51"/>
        <v>0</v>
      </c>
      <c r="I342" s="24">
        <f t="shared" si="52"/>
        <v>25</v>
      </c>
      <c r="J342" s="24">
        <f t="shared" si="53"/>
        <v>26</v>
      </c>
      <c r="K342" s="1" t="str">
        <f t="shared" si="54"/>
        <v/>
      </c>
      <c r="L342" s="1" t="str">
        <f t="shared" si="55"/>
        <v/>
      </c>
      <c r="M342" s="1" t="str">
        <f t="shared" si="56"/>
        <v/>
      </c>
      <c r="N342" s="1" t="str">
        <f t="shared" si="57"/>
        <v/>
      </c>
      <c r="O342" s="1">
        <f t="shared" si="58"/>
        <v>0</v>
      </c>
    </row>
    <row r="343" spans="5:15" x14ac:dyDescent="0.2">
      <c r="E343" s="17">
        <f t="shared" si="59"/>
        <v>34.100000000000215</v>
      </c>
      <c r="F343" s="14">
        <f t="shared" si="50"/>
        <v>2000.0000008831432</v>
      </c>
      <c r="H343" s="24" t="b">
        <f t="shared" si="51"/>
        <v>0</v>
      </c>
      <c r="I343" s="24">
        <f t="shared" si="52"/>
        <v>25</v>
      </c>
      <c r="J343" s="24">
        <f t="shared" si="53"/>
        <v>26</v>
      </c>
      <c r="K343" s="1" t="str">
        <f t="shared" si="54"/>
        <v/>
      </c>
      <c r="L343" s="1" t="str">
        <f t="shared" si="55"/>
        <v/>
      </c>
      <c r="M343" s="1" t="str">
        <f t="shared" si="56"/>
        <v/>
      </c>
      <c r="N343" s="1" t="str">
        <f t="shared" si="57"/>
        <v/>
      </c>
      <c r="O343" s="1">
        <f t="shared" si="58"/>
        <v>0</v>
      </c>
    </row>
    <row r="344" spans="5:15" x14ac:dyDescent="0.2">
      <c r="E344" s="17">
        <f t="shared" si="59"/>
        <v>34.200000000000216</v>
      </c>
      <c r="F344" s="14">
        <f t="shared" si="50"/>
        <v>2000.0000008831432</v>
      </c>
      <c r="H344" s="24" t="b">
        <f t="shared" si="51"/>
        <v>0</v>
      </c>
      <c r="I344" s="24">
        <f t="shared" si="52"/>
        <v>25</v>
      </c>
      <c r="J344" s="24">
        <f t="shared" si="53"/>
        <v>26</v>
      </c>
      <c r="K344" s="1" t="str">
        <f t="shared" si="54"/>
        <v/>
      </c>
      <c r="L344" s="1" t="str">
        <f t="shared" si="55"/>
        <v/>
      </c>
      <c r="M344" s="1" t="str">
        <f t="shared" si="56"/>
        <v/>
      </c>
      <c r="N344" s="1" t="str">
        <f t="shared" si="57"/>
        <v/>
      </c>
      <c r="O344" s="1">
        <f t="shared" si="58"/>
        <v>0</v>
      </c>
    </row>
    <row r="345" spans="5:15" x14ac:dyDescent="0.2">
      <c r="E345" s="17">
        <f t="shared" si="59"/>
        <v>34.300000000000217</v>
      </c>
      <c r="F345" s="14">
        <f t="shared" si="50"/>
        <v>2000.0000008831432</v>
      </c>
      <c r="H345" s="24" t="b">
        <f t="shared" si="51"/>
        <v>0</v>
      </c>
      <c r="I345" s="24">
        <f t="shared" si="52"/>
        <v>25</v>
      </c>
      <c r="J345" s="24">
        <f t="shared" si="53"/>
        <v>26</v>
      </c>
      <c r="K345" s="1" t="str">
        <f t="shared" si="54"/>
        <v/>
      </c>
      <c r="L345" s="1" t="str">
        <f t="shared" si="55"/>
        <v/>
      </c>
      <c r="M345" s="1" t="str">
        <f t="shared" si="56"/>
        <v/>
      </c>
      <c r="N345" s="1" t="str">
        <f t="shared" si="57"/>
        <v/>
      </c>
      <c r="O345" s="1">
        <f t="shared" si="58"/>
        <v>0</v>
      </c>
    </row>
    <row r="346" spans="5:15" x14ac:dyDescent="0.2">
      <c r="E346" s="17">
        <f t="shared" si="59"/>
        <v>34.400000000000219</v>
      </c>
      <c r="F346" s="14">
        <f t="shared" si="50"/>
        <v>2000.0000008831432</v>
      </c>
      <c r="H346" s="24" t="b">
        <f t="shared" si="51"/>
        <v>0</v>
      </c>
      <c r="I346" s="24">
        <f t="shared" si="52"/>
        <v>25</v>
      </c>
      <c r="J346" s="24">
        <f t="shared" si="53"/>
        <v>26</v>
      </c>
      <c r="K346" s="1" t="str">
        <f t="shared" si="54"/>
        <v/>
      </c>
      <c r="L346" s="1" t="str">
        <f t="shared" si="55"/>
        <v/>
      </c>
      <c r="M346" s="1" t="str">
        <f t="shared" si="56"/>
        <v/>
      </c>
      <c r="N346" s="1" t="str">
        <f t="shared" si="57"/>
        <v/>
      </c>
      <c r="O346" s="1">
        <f t="shared" si="58"/>
        <v>0</v>
      </c>
    </row>
    <row r="347" spans="5:15" x14ac:dyDescent="0.2">
      <c r="E347" s="17">
        <f t="shared" si="59"/>
        <v>34.50000000000022</v>
      </c>
      <c r="F347" s="14">
        <f t="shared" si="50"/>
        <v>2000.0000008831432</v>
      </c>
      <c r="H347" s="24" t="b">
        <f t="shared" si="51"/>
        <v>0</v>
      </c>
      <c r="I347" s="24">
        <f t="shared" si="52"/>
        <v>25</v>
      </c>
      <c r="J347" s="24">
        <f t="shared" si="53"/>
        <v>26</v>
      </c>
      <c r="K347" s="1" t="str">
        <f t="shared" si="54"/>
        <v/>
      </c>
      <c r="L347" s="1" t="str">
        <f t="shared" si="55"/>
        <v/>
      </c>
      <c r="M347" s="1" t="str">
        <f t="shared" si="56"/>
        <v/>
      </c>
      <c r="N347" s="1" t="str">
        <f t="shared" si="57"/>
        <v/>
      </c>
      <c r="O347" s="1">
        <f t="shared" si="58"/>
        <v>0</v>
      </c>
    </row>
    <row r="348" spans="5:15" x14ac:dyDescent="0.2">
      <c r="E348" s="17">
        <f t="shared" si="59"/>
        <v>34.600000000000222</v>
      </c>
      <c r="F348" s="14">
        <f t="shared" si="50"/>
        <v>2000.0000008831432</v>
      </c>
      <c r="H348" s="24" t="b">
        <f t="shared" si="51"/>
        <v>0</v>
      </c>
      <c r="I348" s="24">
        <f t="shared" si="52"/>
        <v>25</v>
      </c>
      <c r="J348" s="24">
        <f t="shared" si="53"/>
        <v>26</v>
      </c>
      <c r="K348" s="1" t="str">
        <f t="shared" si="54"/>
        <v/>
      </c>
      <c r="L348" s="1" t="str">
        <f t="shared" si="55"/>
        <v/>
      </c>
      <c r="M348" s="1" t="str">
        <f t="shared" si="56"/>
        <v/>
      </c>
      <c r="N348" s="1" t="str">
        <f t="shared" si="57"/>
        <v/>
      </c>
      <c r="O348" s="1">
        <f t="shared" si="58"/>
        <v>0</v>
      </c>
    </row>
    <row r="349" spans="5:15" x14ac:dyDescent="0.2">
      <c r="E349" s="17">
        <f t="shared" si="59"/>
        <v>34.700000000000223</v>
      </c>
      <c r="F349" s="14">
        <f t="shared" si="50"/>
        <v>2000.0000008831432</v>
      </c>
      <c r="H349" s="24" t="b">
        <f t="shared" si="51"/>
        <v>0</v>
      </c>
      <c r="I349" s="24">
        <f t="shared" si="52"/>
        <v>25</v>
      </c>
      <c r="J349" s="24">
        <f t="shared" si="53"/>
        <v>26</v>
      </c>
      <c r="K349" s="1" t="str">
        <f t="shared" si="54"/>
        <v/>
      </c>
      <c r="L349" s="1" t="str">
        <f t="shared" si="55"/>
        <v/>
      </c>
      <c r="M349" s="1" t="str">
        <f t="shared" si="56"/>
        <v/>
      </c>
      <c r="N349" s="1" t="str">
        <f t="shared" si="57"/>
        <v/>
      </c>
      <c r="O349" s="1">
        <f t="shared" si="58"/>
        <v>0</v>
      </c>
    </row>
    <row r="350" spans="5:15" x14ac:dyDescent="0.2">
      <c r="E350" s="17">
        <f t="shared" si="59"/>
        <v>34.800000000000225</v>
      </c>
      <c r="F350" s="14">
        <f t="shared" si="50"/>
        <v>2000.0000008831432</v>
      </c>
      <c r="H350" s="24" t="b">
        <f t="shared" si="51"/>
        <v>0</v>
      </c>
      <c r="I350" s="24">
        <f t="shared" si="52"/>
        <v>25</v>
      </c>
      <c r="J350" s="24">
        <f t="shared" si="53"/>
        <v>26</v>
      </c>
      <c r="K350" s="1" t="str">
        <f t="shared" si="54"/>
        <v/>
      </c>
      <c r="L350" s="1" t="str">
        <f t="shared" si="55"/>
        <v/>
      </c>
      <c r="M350" s="1" t="str">
        <f t="shared" si="56"/>
        <v/>
      </c>
      <c r="N350" s="1" t="str">
        <f t="shared" si="57"/>
        <v/>
      </c>
      <c r="O350" s="1">
        <f t="shared" si="58"/>
        <v>0</v>
      </c>
    </row>
    <row r="351" spans="5:15" x14ac:dyDescent="0.2">
      <c r="E351" s="17">
        <f t="shared" si="59"/>
        <v>34.900000000000226</v>
      </c>
      <c r="F351" s="14">
        <f t="shared" si="50"/>
        <v>2000.0000008831432</v>
      </c>
      <c r="H351" s="24" t="b">
        <f t="shared" si="51"/>
        <v>0</v>
      </c>
      <c r="I351" s="24">
        <f t="shared" si="52"/>
        <v>25</v>
      </c>
      <c r="J351" s="24">
        <f t="shared" si="53"/>
        <v>26</v>
      </c>
      <c r="K351" s="1" t="str">
        <f t="shared" si="54"/>
        <v/>
      </c>
      <c r="L351" s="1" t="str">
        <f t="shared" si="55"/>
        <v/>
      </c>
      <c r="M351" s="1" t="str">
        <f t="shared" si="56"/>
        <v/>
      </c>
      <c r="N351" s="1" t="str">
        <f t="shared" si="57"/>
        <v/>
      </c>
      <c r="O351" s="1">
        <f t="shared" si="58"/>
        <v>0</v>
      </c>
    </row>
    <row r="352" spans="5:15" x14ac:dyDescent="0.2">
      <c r="E352" s="17">
        <f t="shared" si="59"/>
        <v>35.000000000000227</v>
      </c>
      <c r="F352" s="14">
        <f t="shared" si="50"/>
        <v>2000.0000008831432</v>
      </c>
      <c r="H352" s="24" t="b">
        <f t="shared" si="51"/>
        <v>0</v>
      </c>
      <c r="I352" s="24">
        <f t="shared" si="52"/>
        <v>25</v>
      </c>
      <c r="J352" s="24">
        <f t="shared" si="53"/>
        <v>26</v>
      </c>
      <c r="K352" s="1" t="str">
        <f t="shared" si="54"/>
        <v/>
      </c>
      <c r="L352" s="1" t="str">
        <f t="shared" si="55"/>
        <v/>
      </c>
      <c r="M352" s="1" t="str">
        <f t="shared" si="56"/>
        <v/>
      </c>
      <c r="N352" s="1" t="str">
        <f t="shared" si="57"/>
        <v/>
      </c>
      <c r="O352" s="1">
        <f t="shared" si="58"/>
        <v>0</v>
      </c>
    </row>
    <row r="353" spans="5:15" x14ac:dyDescent="0.2">
      <c r="E353" s="17">
        <f t="shared" si="59"/>
        <v>35.100000000000229</v>
      </c>
      <c r="F353" s="14">
        <f t="shared" si="50"/>
        <v>2000.0000008831432</v>
      </c>
      <c r="H353" s="24" t="b">
        <f t="shared" si="51"/>
        <v>0</v>
      </c>
      <c r="I353" s="24">
        <f t="shared" si="52"/>
        <v>25</v>
      </c>
      <c r="J353" s="24">
        <f t="shared" si="53"/>
        <v>26</v>
      </c>
      <c r="K353" s="1" t="str">
        <f t="shared" si="54"/>
        <v/>
      </c>
      <c r="L353" s="1" t="str">
        <f t="shared" si="55"/>
        <v/>
      </c>
      <c r="M353" s="1" t="str">
        <f t="shared" si="56"/>
        <v/>
      </c>
      <c r="N353" s="1" t="str">
        <f t="shared" si="57"/>
        <v/>
      </c>
      <c r="O353" s="1">
        <f t="shared" si="58"/>
        <v>0</v>
      </c>
    </row>
    <row r="354" spans="5:15" x14ac:dyDescent="0.2">
      <c r="E354" s="17">
        <f t="shared" si="59"/>
        <v>35.20000000000023</v>
      </c>
      <c r="F354" s="14">
        <f t="shared" si="50"/>
        <v>2000.0000008831432</v>
      </c>
      <c r="H354" s="24" t="b">
        <f t="shared" si="51"/>
        <v>0</v>
      </c>
      <c r="I354" s="24">
        <f t="shared" si="52"/>
        <v>25</v>
      </c>
      <c r="J354" s="24">
        <f t="shared" si="53"/>
        <v>26</v>
      </c>
      <c r="K354" s="1" t="str">
        <f t="shared" si="54"/>
        <v/>
      </c>
      <c r="L354" s="1" t="str">
        <f t="shared" si="55"/>
        <v/>
      </c>
      <c r="M354" s="1" t="str">
        <f t="shared" si="56"/>
        <v/>
      </c>
      <c r="N354" s="1" t="str">
        <f t="shared" si="57"/>
        <v/>
      </c>
      <c r="O354" s="1">
        <f t="shared" si="58"/>
        <v>0</v>
      </c>
    </row>
    <row r="355" spans="5:15" x14ac:dyDescent="0.2">
      <c r="E355" s="17">
        <f t="shared" si="59"/>
        <v>35.300000000000232</v>
      </c>
      <c r="F355" s="14">
        <f t="shared" si="50"/>
        <v>2000.0000008831432</v>
      </c>
      <c r="H355" s="24" t="b">
        <f t="shared" si="51"/>
        <v>0</v>
      </c>
      <c r="I355" s="24">
        <f t="shared" si="52"/>
        <v>25</v>
      </c>
      <c r="J355" s="24">
        <f t="shared" si="53"/>
        <v>26</v>
      </c>
      <c r="K355" s="1" t="str">
        <f t="shared" si="54"/>
        <v/>
      </c>
      <c r="L355" s="1" t="str">
        <f t="shared" si="55"/>
        <v/>
      </c>
      <c r="M355" s="1" t="str">
        <f t="shared" si="56"/>
        <v/>
      </c>
      <c r="N355" s="1" t="str">
        <f t="shared" si="57"/>
        <v/>
      </c>
      <c r="O355" s="1">
        <f t="shared" si="58"/>
        <v>0</v>
      </c>
    </row>
    <row r="356" spans="5:15" x14ac:dyDescent="0.2">
      <c r="E356" s="17">
        <f t="shared" si="59"/>
        <v>35.400000000000233</v>
      </c>
      <c r="F356" s="14">
        <f t="shared" si="50"/>
        <v>2000.0000008831432</v>
      </c>
      <c r="H356" s="24" t="b">
        <f t="shared" si="51"/>
        <v>0</v>
      </c>
      <c r="I356" s="24">
        <f t="shared" si="52"/>
        <v>25</v>
      </c>
      <c r="J356" s="24">
        <f t="shared" si="53"/>
        <v>26</v>
      </c>
      <c r="K356" s="1" t="str">
        <f t="shared" si="54"/>
        <v/>
      </c>
      <c r="L356" s="1" t="str">
        <f t="shared" si="55"/>
        <v/>
      </c>
      <c r="M356" s="1" t="str">
        <f t="shared" si="56"/>
        <v/>
      </c>
      <c r="N356" s="1" t="str">
        <f t="shared" si="57"/>
        <v/>
      </c>
      <c r="O356" s="1">
        <f t="shared" si="58"/>
        <v>0</v>
      </c>
    </row>
    <row r="357" spans="5:15" x14ac:dyDescent="0.2">
      <c r="E357" s="17">
        <f t="shared" si="59"/>
        <v>35.500000000000234</v>
      </c>
      <c r="F357" s="14">
        <f t="shared" si="50"/>
        <v>2000.0000008831432</v>
      </c>
      <c r="H357" s="24" t="b">
        <f t="shared" si="51"/>
        <v>0</v>
      </c>
      <c r="I357" s="24">
        <f t="shared" si="52"/>
        <v>25</v>
      </c>
      <c r="J357" s="24">
        <f t="shared" si="53"/>
        <v>26</v>
      </c>
      <c r="K357" s="1" t="str">
        <f t="shared" si="54"/>
        <v/>
      </c>
      <c r="L357" s="1" t="str">
        <f t="shared" si="55"/>
        <v/>
      </c>
      <c r="M357" s="1" t="str">
        <f t="shared" si="56"/>
        <v/>
      </c>
      <c r="N357" s="1" t="str">
        <f t="shared" si="57"/>
        <v/>
      </c>
      <c r="O357" s="1">
        <f t="shared" si="58"/>
        <v>0</v>
      </c>
    </row>
    <row r="358" spans="5:15" x14ac:dyDescent="0.2">
      <c r="E358" s="17">
        <f t="shared" si="59"/>
        <v>35.600000000000236</v>
      </c>
      <c r="F358" s="14">
        <f t="shared" si="50"/>
        <v>2000.0000008831432</v>
      </c>
      <c r="H358" s="24" t="b">
        <f t="shared" si="51"/>
        <v>0</v>
      </c>
      <c r="I358" s="24">
        <f t="shared" si="52"/>
        <v>25</v>
      </c>
      <c r="J358" s="24">
        <f t="shared" si="53"/>
        <v>26</v>
      </c>
      <c r="K358" s="1" t="str">
        <f t="shared" si="54"/>
        <v/>
      </c>
      <c r="L358" s="1" t="str">
        <f t="shared" si="55"/>
        <v/>
      </c>
      <c r="M358" s="1" t="str">
        <f t="shared" si="56"/>
        <v/>
      </c>
      <c r="N358" s="1" t="str">
        <f t="shared" si="57"/>
        <v/>
      </c>
      <c r="O358" s="1">
        <f t="shared" si="58"/>
        <v>0</v>
      </c>
    </row>
    <row r="359" spans="5:15" x14ac:dyDescent="0.2">
      <c r="E359" s="17">
        <f t="shared" si="59"/>
        <v>35.700000000000237</v>
      </c>
      <c r="F359" s="14">
        <f t="shared" si="50"/>
        <v>2000.0000008831432</v>
      </c>
      <c r="H359" s="24" t="b">
        <f t="shared" si="51"/>
        <v>0</v>
      </c>
      <c r="I359" s="24">
        <f t="shared" si="52"/>
        <v>25</v>
      </c>
      <c r="J359" s="24">
        <f t="shared" si="53"/>
        <v>26</v>
      </c>
      <c r="K359" s="1" t="str">
        <f t="shared" si="54"/>
        <v/>
      </c>
      <c r="L359" s="1" t="str">
        <f t="shared" si="55"/>
        <v/>
      </c>
      <c r="M359" s="1" t="str">
        <f t="shared" si="56"/>
        <v/>
      </c>
      <c r="N359" s="1" t="str">
        <f t="shared" si="57"/>
        <v/>
      </c>
      <c r="O359" s="1">
        <f t="shared" si="58"/>
        <v>0</v>
      </c>
    </row>
    <row r="360" spans="5:15" x14ac:dyDescent="0.2">
      <c r="E360" s="17">
        <f t="shared" si="59"/>
        <v>35.800000000000239</v>
      </c>
      <c r="F360" s="14">
        <f t="shared" si="50"/>
        <v>2000.0000008831432</v>
      </c>
      <c r="H360" s="24" t="b">
        <f t="shared" si="51"/>
        <v>0</v>
      </c>
      <c r="I360" s="24">
        <f t="shared" si="52"/>
        <v>25</v>
      </c>
      <c r="J360" s="24">
        <f t="shared" si="53"/>
        <v>26</v>
      </c>
      <c r="K360" s="1" t="str">
        <f t="shared" si="54"/>
        <v/>
      </c>
      <c r="L360" s="1" t="str">
        <f t="shared" si="55"/>
        <v/>
      </c>
      <c r="M360" s="1" t="str">
        <f t="shared" si="56"/>
        <v/>
      </c>
      <c r="N360" s="1" t="str">
        <f t="shared" si="57"/>
        <v/>
      </c>
      <c r="O360" s="1">
        <f t="shared" si="58"/>
        <v>0</v>
      </c>
    </row>
    <row r="361" spans="5:15" x14ac:dyDescent="0.2">
      <c r="E361" s="17">
        <f t="shared" si="59"/>
        <v>35.90000000000024</v>
      </c>
      <c r="F361" s="14">
        <f t="shared" si="50"/>
        <v>2000.0000008831432</v>
      </c>
      <c r="H361" s="24" t="b">
        <f t="shared" si="51"/>
        <v>0</v>
      </c>
      <c r="I361" s="24">
        <f t="shared" si="52"/>
        <v>25</v>
      </c>
      <c r="J361" s="24">
        <f t="shared" si="53"/>
        <v>26</v>
      </c>
      <c r="K361" s="1" t="str">
        <f t="shared" si="54"/>
        <v/>
      </c>
      <c r="L361" s="1" t="str">
        <f t="shared" si="55"/>
        <v/>
      </c>
      <c r="M361" s="1" t="str">
        <f t="shared" si="56"/>
        <v/>
      </c>
      <c r="N361" s="1" t="str">
        <f t="shared" si="57"/>
        <v/>
      </c>
      <c r="O361" s="1">
        <f t="shared" si="58"/>
        <v>0</v>
      </c>
    </row>
    <row r="362" spans="5:15" x14ac:dyDescent="0.2">
      <c r="E362" s="17">
        <f t="shared" si="59"/>
        <v>36.000000000000242</v>
      </c>
      <c r="F362" s="14">
        <f t="shared" si="50"/>
        <v>2000.0000008831432</v>
      </c>
      <c r="H362" s="24" t="b">
        <f t="shared" si="51"/>
        <v>0</v>
      </c>
      <c r="I362" s="24">
        <f t="shared" si="52"/>
        <v>25</v>
      </c>
      <c r="J362" s="24">
        <f t="shared" si="53"/>
        <v>26</v>
      </c>
      <c r="K362" s="1" t="str">
        <f t="shared" si="54"/>
        <v/>
      </c>
      <c r="L362" s="1" t="str">
        <f t="shared" si="55"/>
        <v/>
      </c>
      <c r="M362" s="1" t="str">
        <f t="shared" si="56"/>
        <v/>
      </c>
      <c r="N362" s="1" t="str">
        <f t="shared" si="57"/>
        <v/>
      </c>
      <c r="O362" s="1">
        <f t="shared" si="58"/>
        <v>0</v>
      </c>
    </row>
    <row r="363" spans="5:15" x14ac:dyDescent="0.2">
      <c r="E363" s="17">
        <f t="shared" si="59"/>
        <v>36.100000000000243</v>
      </c>
      <c r="F363" s="14">
        <f t="shared" si="50"/>
        <v>2000.0000008831432</v>
      </c>
      <c r="H363" s="24" t="b">
        <f t="shared" si="51"/>
        <v>0</v>
      </c>
      <c r="I363" s="24">
        <f t="shared" si="52"/>
        <v>25</v>
      </c>
      <c r="J363" s="24">
        <f t="shared" si="53"/>
        <v>26</v>
      </c>
      <c r="K363" s="1" t="str">
        <f t="shared" si="54"/>
        <v/>
      </c>
      <c r="L363" s="1" t="str">
        <f t="shared" si="55"/>
        <v/>
      </c>
      <c r="M363" s="1" t="str">
        <f t="shared" si="56"/>
        <v/>
      </c>
      <c r="N363" s="1" t="str">
        <f t="shared" si="57"/>
        <v/>
      </c>
      <c r="O363" s="1">
        <f t="shared" si="58"/>
        <v>0</v>
      </c>
    </row>
    <row r="364" spans="5:15" x14ac:dyDescent="0.2">
      <c r="E364" s="17">
        <f t="shared" si="59"/>
        <v>36.200000000000244</v>
      </c>
      <c r="F364" s="14">
        <f t="shared" si="50"/>
        <v>2000.0000008831432</v>
      </c>
      <c r="H364" s="24" t="b">
        <f t="shared" si="51"/>
        <v>0</v>
      </c>
      <c r="I364" s="24">
        <f t="shared" si="52"/>
        <v>25</v>
      </c>
      <c r="J364" s="24">
        <f t="shared" si="53"/>
        <v>26</v>
      </c>
      <c r="K364" s="1" t="str">
        <f t="shared" si="54"/>
        <v/>
      </c>
      <c r="L364" s="1" t="str">
        <f t="shared" si="55"/>
        <v/>
      </c>
      <c r="M364" s="1" t="str">
        <f t="shared" si="56"/>
        <v/>
      </c>
      <c r="N364" s="1" t="str">
        <f t="shared" si="57"/>
        <v/>
      </c>
      <c r="O364" s="1">
        <f t="shared" si="58"/>
        <v>0</v>
      </c>
    </row>
    <row r="365" spans="5:15" x14ac:dyDescent="0.2">
      <c r="E365" s="17">
        <f t="shared" si="59"/>
        <v>36.300000000000246</v>
      </c>
      <c r="F365" s="14">
        <f t="shared" si="50"/>
        <v>2000.0000008831432</v>
      </c>
      <c r="H365" s="24" t="b">
        <f t="shared" si="51"/>
        <v>0</v>
      </c>
      <c r="I365" s="24">
        <f t="shared" si="52"/>
        <v>25</v>
      </c>
      <c r="J365" s="24">
        <f t="shared" si="53"/>
        <v>26</v>
      </c>
      <c r="K365" s="1" t="str">
        <f t="shared" si="54"/>
        <v/>
      </c>
      <c r="L365" s="1" t="str">
        <f t="shared" si="55"/>
        <v/>
      </c>
      <c r="M365" s="1" t="str">
        <f t="shared" si="56"/>
        <v/>
      </c>
      <c r="N365" s="1" t="str">
        <f t="shared" si="57"/>
        <v/>
      </c>
      <c r="O365" s="1">
        <f t="shared" si="58"/>
        <v>0</v>
      </c>
    </row>
    <row r="366" spans="5:15" x14ac:dyDescent="0.2">
      <c r="E366" s="17">
        <f t="shared" si="59"/>
        <v>36.400000000000247</v>
      </c>
      <c r="F366" s="14">
        <f t="shared" si="50"/>
        <v>2000.0000008831432</v>
      </c>
      <c r="H366" s="24" t="b">
        <f t="shared" si="51"/>
        <v>0</v>
      </c>
      <c r="I366" s="24">
        <f t="shared" si="52"/>
        <v>25</v>
      </c>
      <c r="J366" s="24">
        <f t="shared" si="53"/>
        <v>26</v>
      </c>
      <c r="K366" s="1" t="str">
        <f t="shared" si="54"/>
        <v/>
      </c>
      <c r="L366" s="1" t="str">
        <f t="shared" si="55"/>
        <v/>
      </c>
      <c r="M366" s="1" t="str">
        <f t="shared" si="56"/>
        <v/>
      </c>
      <c r="N366" s="1" t="str">
        <f t="shared" si="57"/>
        <v/>
      </c>
      <c r="O366" s="1">
        <f t="shared" si="58"/>
        <v>0</v>
      </c>
    </row>
    <row r="367" spans="5:15" x14ac:dyDescent="0.2">
      <c r="E367" s="17">
        <f t="shared" si="59"/>
        <v>36.500000000000249</v>
      </c>
      <c r="F367" s="14">
        <f t="shared" si="50"/>
        <v>2000.0000008831432</v>
      </c>
      <c r="H367" s="24" t="b">
        <f t="shared" si="51"/>
        <v>0</v>
      </c>
      <c r="I367" s="24">
        <f t="shared" si="52"/>
        <v>25</v>
      </c>
      <c r="J367" s="24">
        <f t="shared" si="53"/>
        <v>26</v>
      </c>
      <c r="K367" s="1" t="str">
        <f t="shared" si="54"/>
        <v/>
      </c>
      <c r="L367" s="1" t="str">
        <f t="shared" si="55"/>
        <v/>
      </c>
      <c r="M367" s="1" t="str">
        <f t="shared" si="56"/>
        <v/>
      </c>
      <c r="N367" s="1" t="str">
        <f t="shared" si="57"/>
        <v/>
      </c>
      <c r="O367" s="1">
        <f t="shared" si="58"/>
        <v>0</v>
      </c>
    </row>
    <row r="368" spans="5:15" x14ac:dyDescent="0.2">
      <c r="E368" s="17">
        <f t="shared" si="59"/>
        <v>36.60000000000025</v>
      </c>
      <c r="F368" s="14">
        <f t="shared" si="50"/>
        <v>2000.0000008831432</v>
      </c>
      <c r="H368" s="24" t="b">
        <f t="shared" si="51"/>
        <v>0</v>
      </c>
      <c r="I368" s="24">
        <f t="shared" si="52"/>
        <v>25</v>
      </c>
      <c r="J368" s="24">
        <f t="shared" si="53"/>
        <v>26</v>
      </c>
      <c r="K368" s="1" t="str">
        <f t="shared" si="54"/>
        <v/>
      </c>
      <c r="L368" s="1" t="str">
        <f t="shared" si="55"/>
        <v/>
      </c>
      <c r="M368" s="1" t="str">
        <f t="shared" si="56"/>
        <v/>
      </c>
      <c r="N368" s="1" t="str">
        <f t="shared" si="57"/>
        <v/>
      </c>
      <c r="O368" s="1">
        <f t="shared" si="58"/>
        <v>0</v>
      </c>
    </row>
    <row r="369" spans="5:15" x14ac:dyDescent="0.2">
      <c r="E369" s="17">
        <f t="shared" si="59"/>
        <v>36.700000000000252</v>
      </c>
      <c r="F369" s="14">
        <f t="shared" si="50"/>
        <v>2000.0000008831432</v>
      </c>
      <c r="H369" s="24" t="b">
        <f t="shared" si="51"/>
        <v>0</v>
      </c>
      <c r="I369" s="24">
        <f t="shared" si="52"/>
        <v>25</v>
      </c>
      <c r="J369" s="24">
        <f t="shared" si="53"/>
        <v>26</v>
      </c>
      <c r="K369" s="1" t="str">
        <f t="shared" si="54"/>
        <v/>
      </c>
      <c r="L369" s="1" t="str">
        <f t="shared" si="55"/>
        <v/>
      </c>
      <c r="M369" s="1" t="str">
        <f t="shared" si="56"/>
        <v/>
      </c>
      <c r="N369" s="1" t="str">
        <f t="shared" si="57"/>
        <v/>
      </c>
      <c r="O369" s="1">
        <f t="shared" si="58"/>
        <v>0</v>
      </c>
    </row>
    <row r="370" spans="5:15" x14ac:dyDescent="0.2">
      <c r="E370" s="17">
        <f t="shared" si="59"/>
        <v>36.800000000000253</v>
      </c>
      <c r="F370" s="14">
        <f t="shared" si="50"/>
        <v>2000.0000008831432</v>
      </c>
      <c r="H370" s="24" t="b">
        <f t="shared" si="51"/>
        <v>0</v>
      </c>
      <c r="I370" s="24">
        <f t="shared" si="52"/>
        <v>25</v>
      </c>
      <c r="J370" s="24">
        <f t="shared" si="53"/>
        <v>26</v>
      </c>
      <c r="K370" s="1" t="str">
        <f t="shared" si="54"/>
        <v/>
      </c>
      <c r="L370" s="1" t="str">
        <f t="shared" si="55"/>
        <v/>
      </c>
      <c r="M370" s="1" t="str">
        <f t="shared" si="56"/>
        <v/>
      </c>
      <c r="N370" s="1" t="str">
        <f t="shared" si="57"/>
        <v/>
      </c>
      <c r="O370" s="1">
        <f t="shared" si="58"/>
        <v>0</v>
      </c>
    </row>
    <row r="371" spans="5:15" x14ac:dyDescent="0.2">
      <c r="E371" s="17">
        <f t="shared" si="59"/>
        <v>36.900000000000254</v>
      </c>
      <c r="F371" s="14">
        <f t="shared" si="50"/>
        <v>2000.0000008831432</v>
      </c>
      <c r="H371" s="24" t="b">
        <f t="shared" si="51"/>
        <v>0</v>
      </c>
      <c r="I371" s="24">
        <f t="shared" si="52"/>
        <v>25</v>
      </c>
      <c r="J371" s="24">
        <f t="shared" si="53"/>
        <v>26</v>
      </c>
      <c r="K371" s="1" t="str">
        <f t="shared" si="54"/>
        <v/>
      </c>
      <c r="L371" s="1" t="str">
        <f t="shared" si="55"/>
        <v/>
      </c>
      <c r="M371" s="1" t="str">
        <f t="shared" si="56"/>
        <v/>
      </c>
      <c r="N371" s="1" t="str">
        <f t="shared" si="57"/>
        <v/>
      </c>
      <c r="O371" s="1">
        <f t="shared" si="58"/>
        <v>0</v>
      </c>
    </row>
    <row r="372" spans="5:15" x14ac:dyDescent="0.2">
      <c r="E372" s="17">
        <f t="shared" si="59"/>
        <v>37.000000000000256</v>
      </c>
      <c r="F372" s="14">
        <f t="shared" si="50"/>
        <v>2000.0000008831432</v>
      </c>
      <c r="H372" s="24" t="b">
        <f t="shared" si="51"/>
        <v>0</v>
      </c>
      <c r="I372" s="24">
        <f t="shared" si="52"/>
        <v>25</v>
      </c>
      <c r="J372" s="24">
        <f t="shared" si="53"/>
        <v>26</v>
      </c>
      <c r="K372" s="1" t="str">
        <f t="shared" si="54"/>
        <v/>
      </c>
      <c r="L372" s="1" t="str">
        <f t="shared" si="55"/>
        <v/>
      </c>
      <c r="M372" s="1" t="str">
        <f t="shared" si="56"/>
        <v/>
      </c>
      <c r="N372" s="1" t="str">
        <f t="shared" si="57"/>
        <v/>
      </c>
      <c r="O372" s="1">
        <f t="shared" si="58"/>
        <v>0</v>
      </c>
    </row>
    <row r="373" spans="5:15" x14ac:dyDescent="0.2">
      <c r="E373" s="17">
        <f t="shared" si="59"/>
        <v>37.100000000000257</v>
      </c>
      <c r="F373" s="14">
        <f t="shared" si="50"/>
        <v>2000.0000008831432</v>
      </c>
      <c r="H373" s="24" t="b">
        <f t="shared" si="51"/>
        <v>0</v>
      </c>
      <c r="I373" s="24">
        <f t="shared" si="52"/>
        <v>25</v>
      </c>
      <c r="J373" s="24">
        <f t="shared" si="53"/>
        <v>26</v>
      </c>
      <c r="K373" s="1" t="str">
        <f t="shared" si="54"/>
        <v/>
      </c>
      <c r="L373" s="1" t="str">
        <f t="shared" si="55"/>
        <v/>
      </c>
      <c r="M373" s="1" t="str">
        <f t="shared" si="56"/>
        <v/>
      </c>
      <c r="N373" s="1" t="str">
        <f t="shared" si="57"/>
        <v/>
      </c>
      <c r="O373" s="1">
        <f t="shared" si="58"/>
        <v>0</v>
      </c>
    </row>
    <row r="374" spans="5:15" x14ac:dyDescent="0.2">
      <c r="E374" s="17">
        <f t="shared" si="59"/>
        <v>37.200000000000259</v>
      </c>
      <c r="F374" s="14">
        <f t="shared" si="50"/>
        <v>2000.0000008831432</v>
      </c>
      <c r="H374" s="24" t="b">
        <f t="shared" si="51"/>
        <v>0</v>
      </c>
      <c r="I374" s="24">
        <f t="shared" si="52"/>
        <v>25</v>
      </c>
      <c r="J374" s="24">
        <f t="shared" si="53"/>
        <v>26</v>
      </c>
      <c r="K374" s="1" t="str">
        <f t="shared" si="54"/>
        <v/>
      </c>
      <c r="L374" s="1" t="str">
        <f t="shared" si="55"/>
        <v/>
      </c>
      <c r="M374" s="1" t="str">
        <f t="shared" si="56"/>
        <v/>
      </c>
      <c r="N374" s="1" t="str">
        <f t="shared" si="57"/>
        <v/>
      </c>
      <c r="O374" s="1">
        <f t="shared" si="58"/>
        <v>0</v>
      </c>
    </row>
    <row r="375" spans="5:15" x14ac:dyDescent="0.2">
      <c r="E375" s="17">
        <f t="shared" si="59"/>
        <v>37.30000000000026</v>
      </c>
      <c r="F375" s="14">
        <f t="shared" si="50"/>
        <v>2000.0000008831432</v>
      </c>
      <c r="H375" s="24" t="b">
        <f t="shared" si="51"/>
        <v>0</v>
      </c>
      <c r="I375" s="24">
        <f t="shared" si="52"/>
        <v>25</v>
      </c>
      <c r="J375" s="24">
        <f t="shared" si="53"/>
        <v>26</v>
      </c>
      <c r="K375" s="1" t="str">
        <f t="shared" si="54"/>
        <v/>
      </c>
      <c r="L375" s="1" t="str">
        <f t="shared" si="55"/>
        <v/>
      </c>
      <c r="M375" s="1" t="str">
        <f t="shared" si="56"/>
        <v/>
      </c>
      <c r="N375" s="1" t="str">
        <f t="shared" si="57"/>
        <v/>
      </c>
      <c r="O375" s="1">
        <f t="shared" si="58"/>
        <v>0</v>
      </c>
    </row>
    <row r="376" spans="5:15" x14ac:dyDescent="0.2">
      <c r="E376" s="17">
        <f t="shared" si="59"/>
        <v>37.400000000000261</v>
      </c>
      <c r="F376" s="14">
        <f t="shared" si="50"/>
        <v>2000.0000008831432</v>
      </c>
      <c r="H376" s="24" t="b">
        <f t="shared" si="51"/>
        <v>0</v>
      </c>
      <c r="I376" s="24">
        <f t="shared" si="52"/>
        <v>25</v>
      </c>
      <c r="J376" s="24">
        <f t="shared" si="53"/>
        <v>26</v>
      </c>
      <c r="K376" s="1" t="str">
        <f t="shared" si="54"/>
        <v/>
      </c>
      <c r="L376" s="1" t="str">
        <f t="shared" si="55"/>
        <v/>
      </c>
      <c r="M376" s="1" t="str">
        <f t="shared" si="56"/>
        <v/>
      </c>
      <c r="N376" s="1" t="str">
        <f t="shared" si="57"/>
        <v/>
      </c>
      <c r="O376" s="1">
        <f t="shared" si="58"/>
        <v>0</v>
      </c>
    </row>
    <row r="377" spans="5:15" x14ac:dyDescent="0.2">
      <c r="E377" s="17">
        <f t="shared" si="59"/>
        <v>37.500000000000263</v>
      </c>
      <c r="F377" s="14">
        <f t="shared" si="50"/>
        <v>2000.0000008831432</v>
      </c>
      <c r="H377" s="24" t="b">
        <f t="shared" si="51"/>
        <v>0</v>
      </c>
      <c r="I377" s="24">
        <f t="shared" si="52"/>
        <v>25</v>
      </c>
      <c r="J377" s="24">
        <f t="shared" si="53"/>
        <v>26</v>
      </c>
      <c r="K377" s="1" t="str">
        <f t="shared" si="54"/>
        <v/>
      </c>
      <c r="L377" s="1" t="str">
        <f t="shared" si="55"/>
        <v/>
      </c>
      <c r="M377" s="1" t="str">
        <f t="shared" si="56"/>
        <v/>
      </c>
      <c r="N377" s="1" t="str">
        <f t="shared" si="57"/>
        <v/>
      </c>
      <c r="O377" s="1">
        <f t="shared" si="58"/>
        <v>0</v>
      </c>
    </row>
    <row r="378" spans="5:15" x14ac:dyDescent="0.2">
      <c r="E378" s="17">
        <f t="shared" si="59"/>
        <v>37.600000000000264</v>
      </c>
      <c r="F378" s="14">
        <f t="shared" si="50"/>
        <v>2000.0000008831432</v>
      </c>
      <c r="H378" s="24" t="b">
        <f t="shared" si="51"/>
        <v>0</v>
      </c>
      <c r="I378" s="24">
        <f t="shared" si="52"/>
        <v>25</v>
      </c>
      <c r="J378" s="24">
        <f t="shared" si="53"/>
        <v>26</v>
      </c>
      <c r="K378" s="1" t="str">
        <f t="shared" si="54"/>
        <v/>
      </c>
      <c r="L378" s="1" t="str">
        <f t="shared" si="55"/>
        <v/>
      </c>
      <c r="M378" s="1" t="str">
        <f t="shared" si="56"/>
        <v/>
      </c>
      <c r="N378" s="1" t="str">
        <f t="shared" si="57"/>
        <v/>
      </c>
      <c r="O378" s="1">
        <f t="shared" si="58"/>
        <v>0</v>
      </c>
    </row>
    <row r="379" spans="5:15" x14ac:dyDescent="0.2">
      <c r="E379" s="17">
        <f t="shared" si="59"/>
        <v>37.700000000000266</v>
      </c>
      <c r="F379" s="14">
        <f t="shared" si="50"/>
        <v>2000.0000008831432</v>
      </c>
      <c r="H379" s="24" t="b">
        <f t="shared" si="51"/>
        <v>0</v>
      </c>
      <c r="I379" s="24">
        <f t="shared" si="52"/>
        <v>25</v>
      </c>
      <c r="J379" s="24">
        <f t="shared" si="53"/>
        <v>26</v>
      </c>
      <c r="K379" s="1" t="str">
        <f t="shared" si="54"/>
        <v/>
      </c>
      <c r="L379" s="1" t="str">
        <f t="shared" si="55"/>
        <v/>
      </c>
      <c r="M379" s="1" t="str">
        <f t="shared" si="56"/>
        <v/>
      </c>
      <c r="N379" s="1" t="str">
        <f t="shared" si="57"/>
        <v/>
      </c>
      <c r="O379" s="1">
        <f t="shared" si="58"/>
        <v>0</v>
      </c>
    </row>
    <row r="380" spans="5:15" x14ac:dyDescent="0.2">
      <c r="E380" s="17">
        <f t="shared" si="59"/>
        <v>37.800000000000267</v>
      </c>
      <c r="F380" s="14">
        <f t="shared" ref="F380:F443" si="60">IF(E380&gt;$C$29,$C$30,IF(H380,M380+(E380-K380)*O380,0))</f>
        <v>2000.0000008831432</v>
      </c>
      <c r="H380" s="24" t="b">
        <f t="shared" ref="H380:H443" si="61">AND(E380&gt;=$C$28,E380&lt;=$C$29)</f>
        <v>0</v>
      </c>
      <c r="I380" s="24">
        <f t="shared" ref="I380:I443" si="62">COUNTIF($B$2:$B$26,"&lt;="&amp;E380)</f>
        <v>25</v>
      </c>
      <c r="J380" s="24">
        <f t="shared" ref="J380:J443" si="63">I380+1</f>
        <v>26</v>
      </c>
      <c r="K380" s="1" t="str">
        <f t="shared" ref="K380:K443" si="64">IF(H380,INDEX($B$2:$B$26,I380),"")</f>
        <v/>
      </c>
      <c r="L380" s="1" t="str">
        <f t="shared" ref="L380:L443" si="65">IF(H380,INDEX($B$2:$B$26,J380),"")</f>
        <v/>
      </c>
      <c r="M380" s="1" t="str">
        <f t="shared" ref="M380:M443" si="66">IF(H380,INDEX($C$2:$C$26,I380),"")</f>
        <v/>
      </c>
      <c r="N380" s="1" t="str">
        <f t="shared" ref="N380:N443" si="67">IF(H380,INDEX($C$2:$C$26,J380),"")</f>
        <v/>
      </c>
      <c r="O380" s="1">
        <f t="shared" ref="O380:O443" si="68">IF(K380&lt;&gt;L380,(N380-M380)/(L380-K380),0)</f>
        <v>0</v>
      </c>
    </row>
    <row r="381" spans="5:15" x14ac:dyDescent="0.2">
      <c r="E381" s="17">
        <f t="shared" si="59"/>
        <v>37.900000000000269</v>
      </c>
      <c r="F381" s="14">
        <f t="shared" si="60"/>
        <v>2000.0000008831432</v>
      </c>
      <c r="H381" s="24" t="b">
        <f t="shared" si="61"/>
        <v>0</v>
      </c>
      <c r="I381" s="24">
        <f t="shared" si="62"/>
        <v>25</v>
      </c>
      <c r="J381" s="24">
        <f t="shared" si="63"/>
        <v>26</v>
      </c>
      <c r="K381" s="1" t="str">
        <f t="shared" si="64"/>
        <v/>
      </c>
      <c r="L381" s="1" t="str">
        <f t="shared" si="65"/>
        <v/>
      </c>
      <c r="M381" s="1" t="str">
        <f t="shared" si="66"/>
        <v/>
      </c>
      <c r="N381" s="1" t="str">
        <f t="shared" si="67"/>
        <v/>
      </c>
      <c r="O381" s="1">
        <f t="shared" si="68"/>
        <v>0</v>
      </c>
    </row>
    <row r="382" spans="5:15" x14ac:dyDescent="0.2">
      <c r="E382" s="17">
        <f t="shared" si="59"/>
        <v>38.00000000000027</v>
      </c>
      <c r="F382" s="14">
        <f t="shared" si="60"/>
        <v>2000.0000008831432</v>
      </c>
      <c r="H382" s="24" t="b">
        <f t="shared" si="61"/>
        <v>0</v>
      </c>
      <c r="I382" s="24">
        <f t="shared" si="62"/>
        <v>25</v>
      </c>
      <c r="J382" s="24">
        <f t="shared" si="63"/>
        <v>26</v>
      </c>
      <c r="K382" s="1" t="str">
        <f t="shared" si="64"/>
        <v/>
      </c>
      <c r="L382" s="1" t="str">
        <f t="shared" si="65"/>
        <v/>
      </c>
      <c r="M382" s="1" t="str">
        <f t="shared" si="66"/>
        <v/>
      </c>
      <c r="N382" s="1" t="str">
        <f t="shared" si="67"/>
        <v/>
      </c>
      <c r="O382" s="1">
        <f t="shared" si="68"/>
        <v>0</v>
      </c>
    </row>
    <row r="383" spans="5:15" x14ac:dyDescent="0.2">
      <c r="E383" s="17">
        <f t="shared" si="59"/>
        <v>38.100000000000271</v>
      </c>
      <c r="F383" s="14">
        <f t="shared" si="60"/>
        <v>2000.0000008831432</v>
      </c>
      <c r="H383" s="24" t="b">
        <f t="shared" si="61"/>
        <v>0</v>
      </c>
      <c r="I383" s="24">
        <f t="shared" si="62"/>
        <v>25</v>
      </c>
      <c r="J383" s="24">
        <f t="shared" si="63"/>
        <v>26</v>
      </c>
      <c r="K383" s="1" t="str">
        <f t="shared" si="64"/>
        <v/>
      </c>
      <c r="L383" s="1" t="str">
        <f t="shared" si="65"/>
        <v/>
      </c>
      <c r="M383" s="1" t="str">
        <f t="shared" si="66"/>
        <v/>
      </c>
      <c r="N383" s="1" t="str">
        <f t="shared" si="67"/>
        <v/>
      </c>
      <c r="O383" s="1">
        <f t="shared" si="68"/>
        <v>0</v>
      </c>
    </row>
    <row r="384" spans="5:15" x14ac:dyDescent="0.2">
      <c r="E384" s="17">
        <f t="shared" si="59"/>
        <v>38.200000000000273</v>
      </c>
      <c r="F384" s="14">
        <f t="shared" si="60"/>
        <v>2000.0000008831432</v>
      </c>
      <c r="H384" s="24" t="b">
        <f t="shared" si="61"/>
        <v>0</v>
      </c>
      <c r="I384" s="24">
        <f t="shared" si="62"/>
        <v>25</v>
      </c>
      <c r="J384" s="24">
        <f t="shared" si="63"/>
        <v>26</v>
      </c>
      <c r="K384" s="1" t="str">
        <f t="shared" si="64"/>
        <v/>
      </c>
      <c r="L384" s="1" t="str">
        <f t="shared" si="65"/>
        <v/>
      </c>
      <c r="M384" s="1" t="str">
        <f t="shared" si="66"/>
        <v/>
      </c>
      <c r="N384" s="1" t="str">
        <f t="shared" si="67"/>
        <v/>
      </c>
      <c r="O384" s="1">
        <f t="shared" si="68"/>
        <v>0</v>
      </c>
    </row>
    <row r="385" spans="5:15" x14ac:dyDescent="0.2">
      <c r="E385" s="17">
        <f t="shared" si="59"/>
        <v>38.300000000000274</v>
      </c>
      <c r="F385" s="14">
        <f t="shared" si="60"/>
        <v>2000.0000008831432</v>
      </c>
      <c r="H385" s="24" t="b">
        <f t="shared" si="61"/>
        <v>0</v>
      </c>
      <c r="I385" s="24">
        <f t="shared" si="62"/>
        <v>25</v>
      </c>
      <c r="J385" s="24">
        <f t="shared" si="63"/>
        <v>26</v>
      </c>
      <c r="K385" s="1" t="str">
        <f t="shared" si="64"/>
        <v/>
      </c>
      <c r="L385" s="1" t="str">
        <f t="shared" si="65"/>
        <v/>
      </c>
      <c r="M385" s="1" t="str">
        <f t="shared" si="66"/>
        <v/>
      </c>
      <c r="N385" s="1" t="str">
        <f t="shared" si="67"/>
        <v/>
      </c>
      <c r="O385" s="1">
        <f t="shared" si="68"/>
        <v>0</v>
      </c>
    </row>
    <row r="386" spans="5:15" x14ac:dyDescent="0.2">
      <c r="E386" s="17">
        <f t="shared" si="59"/>
        <v>38.400000000000276</v>
      </c>
      <c r="F386" s="14">
        <f t="shared" si="60"/>
        <v>2000.0000008831432</v>
      </c>
      <c r="H386" s="24" t="b">
        <f t="shared" si="61"/>
        <v>0</v>
      </c>
      <c r="I386" s="24">
        <f t="shared" si="62"/>
        <v>25</v>
      </c>
      <c r="J386" s="24">
        <f t="shared" si="63"/>
        <v>26</v>
      </c>
      <c r="K386" s="1" t="str">
        <f t="shared" si="64"/>
        <v/>
      </c>
      <c r="L386" s="1" t="str">
        <f t="shared" si="65"/>
        <v/>
      </c>
      <c r="M386" s="1" t="str">
        <f t="shared" si="66"/>
        <v/>
      </c>
      <c r="N386" s="1" t="str">
        <f t="shared" si="67"/>
        <v/>
      </c>
      <c r="O386" s="1">
        <f t="shared" si="68"/>
        <v>0</v>
      </c>
    </row>
    <row r="387" spans="5:15" x14ac:dyDescent="0.2">
      <c r="E387" s="17">
        <f t="shared" ref="E387:E450" si="69">E386+WindSpeedStep</f>
        <v>38.500000000000277</v>
      </c>
      <c r="F387" s="14">
        <f t="shared" si="60"/>
        <v>2000.0000008831432</v>
      </c>
      <c r="H387" s="24" t="b">
        <f t="shared" si="61"/>
        <v>0</v>
      </c>
      <c r="I387" s="24">
        <f t="shared" si="62"/>
        <v>25</v>
      </c>
      <c r="J387" s="24">
        <f t="shared" si="63"/>
        <v>26</v>
      </c>
      <c r="K387" s="1" t="str">
        <f t="shared" si="64"/>
        <v/>
      </c>
      <c r="L387" s="1" t="str">
        <f t="shared" si="65"/>
        <v/>
      </c>
      <c r="M387" s="1" t="str">
        <f t="shared" si="66"/>
        <v/>
      </c>
      <c r="N387" s="1" t="str">
        <f t="shared" si="67"/>
        <v/>
      </c>
      <c r="O387" s="1">
        <f t="shared" si="68"/>
        <v>0</v>
      </c>
    </row>
    <row r="388" spans="5:15" x14ac:dyDescent="0.2">
      <c r="E388" s="17">
        <f t="shared" si="69"/>
        <v>38.600000000000279</v>
      </c>
      <c r="F388" s="14">
        <f t="shared" si="60"/>
        <v>2000.0000008831432</v>
      </c>
      <c r="H388" s="24" t="b">
        <f t="shared" si="61"/>
        <v>0</v>
      </c>
      <c r="I388" s="24">
        <f t="shared" si="62"/>
        <v>25</v>
      </c>
      <c r="J388" s="24">
        <f t="shared" si="63"/>
        <v>26</v>
      </c>
      <c r="K388" s="1" t="str">
        <f t="shared" si="64"/>
        <v/>
      </c>
      <c r="L388" s="1" t="str">
        <f t="shared" si="65"/>
        <v/>
      </c>
      <c r="M388" s="1" t="str">
        <f t="shared" si="66"/>
        <v/>
      </c>
      <c r="N388" s="1" t="str">
        <f t="shared" si="67"/>
        <v/>
      </c>
      <c r="O388" s="1">
        <f t="shared" si="68"/>
        <v>0</v>
      </c>
    </row>
    <row r="389" spans="5:15" x14ac:dyDescent="0.2">
      <c r="E389" s="17">
        <f t="shared" si="69"/>
        <v>38.70000000000028</v>
      </c>
      <c r="F389" s="14">
        <f t="shared" si="60"/>
        <v>2000.0000008831432</v>
      </c>
      <c r="H389" s="24" t="b">
        <f t="shared" si="61"/>
        <v>0</v>
      </c>
      <c r="I389" s="24">
        <f t="shared" si="62"/>
        <v>25</v>
      </c>
      <c r="J389" s="24">
        <f t="shared" si="63"/>
        <v>26</v>
      </c>
      <c r="K389" s="1" t="str">
        <f t="shared" si="64"/>
        <v/>
      </c>
      <c r="L389" s="1" t="str">
        <f t="shared" si="65"/>
        <v/>
      </c>
      <c r="M389" s="1" t="str">
        <f t="shared" si="66"/>
        <v/>
      </c>
      <c r="N389" s="1" t="str">
        <f t="shared" si="67"/>
        <v/>
      </c>
      <c r="O389" s="1">
        <f t="shared" si="68"/>
        <v>0</v>
      </c>
    </row>
    <row r="390" spans="5:15" x14ac:dyDescent="0.2">
      <c r="E390" s="17">
        <f t="shared" si="69"/>
        <v>38.800000000000281</v>
      </c>
      <c r="F390" s="14">
        <f t="shared" si="60"/>
        <v>2000.0000008831432</v>
      </c>
      <c r="H390" s="24" t="b">
        <f t="shared" si="61"/>
        <v>0</v>
      </c>
      <c r="I390" s="24">
        <f t="shared" si="62"/>
        <v>25</v>
      </c>
      <c r="J390" s="24">
        <f t="shared" si="63"/>
        <v>26</v>
      </c>
      <c r="K390" s="1" t="str">
        <f t="shared" si="64"/>
        <v/>
      </c>
      <c r="L390" s="1" t="str">
        <f t="shared" si="65"/>
        <v/>
      </c>
      <c r="M390" s="1" t="str">
        <f t="shared" si="66"/>
        <v/>
      </c>
      <c r="N390" s="1" t="str">
        <f t="shared" si="67"/>
        <v/>
      </c>
      <c r="O390" s="1">
        <f t="shared" si="68"/>
        <v>0</v>
      </c>
    </row>
    <row r="391" spans="5:15" x14ac:dyDescent="0.2">
      <c r="E391" s="17">
        <f t="shared" si="69"/>
        <v>38.900000000000283</v>
      </c>
      <c r="F391" s="14">
        <f t="shared" si="60"/>
        <v>2000.0000008831432</v>
      </c>
      <c r="H391" s="24" t="b">
        <f t="shared" si="61"/>
        <v>0</v>
      </c>
      <c r="I391" s="24">
        <f t="shared" si="62"/>
        <v>25</v>
      </c>
      <c r="J391" s="24">
        <f t="shared" si="63"/>
        <v>26</v>
      </c>
      <c r="K391" s="1" t="str">
        <f t="shared" si="64"/>
        <v/>
      </c>
      <c r="L391" s="1" t="str">
        <f t="shared" si="65"/>
        <v/>
      </c>
      <c r="M391" s="1" t="str">
        <f t="shared" si="66"/>
        <v/>
      </c>
      <c r="N391" s="1" t="str">
        <f t="shared" si="67"/>
        <v/>
      </c>
      <c r="O391" s="1">
        <f t="shared" si="68"/>
        <v>0</v>
      </c>
    </row>
    <row r="392" spans="5:15" x14ac:dyDescent="0.2">
      <c r="E392" s="17">
        <f t="shared" si="69"/>
        <v>39.000000000000284</v>
      </c>
      <c r="F392" s="14">
        <f t="shared" si="60"/>
        <v>2000.0000008831432</v>
      </c>
      <c r="H392" s="24" t="b">
        <f t="shared" si="61"/>
        <v>0</v>
      </c>
      <c r="I392" s="24">
        <f t="shared" si="62"/>
        <v>25</v>
      </c>
      <c r="J392" s="24">
        <f t="shared" si="63"/>
        <v>26</v>
      </c>
      <c r="K392" s="1" t="str">
        <f t="shared" si="64"/>
        <v/>
      </c>
      <c r="L392" s="1" t="str">
        <f t="shared" si="65"/>
        <v/>
      </c>
      <c r="M392" s="1" t="str">
        <f t="shared" si="66"/>
        <v/>
      </c>
      <c r="N392" s="1" t="str">
        <f t="shared" si="67"/>
        <v/>
      </c>
      <c r="O392" s="1">
        <f t="shared" si="68"/>
        <v>0</v>
      </c>
    </row>
    <row r="393" spans="5:15" x14ac:dyDescent="0.2">
      <c r="E393" s="17">
        <f t="shared" si="69"/>
        <v>39.100000000000286</v>
      </c>
      <c r="F393" s="14">
        <f t="shared" si="60"/>
        <v>2000.0000008831432</v>
      </c>
      <c r="H393" s="24" t="b">
        <f t="shared" si="61"/>
        <v>0</v>
      </c>
      <c r="I393" s="24">
        <f t="shared" si="62"/>
        <v>25</v>
      </c>
      <c r="J393" s="24">
        <f t="shared" si="63"/>
        <v>26</v>
      </c>
      <c r="K393" s="1" t="str">
        <f t="shared" si="64"/>
        <v/>
      </c>
      <c r="L393" s="1" t="str">
        <f t="shared" si="65"/>
        <v/>
      </c>
      <c r="M393" s="1" t="str">
        <f t="shared" si="66"/>
        <v/>
      </c>
      <c r="N393" s="1" t="str">
        <f t="shared" si="67"/>
        <v/>
      </c>
      <c r="O393" s="1">
        <f t="shared" si="68"/>
        <v>0</v>
      </c>
    </row>
    <row r="394" spans="5:15" x14ac:dyDescent="0.2">
      <c r="E394" s="17">
        <f t="shared" si="69"/>
        <v>39.200000000000287</v>
      </c>
      <c r="F394" s="14">
        <f t="shared" si="60"/>
        <v>2000.0000008831432</v>
      </c>
      <c r="H394" s="24" t="b">
        <f t="shared" si="61"/>
        <v>0</v>
      </c>
      <c r="I394" s="24">
        <f t="shared" si="62"/>
        <v>25</v>
      </c>
      <c r="J394" s="24">
        <f t="shared" si="63"/>
        <v>26</v>
      </c>
      <c r="K394" s="1" t="str">
        <f t="shared" si="64"/>
        <v/>
      </c>
      <c r="L394" s="1" t="str">
        <f t="shared" si="65"/>
        <v/>
      </c>
      <c r="M394" s="1" t="str">
        <f t="shared" si="66"/>
        <v/>
      </c>
      <c r="N394" s="1" t="str">
        <f t="shared" si="67"/>
        <v/>
      </c>
      <c r="O394" s="1">
        <f t="shared" si="68"/>
        <v>0</v>
      </c>
    </row>
    <row r="395" spans="5:15" x14ac:dyDescent="0.2">
      <c r="E395" s="17">
        <f t="shared" si="69"/>
        <v>39.300000000000288</v>
      </c>
      <c r="F395" s="14">
        <f t="shared" si="60"/>
        <v>2000.0000008831432</v>
      </c>
      <c r="H395" s="24" t="b">
        <f t="shared" si="61"/>
        <v>0</v>
      </c>
      <c r="I395" s="24">
        <f t="shared" si="62"/>
        <v>25</v>
      </c>
      <c r="J395" s="24">
        <f t="shared" si="63"/>
        <v>26</v>
      </c>
      <c r="K395" s="1" t="str">
        <f t="shared" si="64"/>
        <v/>
      </c>
      <c r="L395" s="1" t="str">
        <f t="shared" si="65"/>
        <v/>
      </c>
      <c r="M395" s="1" t="str">
        <f t="shared" si="66"/>
        <v/>
      </c>
      <c r="N395" s="1" t="str">
        <f t="shared" si="67"/>
        <v/>
      </c>
      <c r="O395" s="1">
        <f t="shared" si="68"/>
        <v>0</v>
      </c>
    </row>
    <row r="396" spans="5:15" x14ac:dyDescent="0.2">
      <c r="E396" s="17">
        <f t="shared" si="69"/>
        <v>39.40000000000029</v>
      </c>
      <c r="F396" s="14">
        <f t="shared" si="60"/>
        <v>2000.0000008831432</v>
      </c>
      <c r="H396" s="24" t="b">
        <f t="shared" si="61"/>
        <v>0</v>
      </c>
      <c r="I396" s="24">
        <f t="shared" si="62"/>
        <v>25</v>
      </c>
      <c r="J396" s="24">
        <f t="shared" si="63"/>
        <v>26</v>
      </c>
      <c r="K396" s="1" t="str">
        <f t="shared" si="64"/>
        <v/>
      </c>
      <c r="L396" s="1" t="str">
        <f t="shared" si="65"/>
        <v/>
      </c>
      <c r="M396" s="1" t="str">
        <f t="shared" si="66"/>
        <v/>
      </c>
      <c r="N396" s="1" t="str">
        <f t="shared" si="67"/>
        <v/>
      </c>
      <c r="O396" s="1">
        <f t="shared" si="68"/>
        <v>0</v>
      </c>
    </row>
    <row r="397" spans="5:15" x14ac:dyDescent="0.2">
      <c r="E397" s="17">
        <f t="shared" si="69"/>
        <v>39.500000000000291</v>
      </c>
      <c r="F397" s="14">
        <f t="shared" si="60"/>
        <v>2000.0000008831432</v>
      </c>
      <c r="H397" s="24" t="b">
        <f t="shared" si="61"/>
        <v>0</v>
      </c>
      <c r="I397" s="24">
        <f t="shared" si="62"/>
        <v>25</v>
      </c>
      <c r="J397" s="24">
        <f t="shared" si="63"/>
        <v>26</v>
      </c>
      <c r="K397" s="1" t="str">
        <f t="shared" si="64"/>
        <v/>
      </c>
      <c r="L397" s="1" t="str">
        <f t="shared" si="65"/>
        <v/>
      </c>
      <c r="M397" s="1" t="str">
        <f t="shared" si="66"/>
        <v/>
      </c>
      <c r="N397" s="1" t="str">
        <f t="shared" si="67"/>
        <v/>
      </c>
      <c r="O397" s="1">
        <f t="shared" si="68"/>
        <v>0</v>
      </c>
    </row>
    <row r="398" spans="5:15" x14ac:dyDescent="0.2">
      <c r="E398" s="17">
        <f t="shared" si="69"/>
        <v>39.600000000000293</v>
      </c>
      <c r="F398" s="14">
        <f t="shared" si="60"/>
        <v>2000.0000008831432</v>
      </c>
      <c r="H398" s="24" t="b">
        <f t="shared" si="61"/>
        <v>0</v>
      </c>
      <c r="I398" s="24">
        <f t="shared" si="62"/>
        <v>25</v>
      </c>
      <c r="J398" s="24">
        <f t="shared" si="63"/>
        <v>26</v>
      </c>
      <c r="K398" s="1" t="str">
        <f t="shared" si="64"/>
        <v/>
      </c>
      <c r="L398" s="1" t="str">
        <f t="shared" si="65"/>
        <v/>
      </c>
      <c r="M398" s="1" t="str">
        <f t="shared" si="66"/>
        <v/>
      </c>
      <c r="N398" s="1" t="str">
        <f t="shared" si="67"/>
        <v/>
      </c>
      <c r="O398" s="1">
        <f t="shared" si="68"/>
        <v>0</v>
      </c>
    </row>
    <row r="399" spans="5:15" x14ac:dyDescent="0.2">
      <c r="E399" s="17">
        <f t="shared" si="69"/>
        <v>39.700000000000294</v>
      </c>
      <c r="F399" s="14">
        <f t="shared" si="60"/>
        <v>2000.0000008831432</v>
      </c>
      <c r="H399" s="24" t="b">
        <f t="shared" si="61"/>
        <v>0</v>
      </c>
      <c r="I399" s="24">
        <f t="shared" si="62"/>
        <v>25</v>
      </c>
      <c r="J399" s="24">
        <f t="shared" si="63"/>
        <v>26</v>
      </c>
      <c r="K399" s="1" t="str">
        <f t="shared" si="64"/>
        <v/>
      </c>
      <c r="L399" s="1" t="str">
        <f t="shared" si="65"/>
        <v/>
      </c>
      <c r="M399" s="1" t="str">
        <f t="shared" si="66"/>
        <v/>
      </c>
      <c r="N399" s="1" t="str">
        <f t="shared" si="67"/>
        <v/>
      </c>
      <c r="O399" s="1">
        <f t="shared" si="68"/>
        <v>0</v>
      </c>
    </row>
    <row r="400" spans="5:15" x14ac:dyDescent="0.2">
      <c r="E400" s="17">
        <f t="shared" si="69"/>
        <v>39.800000000000296</v>
      </c>
      <c r="F400" s="14">
        <f t="shared" si="60"/>
        <v>2000.0000008831432</v>
      </c>
      <c r="H400" s="24" t="b">
        <f t="shared" si="61"/>
        <v>0</v>
      </c>
      <c r="I400" s="24">
        <f t="shared" si="62"/>
        <v>25</v>
      </c>
      <c r="J400" s="24">
        <f t="shared" si="63"/>
        <v>26</v>
      </c>
      <c r="K400" s="1" t="str">
        <f t="shared" si="64"/>
        <v/>
      </c>
      <c r="L400" s="1" t="str">
        <f t="shared" si="65"/>
        <v/>
      </c>
      <c r="M400" s="1" t="str">
        <f t="shared" si="66"/>
        <v/>
      </c>
      <c r="N400" s="1" t="str">
        <f t="shared" si="67"/>
        <v/>
      </c>
      <c r="O400" s="1">
        <f t="shared" si="68"/>
        <v>0</v>
      </c>
    </row>
    <row r="401" spans="5:15" x14ac:dyDescent="0.2">
      <c r="E401" s="17">
        <f t="shared" si="69"/>
        <v>39.900000000000297</v>
      </c>
      <c r="F401" s="14">
        <f t="shared" si="60"/>
        <v>2000.0000008831432</v>
      </c>
      <c r="H401" s="24" t="b">
        <f t="shared" si="61"/>
        <v>0</v>
      </c>
      <c r="I401" s="24">
        <f t="shared" si="62"/>
        <v>25</v>
      </c>
      <c r="J401" s="24">
        <f t="shared" si="63"/>
        <v>26</v>
      </c>
      <c r="K401" s="1" t="str">
        <f t="shared" si="64"/>
        <v/>
      </c>
      <c r="L401" s="1" t="str">
        <f t="shared" si="65"/>
        <v/>
      </c>
      <c r="M401" s="1" t="str">
        <f t="shared" si="66"/>
        <v/>
      </c>
      <c r="N401" s="1" t="str">
        <f t="shared" si="67"/>
        <v/>
      </c>
      <c r="O401" s="1">
        <f t="shared" si="68"/>
        <v>0</v>
      </c>
    </row>
    <row r="402" spans="5:15" x14ac:dyDescent="0.2">
      <c r="E402" s="17">
        <f t="shared" si="69"/>
        <v>40.000000000000298</v>
      </c>
      <c r="F402" s="14">
        <f t="shared" si="60"/>
        <v>2000.0000008831432</v>
      </c>
      <c r="H402" s="24" t="b">
        <f t="shared" si="61"/>
        <v>0</v>
      </c>
      <c r="I402" s="24">
        <f t="shared" si="62"/>
        <v>25</v>
      </c>
      <c r="J402" s="24">
        <f t="shared" si="63"/>
        <v>26</v>
      </c>
      <c r="K402" s="1" t="str">
        <f t="shared" si="64"/>
        <v/>
      </c>
      <c r="L402" s="1" t="str">
        <f t="shared" si="65"/>
        <v/>
      </c>
      <c r="M402" s="1" t="str">
        <f t="shared" si="66"/>
        <v/>
      </c>
      <c r="N402" s="1" t="str">
        <f t="shared" si="67"/>
        <v/>
      </c>
      <c r="O402" s="1">
        <f t="shared" si="68"/>
        <v>0</v>
      </c>
    </row>
    <row r="403" spans="5:15" x14ac:dyDescent="0.2">
      <c r="E403" s="17">
        <f t="shared" si="69"/>
        <v>40.1000000000003</v>
      </c>
      <c r="F403" s="14">
        <f t="shared" si="60"/>
        <v>2000.0000008831432</v>
      </c>
      <c r="H403" s="24" t="b">
        <f t="shared" si="61"/>
        <v>0</v>
      </c>
      <c r="I403" s="24">
        <f t="shared" si="62"/>
        <v>25</v>
      </c>
      <c r="J403" s="24">
        <f t="shared" si="63"/>
        <v>26</v>
      </c>
      <c r="K403" s="1" t="str">
        <f t="shared" si="64"/>
        <v/>
      </c>
      <c r="L403" s="1" t="str">
        <f t="shared" si="65"/>
        <v/>
      </c>
      <c r="M403" s="1" t="str">
        <f t="shared" si="66"/>
        <v/>
      </c>
      <c r="N403" s="1" t="str">
        <f t="shared" si="67"/>
        <v/>
      </c>
      <c r="O403" s="1">
        <f t="shared" si="68"/>
        <v>0</v>
      </c>
    </row>
    <row r="404" spans="5:15" x14ac:dyDescent="0.2">
      <c r="E404" s="17">
        <f t="shared" si="69"/>
        <v>40.200000000000301</v>
      </c>
      <c r="F404" s="14">
        <f t="shared" si="60"/>
        <v>2000.0000008831432</v>
      </c>
      <c r="H404" s="24" t="b">
        <f t="shared" si="61"/>
        <v>0</v>
      </c>
      <c r="I404" s="24">
        <f t="shared" si="62"/>
        <v>25</v>
      </c>
      <c r="J404" s="24">
        <f t="shared" si="63"/>
        <v>26</v>
      </c>
      <c r="K404" s="1" t="str">
        <f t="shared" si="64"/>
        <v/>
      </c>
      <c r="L404" s="1" t="str">
        <f t="shared" si="65"/>
        <v/>
      </c>
      <c r="M404" s="1" t="str">
        <f t="shared" si="66"/>
        <v/>
      </c>
      <c r="N404" s="1" t="str">
        <f t="shared" si="67"/>
        <v/>
      </c>
      <c r="O404" s="1">
        <f t="shared" si="68"/>
        <v>0</v>
      </c>
    </row>
    <row r="405" spans="5:15" x14ac:dyDescent="0.2">
      <c r="E405" s="17">
        <f t="shared" si="69"/>
        <v>40.300000000000303</v>
      </c>
      <c r="F405" s="14">
        <f t="shared" si="60"/>
        <v>2000.0000008831432</v>
      </c>
      <c r="H405" s="24" t="b">
        <f t="shared" si="61"/>
        <v>0</v>
      </c>
      <c r="I405" s="24">
        <f t="shared" si="62"/>
        <v>25</v>
      </c>
      <c r="J405" s="24">
        <f t="shared" si="63"/>
        <v>26</v>
      </c>
      <c r="K405" s="1" t="str">
        <f t="shared" si="64"/>
        <v/>
      </c>
      <c r="L405" s="1" t="str">
        <f t="shared" si="65"/>
        <v/>
      </c>
      <c r="M405" s="1" t="str">
        <f t="shared" si="66"/>
        <v/>
      </c>
      <c r="N405" s="1" t="str">
        <f t="shared" si="67"/>
        <v/>
      </c>
      <c r="O405" s="1">
        <f t="shared" si="68"/>
        <v>0</v>
      </c>
    </row>
    <row r="406" spans="5:15" x14ac:dyDescent="0.2">
      <c r="E406" s="17">
        <f t="shared" si="69"/>
        <v>40.400000000000304</v>
      </c>
      <c r="F406" s="14">
        <f t="shared" si="60"/>
        <v>2000.0000008831432</v>
      </c>
      <c r="H406" s="24" t="b">
        <f t="shared" si="61"/>
        <v>0</v>
      </c>
      <c r="I406" s="24">
        <f t="shared" si="62"/>
        <v>25</v>
      </c>
      <c r="J406" s="24">
        <f t="shared" si="63"/>
        <v>26</v>
      </c>
      <c r="K406" s="1" t="str">
        <f t="shared" si="64"/>
        <v/>
      </c>
      <c r="L406" s="1" t="str">
        <f t="shared" si="65"/>
        <v/>
      </c>
      <c r="M406" s="1" t="str">
        <f t="shared" si="66"/>
        <v/>
      </c>
      <c r="N406" s="1" t="str">
        <f t="shared" si="67"/>
        <v/>
      </c>
      <c r="O406" s="1">
        <f t="shared" si="68"/>
        <v>0</v>
      </c>
    </row>
    <row r="407" spans="5:15" x14ac:dyDescent="0.2">
      <c r="E407" s="17">
        <f t="shared" si="69"/>
        <v>40.500000000000306</v>
      </c>
      <c r="F407" s="14">
        <f t="shared" si="60"/>
        <v>2000.0000008831432</v>
      </c>
      <c r="H407" s="24" t="b">
        <f t="shared" si="61"/>
        <v>0</v>
      </c>
      <c r="I407" s="24">
        <f t="shared" si="62"/>
        <v>25</v>
      </c>
      <c r="J407" s="24">
        <f t="shared" si="63"/>
        <v>26</v>
      </c>
      <c r="K407" s="1" t="str">
        <f t="shared" si="64"/>
        <v/>
      </c>
      <c r="L407" s="1" t="str">
        <f t="shared" si="65"/>
        <v/>
      </c>
      <c r="M407" s="1" t="str">
        <f t="shared" si="66"/>
        <v/>
      </c>
      <c r="N407" s="1" t="str">
        <f t="shared" si="67"/>
        <v/>
      </c>
      <c r="O407" s="1">
        <f t="shared" si="68"/>
        <v>0</v>
      </c>
    </row>
    <row r="408" spans="5:15" x14ac:dyDescent="0.2">
      <c r="E408" s="17">
        <f t="shared" si="69"/>
        <v>40.600000000000307</v>
      </c>
      <c r="F408" s="14">
        <f t="shared" si="60"/>
        <v>2000.0000008831432</v>
      </c>
      <c r="H408" s="24" t="b">
        <f t="shared" si="61"/>
        <v>0</v>
      </c>
      <c r="I408" s="24">
        <f t="shared" si="62"/>
        <v>25</v>
      </c>
      <c r="J408" s="24">
        <f t="shared" si="63"/>
        <v>26</v>
      </c>
      <c r="K408" s="1" t="str">
        <f t="shared" si="64"/>
        <v/>
      </c>
      <c r="L408" s="1" t="str">
        <f t="shared" si="65"/>
        <v/>
      </c>
      <c r="M408" s="1" t="str">
        <f t="shared" si="66"/>
        <v/>
      </c>
      <c r="N408" s="1" t="str">
        <f t="shared" si="67"/>
        <v/>
      </c>
      <c r="O408" s="1">
        <f t="shared" si="68"/>
        <v>0</v>
      </c>
    </row>
    <row r="409" spans="5:15" x14ac:dyDescent="0.2">
      <c r="E409" s="17">
        <f t="shared" si="69"/>
        <v>40.700000000000308</v>
      </c>
      <c r="F409" s="14">
        <f t="shared" si="60"/>
        <v>2000.0000008831432</v>
      </c>
      <c r="H409" s="24" t="b">
        <f t="shared" si="61"/>
        <v>0</v>
      </c>
      <c r="I409" s="24">
        <f t="shared" si="62"/>
        <v>25</v>
      </c>
      <c r="J409" s="24">
        <f t="shared" si="63"/>
        <v>26</v>
      </c>
      <c r="K409" s="1" t="str">
        <f t="shared" si="64"/>
        <v/>
      </c>
      <c r="L409" s="1" t="str">
        <f t="shared" si="65"/>
        <v/>
      </c>
      <c r="M409" s="1" t="str">
        <f t="shared" si="66"/>
        <v/>
      </c>
      <c r="N409" s="1" t="str">
        <f t="shared" si="67"/>
        <v/>
      </c>
      <c r="O409" s="1">
        <f t="shared" si="68"/>
        <v>0</v>
      </c>
    </row>
    <row r="410" spans="5:15" x14ac:dyDescent="0.2">
      <c r="E410" s="17">
        <f t="shared" si="69"/>
        <v>40.80000000000031</v>
      </c>
      <c r="F410" s="14">
        <f t="shared" si="60"/>
        <v>2000.0000008831432</v>
      </c>
      <c r="H410" s="24" t="b">
        <f t="shared" si="61"/>
        <v>0</v>
      </c>
      <c r="I410" s="24">
        <f t="shared" si="62"/>
        <v>25</v>
      </c>
      <c r="J410" s="24">
        <f t="shared" si="63"/>
        <v>26</v>
      </c>
      <c r="K410" s="1" t="str">
        <f t="shared" si="64"/>
        <v/>
      </c>
      <c r="L410" s="1" t="str">
        <f t="shared" si="65"/>
        <v/>
      </c>
      <c r="M410" s="1" t="str">
        <f t="shared" si="66"/>
        <v/>
      </c>
      <c r="N410" s="1" t="str">
        <f t="shared" si="67"/>
        <v/>
      </c>
      <c r="O410" s="1">
        <f t="shared" si="68"/>
        <v>0</v>
      </c>
    </row>
    <row r="411" spans="5:15" x14ac:dyDescent="0.2">
      <c r="E411" s="17">
        <f t="shared" si="69"/>
        <v>40.900000000000311</v>
      </c>
      <c r="F411" s="14">
        <f t="shared" si="60"/>
        <v>2000.0000008831432</v>
      </c>
      <c r="H411" s="24" t="b">
        <f t="shared" si="61"/>
        <v>0</v>
      </c>
      <c r="I411" s="24">
        <f t="shared" si="62"/>
        <v>25</v>
      </c>
      <c r="J411" s="24">
        <f t="shared" si="63"/>
        <v>26</v>
      </c>
      <c r="K411" s="1" t="str">
        <f t="shared" si="64"/>
        <v/>
      </c>
      <c r="L411" s="1" t="str">
        <f t="shared" si="65"/>
        <v/>
      </c>
      <c r="M411" s="1" t="str">
        <f t="shared" si="66"/>
        <v/>
      </c>
      <c r="N411" s="1" t="str">
        <f t="shared" si="67"/>
        <v/>
      </c>
      <c r="O411" s="1">
        <f t="shared" si="68"/>
        <v>0</v>
      </c>
    </row>
    <row r="412" spans="5:15" x14ac:dyDescent="0.2">
      <c r="E412" s="17">
        <f t="shared" si="69"/>
        <v>41.000000000000313</v>
      </c>
      <c r="F412" s="14">
        <f t="shared" si="60"/>
        <v>2000.0000008831432</v>
      </c>
      <c r="H412" s="24" t="b">
        <f t="shared" si="61"/>
        <v>0</v>
      </c>
      <c r="I412" s="24">
        <f t="shared" si="62"/>
        <v>25</v>
      </c>
      <c r="J412" s="24">
        <f t="shared" si="63"/>
        <v>26</v>
      </c>
      <c r="K412" s="1" t="str">
        <f t="shared" si="64"/>
        <v/>
      </c>
      <c r="L412" s="1" t="str">
        <f t="shared" si="65"/>
        <v/>
      </c>
      <c r="M412" s="1" t="str">
        <f t="shared" si="66"/>
        <v/>
      </c>
      <c r="N412" s="1" t="str">
        <f t="shared" si="67"/>
        <v/>
      </c>
      <c r="O412" s="1">
        <f t="shared" si="68"/>
        <v>0</v>
      </c>
    </row>
    <row r="413" spans="5:15" x14ac:dyDescent="0.2">
      <c r="E413" s="17">
        <f t="shared" si="69"/>
        <v>41.100000000000314</v>
      </c>
      <c r="F413" s="14">
        <f t="shared" si="60"/>
        <v>2000.0000008831432</v>
      </c>
      <c r="H413" s="24" t="b">
        <f t="shared" si="61"/>
        <v>0</v>
      </c>
      <c r="I413" s="24">
        <f t="shared" si="62"/>
        <v>25</v>
      </c>
      <c r="J413" s="24">
        <f t="shared" si="63"/>
        <v>26</v>
      </c>
      <c r="K413" s="1" t="str">
        <f t="shared" si="64"/>
        <v/>
      </c>
      <c r="L413" s="1" t="str">
        <f t="shared" si="65"/>
        <v/>
      </c>
      <c r="M413" s="1" t="str">
        <f t="shared" si="66"/>
        <v/>
      </c>
      <c r="N413" s="1" t="str">
        <f t="shared" si="67"/>
        <v/>
      </c>
      <c r="O413" s="1">
        <f t="shared" si="68"/>
        <v>0</v>
      </c>
    </row>
    <row r="414" spans="5:15" x14ac:dyDescent="0.2">
      <c r="E414" s="17">
        <f t="shared" si="69"/>
        <v>41.200000000000315</v>
      </c>
      <c r="F414" s="14">
        <f t="shared" si="60"/>
        <v>2000.0000008831432</v>
      </c>
      <c r="H414" s="24" t="b">
        <f t="shared" si="61"/>
        <v>0</v>
      </c>
      <c r="I414" s="24">
        <f t="shared" si="62"/>
        <v>25</v>
      </c>
      <c r="J414" s="24">
        <f t="shared" si="63"/>
        <v>26</v>
      </c>
      <c r="K414" s="1" t="str">
        <f t="shared" si="64"/>
        <v/>
      </c>
      <c r="L414" s="1" t="str">
        <f t="shared" si="65"/>
        <v/>
      </c>
      <c r="M414" s="1" t="str">
        <f t="shared" si="66"/>
        <v/>
      </c>
      <c r="N414" s="1" t="str">
        <f t="shared" si="67"/>
        <v/>
      </c>
      <c r="O414" s="1">
        <f t="shared" si="68"/>
        <v>0</v>
      </c>
    </row>
    <row r="415" spans="5:15" x14ac:dyDescent="0.2">
      <c r="E415" s="17">
        <f t="shared" si="69"/>
        <v>41.300000000000317</v>
      </c>
      <c r="F415" s="14">
        <f t="shared" si="60"/>
        <v>2000.0000008831432</v>
      </c>
      <c r="H415" s="24" t="b">
        <f t="shared" si="61"/>
        <v>0</v>
      </c>
      <c r="I415" s="24">
        <f t="shared" si="62"/>
        <v>25</v>
      </c>
      <c r="J415" s="24">
        <f t="shared" si="63"/>
        <v>26</v>
      </c>
      <c r="K415" s="1" t="str">
        <f t="shared" si="64"/>
        <v/>
      </c>
      <c r="L415" s="1" t="str">
        <f t="shared" si="65"/>
        <v/>
      </c>
      <c r="M415" s="1" t="str">
        <f t="shared" si="66"/>
        <v/>
      </c>
      <c r="N415" s="1" t="str">
        <f t="shared" si="67"/>
        <v/>
      </c>
      <c r="O415" s="1">
        <f t="shared" si="68"/>
        <v>0</v>
      </c>
    </row>
    <row r="416" spans="5:15" x14ac:dyDescent="0.2">
      <c r="E416" s="17">
        <f t="shared" si="69"/>
        <v>41.400000000000318</v>
      </c>
      <c r="F416" s="14">
        <f t="shared" si="60"/>
        <v>2000.0000008831432</v>
      </c>
      <c r="H416" s="24" t="b">
        <f t="shared" si="61"/>
        <v>0</v>
      </c>
      <c r="I416" s="24">
        <f t="shared" si="62"/>
        <v>25</v>
      </c>
      <c r="J416" s="24">
        <f t="shared" si="63"/>
        <v>26</v>
      </c>
      <c r="K416" s="1" t="str">
        <f t="shared" si="64"/>
        <v/>
      </c>
      <c r="L416" s="1" t="str">
        <f t="shared" si="65"/>
        <v/>
      </c>
      <c r="M416" s="1" t="str">
        <f t="shared" si="66"/>
        <v/>
      </c>
      <c r="N416" s="1" t="str">
        <f t="shared" si="67"/>
        <v/>
      </c>
      <c r="O416" s="1">
        <f t="shared" si="68"/>
        <v>0</v>
      </c>
    </row>
    <row r="417" spans="5:15" x14ac:dyDescent="0.2">
      <c r="E417" s="17">
        <f t="shared" si="69"/>
        <v>41.50000000000032</v>
      </c>
      <c r="F417" s="14">
        <f t="shared" si="60"/>
        <v>2000.0000008831432</v>
      </c>
      <c r="H417" s="24" t="b">
        <f t="shared" si="61"/>
        <v>0</v>
      </c>
      <c r="I417" s="24">
        <f t="shared" si="62"/>
        <v>25</v>
      </c>
      <c r="J417" s="24">
        <f t="shared" si="63"/>
        <v>26</v>
      </c>
      <c r="K417" s="1" t="str">
        <f t="shared" si="64"/>
        <v/>
      </c>
      <c r="L417" s="1" t="str">
        <f t="shared" si="65"/>
        <v/>
      </c>
      <c r="M417" s="1" t="str">
        <f t="shared" si="66"/>
        <v/>
      </c>
      <c r="N417" s="1" t="str">
        <f t="shared" si="67"/>
        <v/>
      </c>
      <c r="O417" s="1">
        <f t="shared" si="68"/>
        <v>0</v>
      </c>
    </row>
    <row r="418" spans="5:15" x14ac:dyDescent="0.2">
      <c r="E418" s="17">
        <f t="shared" si="69"/>
        <v>41.600000000000321</v>
      </c>
      <c r="F418" s="14">
        <f t="shared" si="60"/>
        <v>2000.0000008831432</v>
      </c>
      <c r="H418" s="24" t="b">
        <f t="shared" si="61"/>
        <v>0</v>
      </c>
      <c r="I418" s="24">
        <f t="shared" si="62"/>
        <v>25</v>
      </c>
      <c r="J418" s="24">
        <f t="shared" si="63"/>
        <v>26</v>
      </c>
      <c r="K418" s="1" t="str">
        <f t="shared" si="64"/>
        <v/>
      </c>
      <c r="L418" s="1" t="str">
        <f t="shared" si="65"/>
        <v/>
      </c>
      <c r="M418" s="1" t="str">
        <f t="shared" si="66"/>
        <v/>
      </c>
      <c r="N418" s="1" t="str">
        <f t="shared" si="67"/>
        <v/>
      </c>
      <c r="O418" s="1">
        <f t="shared" si="68"/>
        <v>0</v>
      </c>
    </row>
    <row r="419" spans="5:15" x14ac:dyDescent="0.2">
      <c r="E419" s="17">
        <f t="shared" si="69"/>
        <v>41.700000000000323</v>
      </c>
      <c r="F419" s="14">
        <f t="shared" si="60"/>
        <v>2000.0000008831432</v>
      </c>
      <c r="H419" s="24" t="b">
        <f t="shared" si="61"/>
        <v>0</v>
      </c>
      <c r="I419" s="24">
        <f t="shared" si="62"/>
        <v>25</v>
      </c>
      <c r="J419" s="24">
        <f t="shared" si="63"/>
        <v>26</v>
      </c>
      <c r="K419" s="1" t="str">
        <f t="shared" si="64"/>
        <v/>
      </c>
      <c r="L419" s="1" t="str">
        <f t="shared" si="65"/>
        <v/>
      </c>
      <c r="M419" s="1" t="str">
        <f t="shared" si="66"/>
        <v/>
      </c>
      <c r="N419" s="1" t="str">
        <f t="shared" si="67"/>
        <v/>
      </c>
      <c r="O419" s="1">
        <f t="shared" si="68"/>
        <v>0</v>
      </c>
    </row>
    <row r="420" spans="5:15" x14ac:dyDescent="0.2">
      <c r="E420" s="17">
        <f t="shared" si="69"/>
        <v>41.800000000000324</v>
      </c>
      <c r="F420" s="14">
        <f t="shared" si="60"/>
        <v>2000.0000008831432</v>
      </c>
      <c r="H420" s="24" t="b">
        <f t="shared" si="61"/>
        <v>0</v>
      </c>
      <c r="I420" s="24">
        <f t="shared" si="62"/>
        <v>25</v>
      </c>
      <c r="J420" s="24">
        <f t="shared" si="63"/>
        <v>26</v>
      </c>
      <c r="K420" s="1" t="str">
        <f t="shared" si="64"/>
        <v/>
      </c>
      <c r="L420" s="1" t="str">
        <f t="shared" si="65"/>
        <v/>
      </c>
      <c r="M420" s="1" t="str">
        <f t="shared" si="66"/>
        <v/>
      </c>
      <c r="N420" s="1" t="str">
        <f t="shared" si="67"/>
        <v/>
      </c>
      <c r="O420" s="1">
        <f t="shared" si="68"/>
        <v>0</v>
      </c>
    </row>
    <row r="421" spans="5:15" x14ac:dyDescent="0.2">
      <c r="E421" s="17">
        <f t="shared" si="69"/>
        <v>41.900000000000325</v>
      </c>
      <c r="F421" s="14">
        <f t="shared" si="60"/>
        <v>2000.0000008831432</v>
      </c>
      <c r="H421" s="24" t="b">
        <f t="shared" si="61"/>
        <v>0</v>
      </c>
      <c r="I421" s="24">
        <f t="shared" si="62"/>
        <v>25</v>
      </c>
      <c r="J421" s="24">
        <f t="shared" si="63"/>
        <v>26</v>
      </c>
      <c r="K421" s="1" t="str">
        <f t="shared" si="64"/>
        <v/>
      </c>
      <c r="L421" s="1" t="str">
        <f t="shared" si="65"/>
        <v/>
      </c>
      <c r="M421" s="1" t="str">
        <f t="shared" si="66"/>
        <v/>
      </c>
      <c r="N421" s="1" t="str">
        <f t="shared" si="67"/>
        <v/>
      </c>
      <c r="O421" s="1">
        <f t="shared" si="68"/>
        <v>0</v>
      </c>
    </row>
    <row r="422" spans="5:15" x14ac:dyDescent="0.2">
      <c r="E422" s="17">
        <f t="shared" si="69"/>
        <v>42.000000000000327</v>
      </c>
      <c r="F422" s="14">
        <f t="shared" si="60"/>
        <v>2000.0000008831432</v>
      </c>
      <c r="H422" s="24" t="b">
        <f t="shared" si="61"/>
        <v>0</v>
      </c>
      <c r="I422" s="24">
        <f t="shared" si="62"/>
        <v>25</v>
      </c>
      <c r="J422" s="24">
        <f t="shared" si="63"/>
        <v>26</v>
      </c>
      <c r="K422" s="1" t="str">
        <f t="shared" si="64"/>
        <v/>
      </c>
      <c r="L422" s="1" t="str">
        <f t="shared" si="65"/>
        <v/>
      </c>
      <c r="M422" s="1" t="str">
        <f t="shared" si="66"/>
        <v/>
      </c>
      <c r="N422" s="1" t="str">
        <f t="shared" si="67"/>
        <v/>
      </c>
      <c r="O422" s="1">
        <f t="shared" si="68"/>
        <v>0</v>
      </c>
    </row>
    <row r="423" spans="5:15" x14ac:dyDescent="0.2">
      <c r="E423" s="17">
        <f t="shared" si="69"/>
        <v>42.100000000000328</v>
      </c>
      <c r="F423" s="14">
        <f t="shared" si="60"/>
        <v>2000.0000008831432</v>
      </c>
      <c r="H423" s="24" t="b">
        <f t="shared" si="61"/>
        <v>0</v>
      </c>
      <c r="I423" s="24">
        <f t="shared" si="62"/>
        <v>25</v>
      </c>
      <c r="J423" s="24">
        <f t="shared" si="63"/>
        <v>26</v>
      </c>
      <c r="K423" s="1" t="str">
        <f t="shared" si="64"/>
        <v/>
      </c>
      <c r="L423" s="1" t="str">
        <f t="shared" si="65"/>
        <v/>
      </c>
      <c r="M423" s="1" t="str">
        <f t="shared" si="66"/>
        <v/>
      </c>
      <c r="N423" s="1" t="str">
        <f t="shared" si="67"/>
        <v/>
      </c>
      <c r="O423" s="1">
        <f t="shared" si="68"/>
        <v>0</v>
      </c>
    </row>
    <row r="424" spans="5:15" x14ac:dyDescent="0.2">
      <c r="E424" s="17">
        <f t="shared" si="69"/>
        <v>42.20000000000033</v>
      </c>
      <c r="F424" s="14">
        <f t="shared" si="60"/>
        <v>2000.0000008831432</v>
      </c>
      <c r="H424" s="24" t="b">
        <f t="shared" si="61"/>
        <v>0</v>
      </c>
      <c r="I424" s="24">
        <f t="shared" si="62"/>
        <v>25</v>
      </c>
      <c r="J424" s="24">
        <f t="shared" si="63"/>
        <v>26</v>
      </c>
      <c r="K424" s="1" t="str">
        <f t="shared" si="64"/>
        <v/>
      </c>
      <c r="L424" s="1" t="str">
        <f t="shared" si="65"/>
        <v/>
      </c>
      <c r="M424" s="1" t="str">
        <f t="shared" si="66"/>
        <v/>
      </c>
      <c r="N424" s="1" t="str">
        <f t="shared" si="67"/>
        <v/>
      </c>
      <c r="O424" s="1">
        <f t="shared" si="68"/>
        <v>0</v>
      </c>
    </row>
    <row r="425" spans="5:15" x14ac:dyDescent="0.2">
      <c r="E425" s="17">
        <f t="shared" si="69"/>
        <v>42.300000000000331</v>
      </c>
      <c r="F425" s="14">
        <f t="shared" si="60"/>
        <v>2000.0000008831432</v>
      </c>
      <c r="H425" s="24" t="b">
        <f t="shared" si="61"/>
        <v>0</v>
      </c>
      <c r="I425" s="24">
        <f t="shared" si="62"/>
        <v>25</v>
      </c>
      <c r="J425" s="24">
        <f t="shared" si="63"/>
        <v>26</v>
      </c>
      <c r="K425" s="1" t="str">
        <f t="shared" si="64"/>
        <v/>
      </c>
      <c r="L425" s="1" t="str">
        <f t="shared" si="65"/>
        <v/>
      </c>
      <c r="M425" s="1" t="str">
        <f t="shared" si="66"/>
        <v/>
      </c>
      <c r="N425" s="1" t="str">
        <f t="shared" si="67"/>
        <v/>
      </c>
      <c r="O425" s="1">
        <f t="shared" si="68"/>
        <v>0</v>
      </c>
    </row>
    <row r="426" spans="5:15" x14ac:dyDescent="0.2">
      <c r="E426" s="17">
        <f t="shared" si="69"/>
        <v>42.400000000000333</v>
      </c>
      <c r="F426" s="14">
        <f t="shared" si="60"/>
        <v>2000.0000008831432</v>
      </c>
      <c r="H426" s="24" t="b">
        <f t="shared" si="61"/>
        <v>0</v>
      </c>
      <c r="I426" s="24">
        <f t="shared" si="62"/>
        <v>25</v>
      </c>
      <c r="J426" s="24">
        <f t="shared" si="63"/>
        <v>26</v>
      </c>
      <c r="K426" s="1" t="str">
        <f t="shared" si="64"/>
        <v/>
      </c>
      <c r="L426" s="1" t="str">
        <f t="shared" si="65"/>
        <v/>
      </c>
      <c r="M426" s="1" t="str">
        <f t="shared" si="66"/>
        <v/>
      </c>
      <c r="N426" s="1" t="str">
        <f t="shared" si="67"/>
        <v/>
      </c>
      <c r="O426" s="1">
        <f t="shared" si="68"/>
        <v>0</v>
      </c>
    </row>
    <row r="427" spans="5:15" x14ac:dyDescent="0.2">
      <c r="E427" s="17">
        <f t="shared" si="69"/>
        <v>42.500000000000334</v>
      </c>
      <c r="F427" s="14">
        <f t="shared" si="60"/>
        <v>2000.0000008831432</v>
      </c>
      <c r="H427" s="24" t="b">
        <f t="shared" si="61"/>
        <v>0</v>
      </c>
      <c r="I427" s="24">
        <f t="shared" si="62"/>
        <v>25</v>
      </c>
      <c r="J427" s="24">
        <f t="shared" si="63"/>
        <v>26</v>
      </c>
      <c r="K427" s="1" t="str">
        <f t="shared" si="64"/>
        <v/>
      </c>
      <c r="L427" s="1" t="str">
        <f t="shared" si="65"/>
        <v/>
      </c>
      <c r="M427" s="1" t="str">
        <f t="shared" si="66"/>
        <v/>
      </c>
      <c r="N427" s="1" t="str">
        <f t="shared" si="67"/>
        <v/>
      </c>
      <c r="O427" s="1">
        <f t="shared" si="68"/>
        <v>0</v>
      </c>
    </row>
    <row r="428" spans="5:15" x14ac:dyDescent="0.2">
      <c r="E428" s="17">
        <f t="shared" si="69"/>
        <v>42.600000000000335</v>
      </c>
      <c r="F428" s="14">
        <f t="shared" si="60"/>
        <v>2000.0000008831432</v>
      </c>
      <c r="H428" s="24" t="b">
        <f t="shared" si="61"/>
        <v>0</v>
      </c>
      <c r="I428" s="24">
        <f t="shared" si="62"/>
        <v>25</v>
      </c>
      <c r="J428" s="24">
        <f t="shared" si="63"/>
        <v>26</v>
      </c>
      <c r="K428" s="1" t="str">
        <f t="shared" si="64"/>
        <v/>
      </c>
      <c r="L428" s="1" t="str">
        <f t="shared" si="65"/>
        <v/>
      </c>
      <c r="M428" s="1" t="str">
        <f t="shared" si="66"/>
        <v/>
      </c>
      <c r="N428" s="1" t="str">
        <f t="shared" si="67"/>
        <v/>
      </c>
      <c r="O428" s="1">
        <f t="shared" si="68"/>
        <v>0</v>
      </c>
    </row>
    <row r="429" spans="5:15" x14ac:dyDescent="0.2">
      <c r="E429" s="17">
        <f t="shared" si="69"/>
        <v>42.700000000000337</v>
      </c>
      <c r="F429" s="14">
        <f t="shared" si="60"/>
        <v>2000.0000008831432</v>
      </c>
      <c r="H429" s="24" t="b">
        <f t="shared" si="61"/>
        <v>0</v>
      </c>
      <c r="I429" s="24">
        <f t="shared" si="62"/>
        <v>25</v>
      </c>
      <c r="J429" s="24">
        <f t="shared" si="63"/>
        <v>26</v>
      </c>
      <c r="K429" s="1" t="str">
        <f t="shared" si="64"/>
        <v/>
      </c>
      <c r="L429" s="1" t="str">
        <f t="shared" si="65"/>
        <v/>
      </c>
      <c r="M429" s="1" t="str">
        <f t="shared" si="66"/>
        <v/>
      </c>
      <c r="N429" s="1" t="str">
        <f t="shared" si="67"/>
        <v/>
      </c>
      <c r="O429" s="1">
        <f t="shared" si="68"/>
        <v>0</v>
      </c>
    </row>
    <row r="430" spans="5:15" x14ac:dyDescent="0.2">
      <c r="E430" s="17">
        <f t="shared" si="69"/>
        <v>42.800000000000338</v>
      </c>
      <c r="F430" s="14">
        <f t="shared" si="60"/>
        <v>2000.0000008831432</v>
      </c>
      <c r="H430" s="24" t="b">
        <f t="shared" si="61"/>
        <v>0</v>
      </c>
      <c r="I430" s="24">
        <f t="shared" si="62"/>
        <v>25</v>
      </c>
      <c r="J430" s="24">
        <f t="shared" si="63"/>
        <v>26</v>
      </c>
      <c r="K430" s="1" t="str">
        <f t="shared" si="64"/>
        <v/>
      </c>
      <c r="L430" s="1" t="str">
        <f t="shared" si="65"/>
        <v/>
      </c>
      <c r="M430" s="1" t="str">
        <f t="shared" si="66"/>
        <v/>
      </c>
      <c r="N430" s="1" t="str">
        <f t="shared" si="67"/>
        <v/>
      </c>
      <c r="O430" s="1">
        <f t="shared" si="68"/>
        <v>0</v>
      </c>
    </row>
    <row r="431" spans="5:15" x14ac:dyDescent="0.2">
      <c r="E431" s="17">
        <f t="shared" si="69"/>
        <v>42.90000000000034</v>
      </c>
      <c r="F431" s="14">
        <f t="shared" si="60"/>
        <v>2000.0000008831432</v>
      </c>
      <c r="H431" s="24" t="b">
        <f t="shared" si="61"/>
        <v>0</v>
      </c>
      <c r="I431" s="24">
        <f t="shared" si="62"/>
        <v>25</v>
      </c>
      <c r="J431" s="24">
        <f t="shared" si="63"/>
        <v>26</v>
      </c>
      <c r="K431" s="1" t="str">
        <f t="shared" si="64"/>
        <v/>
      </c>
      <c r="L431" s="1" t="str">
        <f t="shared" si="65"/>
        <v/>
      </c>
      <c r="M431" s="1" t="str">
        <f t="shared" si="66"/>
        <v/>
      </c>
      <c r="N431" s="1" t="str">
        <f t="shared" si="67"/>
        <v/>
      </c>
      <c r="O431" s="1">
        <f t="shared" si="68"/>
        <v>0</v>
      </c>
    </row>
    <row r="432" spans="5:15" x14ac:dyDescent="0.2">
      <c r="E432" s="17">
        <f t="shared" si="69"/>
        <v>43.000000000000341</v>
      </c>
      <c r="F432" s="14">
        <f t="shared" si="60"/>
        <v>2000.0000008831432</v>
      </c>
      <c r="H432" s="24" t="b">
        <f t="shared" si="61"/>
        <v>0</v>
      </c>
      <c r="I432" s="24">
        <f t="shared" si="62"/>
        <v>25</v>
      </c>
      <c r="J432" s="24">
        <f t="shared" si="63"/>
        <v>26</v>
      </c>
      <c r="K432" s="1" t="str">
        <f t="shared" si="64"/>
        <v/>
      </c>
      <c r="L432" s="1" t="str">
        <f t="shared" si="65"/>
        <v/>
      </c>
      <c r="M432" s="1" t="str">
        <f t="shared" si="66"/>
        <v/>
      </c>
      <c r="N432" s="1" t="str">
        <f t="shared" si="67"/>
        <v/>
      </c>
      <c r="O432" s="1">
        <f t="shared" si="68"/>
        <v>0</v>
      </c>
    </row>
    <row r="433" spans="5:15" x14ac:dyDescent="0.2">
      <c r="E433" s="17">
        <f t="shared" si="69"/>
        <v>43.100000000000342</v>
      </c>
      <c r="F433" s="14">
        <f t="shared" si="60"/>
        <v>2000.0000008831432</v>
      </c>
      <c r="H433" s="24" t="b">
        <f t="shared" si="61"/>
        <v>0</v>
      </c>
      <c r="I433" s="24">
        <f t="shared" si="62"/>
        <v>25</v>
      </c>
      <c r="J433" s="24">
        <f t="shared" si="63"/>
        <v>26</v>
      </c>
      <c r="K433" s="1" t="str">
        <f t="shared" si="64"/>
        <v/>
      </c>
      <c r="L433" s="1" t="str">
        <f t="shared" si="65"/>
        <v/>
      </c>
      <c r="M433" s="1" t="str">
        <f t="shared" si="66"/>
        <v/>
      </c>
      <c r="N433" s="1" t="str">
        <f t="shared" si="67"/>
        <v/>
      </c>
      <c r="O433" s="1">
        <f t="shared" si="68"/>
        <v>0</v>
      </c>
    </row>
    <row r="434" spans="5:15" x14ac:dyDescent="0.2">
      <c r="E434" s="17">
        <f t="shared" si="69"/>
        <v>43.200000000000344</v>
      </c>
      <c r="F434" s="14">
        <f t="shared" si="60"/>
        <v>2000.0000008831432</v>
      </c>
      <c r="H434" s="24" t="b">
        <f t="shared" si="61"/>
        <v>0</v>
      </c>
      <c r="I434" s="24">
        <f t="shared" si="62"/>
        <v>25</v>
      </c>
      <c r="J434" s="24">
        <f t="shared" si="63"/>
        <v>26</v>
      </c>
      <c r="K434" s="1" t="str">
        <f t="shared" si="64"/>
        <v/>
      </c>
      <c r="L434" s="1" t="str">
        <f t="shared" si="65"/>
        <v/>
      </c>
      <c r="M434" s="1" t="str">
        <f t="shared" si="66"/>
        <v/>
      </c>
      <c r="N434" s="1" t="str">
        <f t="shared" si="67"/>
        <v/>
      </c>
      <c r="O434" s="1">
        <f t="shared" si="68"/>
        <v>0</v>
      </c>
    </row>
    <row r="435" spans="5:15" x14ac:dyDescent="0.2">
      <c r="E435" s="17">
        <f t="shared" si="69"/>
        <v>43.300000000000345</v>
      </c>
      <c r="F435" s="14">
        <f t="shared" si="60"/>
        <v>2000.0000008831432</v>
      </c>
      <c r="H435" s="24" t="b">
        <f t="shared" si="61"/>
        <v>0</v>
      </c>
      <c r="I435" s="24">
        <f t="shared" si="62"/>
        <v>25</v>
      </c>
      <c r="J435" s="24">
        <f t="shared" si="63"/>
        <v>26</v>
      </c>
      <c r="K435" s="1" t="str">
        <f t="shared" si="64"/>
        <v/>
      </c>
      <c r="L435" s="1" t="str">
        <f t="shared" si="65"/>
        <v/>
      </c>
      <c r="M435" s="1" t="str">
        <f t="shared" si="66"/>
        <v/>
      </c>
      <c r="N435" s="1" t="str">
        <f t="shared" si="67"/>
        <v/>
      </c>
      <c r="O435" s="1">
        <f t="shared" si="68"/>
        <v>0</v>
      </c>
    </row>
    <row r="436" spans="5:15" x14ac:dyDescent="0.2">
      <c r="E436" s="17">
        <f t="shared" si="69"/>
        <v>43.400000000000347</v>
      </c>
      <c r="F436" s="14">
        <f t="shared" si="60"/>
        <v>2000.0000008831432</v>
      </c>
      <c r="H436" s="24" t="b">
        <f t="shared" si="61"/>
        <v>0</v>
      </c>
      <c r="I436" s="24">
        <f t="shared" si="62"/>
        <v>25</v>
      </c>
      <c r="J436" s="24">
        <f t="shared" si="63"/>
        <v>26</v>
      </c>
      <c r="K436" s="1" t="str">
        <f t="shared" si="64"/>
        <v/>
      </c>
      <c r="L436" s="1" t="str">
        <f t="shared" si="65"/>
        <v/>
      </c>
      <c r="M436" s="1" t="str">
        <f t="shared" si="66"/>
        <v/>
      </c>
      <c r="N436" s="1" t="str">
        <f t="shared" si="67"/>
        <v/>
      </c>
      <c r="O436" s="1">
        <f t="shared" si="68"/>
        <v>0</v>
      </c>
    </row>
    <row r="437" spans="5:15" x14ac:dyDescent="0.2">
      <c r="E437" s="17">
        <f t="shared" si="69"/>
        <v>43.500000000000348</v>
      </c>
      <c r="F437" s="14">
        <f t="shared" si="60"/>
        <v>2000.0000008831432</v>
      </c>
      <c r="H437" s="24" t="b">
        <f t="shared" si="61"/>
        <v>0</v>
      </c>
      <c r="I437" s="24">
        <f t="shared" si="62"/>
        <v>25</v>
      </c>
      <c r="J437" s="24">
        <f t="shared" si="63"/>
        <v>26</v>
      </c>
      <c r="K437" s="1" t="str">
        <f t="shared" si="64"/>
        <v/>
      </c>
      <c r="L437" s="1" t="str">
        <f t="shared" si="65"/>
        <v/>
      </c>
      <c r="M437" s="1" t="str">
        <f t="shared" si="66"/>
        <v/>
      </c>
      <c r="N437" s="1" t="str">
        <f t="shared" si="67"/>
        <v/>
      </c>
      <c r="O437" s="1">
        <f t="shared" si="68"/>
        <v>0</v>
      </c>
    </row>
    <row r="438" spans="5:15" x14ac:dyDescent="0.2">
      <c r="E438" s="17">
        <f t="shared" si="69"/>
        <v>43.60000000000035</v>
      </c>
      <c r="F438" s="14">
        <f t="shared" si="60"/>
        <v>2000.0000008831432</v>
      </c>
      <c r="H438" s="24" t="b">
        <f t="shared" si="61"/>
        <v>0</v>
      </c>
      <c r="I438" s="24">
        <f t="shared" si="62"/>
        <v>25</v>
      </c>
      <c r="J438" s="24">
        <f t="shared" si="63"/>
        <v>26</v>
      </c>
      <c r="K438" s="1" t="str">
        <f t="shared" si="64"/>
        <v/>
      </c>
      <c r="L438" s="1" t="str">
        <f t="shared" si="65"/>
        <v/>
      </c>
      <c r="M438" s="1" t="str">
        <f t="shared" si="66"/>
        <v/>
      </c>
      <c r="N438" s="1" t="str">
        <f t="shared" si="67"/>
        <v/>
      </c>
      <c r="O438" s="1">
        <f t="shared" si="68"/>
        <v>0</v>
      </c>
    </row>
    <row r="439" spans="5:15" x14ac:dyDescent="0.2">
      <c r="E439" s="17">
        <f t="shared" si="69"/>
        <v>43.700000000000351</v>
      </c>
      <c r="F439" s="14">
        <f t="shared" si="60"/>
        <v>2000.0000008831432</v>
      </c>
      <c r="H439" s="24" t="b">
        <f t="shared" si="61"/>
        <v>0</v>
      </c>
      <c r="I439" s="24">
        <f t="shared" si="62"/>
        <v>25</v>
      </c>
      <c r="J439" s="24">
        <f t="shared" si="63"/>
        <v>26</v>
      </c>
      <c r="K439" s="1" t="str">
        <f t="shared" si="64"/>
        <v/>
      </c>
      <c r="L439" s="1" t="str">
        <f t="shared" si="65"/>
        <v/>
      </c>
      <c r="M439" s="1" t="str">
        <f t="shared" si="66"/>
        <v/>
      </c>
      <c r="N439" s="1" t="str">
        <f t="shared" si="67"/>
        <v/>
      </c>
      <c r="O439" s="1">
        <f t="shared" si="68"/>
        <v>0</v>
      </c>
    </row>
    <row r="440" spans="5:15" x14ac:dyDescent="0.2">
      <c r="E440" s="17">
        <f t="shared" si="69"/>
        <v>43.800000000000352</v>
      </c>
      <c r="F440" s="14">
        <f t="shared" si="60"/>
        <v>2000.0000008831432</v>
      </c>
      <c r="H440" s="24" t="b">
        <f t="shared" si="61"/>
        <v>0</v>
      </c>
      <c r="I440" s="24">
        <f t="shared" si="62"/>
        <v>25</v>
      </c>
      <c r="J440" s="24">
        <f t="shared" si="63"/>
        <v>26</v>
      </c>
      <c r="K440" s="1" t="str">
        <f t="shared" si="64"/>
        <v/>
      </c>
      <c r="L440" s="1" t="str">
        <f t="shared" si="65"/>
        <v/>
      </c>
      <c r="M440" s="1" t="str">
        <f t="shared" si="66"/>
        <v/>
      </c>
      <c r="N440" s="1" t="str">
        <f t="shared" si="67"/>
        <v/>
      </c>
      <c r="O440" s="1">
        <f t="shared" si="68"/>
        <v>0</v>
      </c>
    </row>
    <row r="441" spans="5:15" x14ac:dyDescent="0.2">
      <c r="E441" s="17">
        <f t="shared" si="69"/>
        <v>43.900000000000354</v>
      </c>
      <c r="F441" s="14">
        <f t="shared" si="60"/>
        <v>2000.0000008831432</v>
      </c>
      <c r="H441" s="24" t="b">
        <f t="shared" si="61"/>
        <v>0</v>
      </c>
      <c r="I441" s="24">
        <f t="shared" si="62"/>
        <v>25</v>
      </c>
      <c r="J441" s="24">
        <f t="shared" si="63"/>
        <v>26</v>
      </c>
      <c r="K441" s="1" t="str">
        <f t="shared" si="64"/>
        <v/>
      </c>
      <c r="L441" s="1" t="str">
        <f t="shared" si="65"/>
        <v/>
      </c>
      <c r="M441" s="1" t="str">
        <f t="shared" si="66"/>
        <v/>
      </c>
      <c r="N441" s="1" t="str">
        <f t="shared" si="67"/>
        <v/>
      </c>
      <c r="O441" s="1">
        <f t="shared" si="68"/>
        <v>0</v>
      </c>
    </row>
    <row r="442" spans="5:15" x14ac:dyDescent="0.2">
      <c r="E442" s="17">
        <f t="shared" si="69"/>
        <v>44.000000000000355</v>
      </c>
      <c r="F442" s="14">
        <f t="shared" si="60"/>
        <v>2000.0000008831432</v>
      </c>
      <c r="H442" s="24" t="b">
        <f t="shared" si="61"/>
        <v>0</v>
      </c>
      <c r="I442" s="24">
        <f t="shared" si="62"/>
        <v>25</v>
      </c>
      <c r="J442" s="24">
        <f t="shared" si="63"/>
        <v>26</v>
      </c>
      <c r="K442" s="1" t="str">
        <f t="shared" si="64"/>
        <v/>
      </c>
      <c r="L442" s="1" t="str">
        <f t="shared" si="65"/>
        <v/>
      </c>
      <c r="M442" s="1" t="str">
        <f t="shared" si="66"/>
        <v/>
      </c>
      <c r="N442" s="1" t="str">
        <f t="shared" si="67"/>
        <v/>
      </c>
      <c r="O442" s="1">
        <f t="shared" si="68"/>
        <v>0</v>
      </c>
    </row>
    <row r="443" spans="5:15" x14ac:dyDescent="0.2">
      <c r="E443" s="17">
        <f t="shared" si="69"/>
        <v>44.100000000000357</v>
      </c>
      <c r="F443" s="14">
        <f t="shared" si="60"/>
        <v>2000.0000008831432</v>
      </c>
      <c r="H443" s="24" t="b">
        <f t="shared" si="61"/>
        <v>0</v>
      </c>
      <c r="I443" s="24">
        <f t="shared" si="62"/>
        <v>25</v>
      </c>
      <c r="J443" s="24">
        <f t="shared" si="63"/>
        <v>26</v>
      </c>
      <c r="K443" s="1" t="str">
        <f t="shared" si="64"/>
        <v/>
      </c>
      <c r="L443" s="1" t="str">
        <f t="shared" si="65"/>
        <v/>
      </c>
      <c r="M443" s="1" t="str">
        <f t="shared" si="66"/>
        <v/>
      </c>
      <c r="N443" s="1" t="str">
        <f t="shared" si="67"/>
        <v/>
      </c>
      <c r="O443" s="1">
        <f t="shared" si="68"/>
        <v>0</v>
      </c>
    </row>
    <row r="444" spans="5:15" x14ac:dyDescent="0.2">
      <c r="E444" s="17">
        <f t="shared" si="69"/>
        <v>44.200000000000358</v>
      </c>
      <c r="F444" s="14">
        <f t="shared" ref="F444:F507" si="70">IF(E444&gt;$C$29,$C$30,IF(H444,M444+(E444-K444)*O444,0))</f>
        <v>2000.0000008831432</v>
      </c>
      <c r="H444" s="24" t="b">
        <f t="shared" ref="H444:H507" si="71">AND(E444&gt;=$C$28,E444&lt;=$C$29)</f>
        <v>0</v>
      </c>
      <c r="I444" s="24">
        <f t="shared" ref="I444:I507" si="72">COUNTIF($B$2:$B$26,"&lt;="&amp;E444)</f>
        <v>25</v>
      </c>
      <c r="J444" s="24">
        <f t="shared" ref="J444:J507" si="73">I444+1</f>
        <v>26</v>
      </c>
      <c r="K444" s="1" t="str">
        <f t="shared" ref="K444:K507" si="74">IF(H444,INDEX($B$2:$B$26,I444),"")</f>
        <v/>
      </c>
      <c r="L444" s="1" t="str">
        <f t="shared" ref="L444:L507" si="75">IF(H444,INDEX($B$2:$B$26,J444),"")</f>
        <v/>
      </c>
      <c r="M444" s="1" t="str">
        <f t="shared" ref="M444:M507" si="76">IF(H444,INDEX($C$2:$C$26,I444),"")</f>
        <v/>
      </c>
      <c r="N444" s="1" t="str">
        <f t="shared" ref="N444:N507" si="77">IF(H444,INDEX($C$2:$C$26,J444),"")</f>
        <v/>
      </c>
      <c r="O444" s="1">
        <f t="shared" ref="O444:O507" si="78">IF(K444&lt;&gt;L444,(N444-M444)/(L444-K444),0)</f>
        <v>0</v>
      </c>
    </row>
    <row r="445" spans="5:15" x14ac:dyDescent="0.2">
      <c r="E445" s="17">
        <f t="shared" si="69"/>
        <v>44.30000000000036</v>
      </c>
      <c r="F445" s="14">
        <f t="shared" si="70"/>
        <v>2000.0000008831432</v>
      </c>
      <c r="H445" s="24" t="b">
        <f t="shared" si="71"/>
        <v>0</v>
      </c>
      <c r="I445" s="24">
        <f t="shared" si="72"/>
        <v>25</v>
      </c>
      <c r="J445" s="24">
        <f t="shared" si="73"/>
        <v>26</v>
      </c>
      <c r="K445" s="1" t="str">
        <f t="shared" si="74"/>
        <v/>
      </c>
      <c r="L445" s="1" t="str">
        <f t="shared" si="75"/>
        <v/>
      </c>
      <c r="M445" s="1" t="str">
        <f t="shared" si="76"/>
        <v/>
      </c>
      <c r="N445" s="1" t="str">
        <f t="shared" si="77"/>
        <v/>
      </c>
      <c r="O445" s="1">
        <f t="shared" si="78"/>
        <v>0</v>
      </c>
    </row>
    <row r="446" spans="5:15" x14ac:dyDescent="0.2">
      <c r="E446" s="17">
        <f t="shared" si="69"/>
        <v>44.400000000000361</v>
      </c>
      <c r="F446" s="14">
        <f t="shared" si="70"/>
        <v>2000.0000008831432</v>
      </c>
      <c r="H446" s="24" t="b">
        <f t="shared" si="71"/>
        <v>0</v>
      </c>
      <c r="I446" s="24">
        <f t="shared" si="72"/>
        <v>25</v>
      </c>
      <c r="J446" s="24">
        <f t="shared" si="73"/>
        <v>26</v>
      </c>
      <c r="K446" s="1" t="str">
        <f t="shared" si="74"/>
        <v/>
      </c>
      <c r="L446" s="1" t="str">
        <f t="shared" si="75"/>
        <v/>
      </c>
      <c r="M446" s="1" t="str">
        <f t="shared" si="76"/>
        <v/>
      </c>
      <c r="N446" s="1" t="str">
        <f t="shared" si="77"/>
        <v/>
      </c>
      <c r="O446" s="1">
        <f t="shared" si="78"/>
        <v>0</v>
      </c>
    </row>
    <row r="447" spans="5:15" x14ac:dyDescent="0.2">
      <c r="E447" s="17">
        <f t="shared" si="69"/>
        <v>44.500000000000362</v>
      </c>
      <c r="F447" s="14">
        <f t="shared" si="70"/>
        <v>2000.0000008831432</v>
      </c>
      <c r="H447" s="24" t="b">
        <f t="shared" si="71"/>
        <v>0</v>
      </c>
      <c r="I447" s="24">
        <f t="shared" si="72"/>
        <v>25</v>
      </c>
      <c r="J447" s="24">
        <f t="shared" si="73"/>
        <v>26</v>
      </c>
      <c r="K447" s="1" t="str">
        <f t="shared" si="74"/>
        <v/>
      </c>
      <c r="L447" s="1" t="str">
        <f t="shared" si="75"/>
        <v/>
      </c>
      <c r="M447" s="1" t="str">
        <f t="shared" si="76"/>
        <v/>
      </c>
      <c r="N447" s="1" t="str">
        <f t="shared" si="77"/>
        <v/>
      </c>
      <c r="O447" s="1">
        <f t="shared" si="78"/>
        <v>0</v>
      </c>
    </row>
    <row r="448" spans="5:15" x14ac:dyDescent="0.2">
      <c r="E448" s="17">
        <f t="shared" si="69"/>
        <v>44.600000000000364</v>
      </c>
      <c r="F448" s="14">
        <f t="shared" si="70"/>
        <v>2000.0000008831432</v>
      </c>
      <c r="H448" s="24" t="b">
        <f t="shared" si="71"/>
        <v>0</v>
      </c>
      <c r="I448" s="24">
        <f t="shared" si="72"/>
        <v>25</v>
      </c>
      <c r="J448" s="24">
        <f t="shared" si="73"/>
        <v>26</v>
      </c>
      <c r="K448" s="1" t="str">
        <f t="shared" si="74"/>
        <v/>
      </c>
      <c r="L448" s="1" t="str">
        <f t="shared" si="75"/>
        <v/>
      </c>
      <c r="M448" s="1" t="str">
        <f t="shared" si="76"/>
        <v/>
      </c>
      <c r="N448" s="1" t="str">
        <f t="shared" si="77"/>
        <v/>
      </c>
      <c r="O448" s="1">
        <f t="shared" si="78"/>
        <v>0</v>
      </c>
    </row>
    <row r="449" spans="5:15" x14ac:dyDescent="0.2">
      <c r="E449" s="17">
        <f t="shared" si="69"/>
        <v>44.700000000000365</v>
      </c>
      <c r="F449" s="14">
        <f t="shared" si="70"/>
        <v>2000.0000008831432</v>
      </c>
      <c r="H449" s="24" t="b">
        <f t="shared" si="71"/>
        <v>0</v>
      </c>
      <c r="I449" s="24">
        <f t="shared" si="72"/>
        <v>25</v>
      </c>
      <c r="J449" s="24">
        <f t="shared" si="73"/>
        <v>26</v>
      </c>
      <c r="K449" s="1" t="str">
        <f t="shared" si="74"/>
        <v/>
      </c>
      <c r="L449" s="1" t="str">
        <f t="shared" si="75"/>
        <v/>
      </c>
      <c r="M449" s="1" t="str">
        <f t="shared" si="76"/>
        <v/>
      </c>
      <c r="N449" s="1" t="str">
        <f t="shared" si="77"/>
        <v/>
      </c>
      <c r="O449" s="1">
        <f t="shared" si="78"/>
        <v>0</v>
      </c>
    </row>
    <row r="450" spans="5:15" x14ac:dyDescent="0.2">
      <c r="E450" s="17">
        <f t="shared" si="69"/>
        <v>44.800000000000367</v>
      </c>
      <c r="F450" s="14">
        <f t="shared" si="70"/>
        <v>2000.0000008831432</v>
      </c>
      <c r="H450" s="24" t="b">
        <f t="shared" si="71"/>
        <v>0</v>
      </c>
      <c r="I450" s="24">
        <f t="shared" si="72"/>
        <v>25</v>
      </c>
      <c r="J450" s="24">
        <f t="shared" si="73"/>
        <v>26</v>
      </c>
      <c r="K450" s="1" t="str">
        <f t="shared" si="74"/>
        <v/>
      </c>
      <c r="L450" s="1" t="str">
        <f t="shared" si="75"/>
        <v/>
      </c>
      <c r="M450" s="1" t="str">
        <f t="shared" si="76"/>
        <v/>
      </c>
      <c r="N450" s="1" t="str">
        <f t="shared" si="77"/>
        <v/>
      </c>
      <c r="O450" s="1">
        <f t="shared" si="78"/>
        <v>0</v>
      </c>
    </row>
    <row r="451" spans="5:15" x14ac:dyDescent="0.2">
      <c r="E451" s="17">
        <f t="shared" ref="E451:E514" si="79">E450+WindSpeedStep</f>
        <v>44.900000000000368</v>
      </c>
      <c r="F451" s="14">
        <f t="shared" si="70"/>
        <v>2000.0000008831432</v>
      </c>
      <c r="H451" s="24" t="b">
        <f t="shared" si="71"/>
        <v>0</v>
      </c>
      <c r="I451" s="24">
        <f t="shared" si="72"/>
        <v>25</v>
      </c>
      <c r="J451" s="24">
        <f t="shared" si="73"/>
        <v>26</v>
      </c>
      <c r="K451" s="1" t="str">
        <f t="shared" si="74"/>
        <v/>
      </c>
      <c r="L451" s="1" t="str">
        <f t="shared" si="75"/>
        <v/>
      </c>
      <c r="M451" s="1" t="str">
        <f t="shared" si="76"/>
        <v/>
      </c>
      <c r="N451" s="1" t="str">
        <f t="shared" si="77"/>
        <v/>
      </c>
      <c r="O451" s="1">
        <f t="shared" si="78"/>
        <v>0</v>
      </c>
    </row>
    <row r="452" spans="5:15" x14ac:dyDescent="0.2">
      <c r="E452" s="17">
        <f t="shared" si="79"/>
        <v>45.000000000000369</v>
      </c>
      <c r="F452" s="14">
        <f t="shared" si="70"/>
        <v>2000.0000008831432</v>
      </c>
      <c r="H452" s="24" t="b">
        <f t="shared" si="71"/>
        <v>0</v>
      </c>
      <c r="I452" s="24">
        <f t="shared" si="72"/>
        <v>25</v>
      </c>
      <c r="J452" s="24">
        <f t="shared" si="73"/>
        <v>26</v>
      </c>
      <c r="K452" s="1" t="str">
        <f t="shared" si="74"/>
        <v/>
      </c>
      <c r="L452" s="1" t="str">
        <f t="shared" si="75"/>
        <v/>
      </c>
      <c r="M452" s="1" t="str">
        <f t="shared" si="76"/>
        <v/>
      </c>
      <c r="N452" s="1" t="str">
        <f t="shared" si="77"/>
        <v/>
      </c>
      <c r="O452" s="1">
        <f t="shared" si="78"/>
        <v>0</v>
      </c>
    </row>
    <row r="453" spans="5:15" x14ac:dyDescent="0.2">
      <c r="E453" s="17">
        <f t="shared" si="79"/>
        <v>45.100000000000371</v>
      </c>
      <c r="F453" s="14">
        <f t="shared" si="70"/>
        <v>2000.0000008831432</v>
      </c>
      <c r="H453" s="24" t="b">
        <f t="shared" si="71"/>
        <v>0</v>
      </c>
      <c r="I453" s="24">
        <f t="shared" si="72"/>
        <v>25</v>
      </c>
      <c r="J453" s="24">
        <f t="shared" si="73"/>
        <v>26</v>
      </c>
      <c r="K453" s="1" t="str">
        <f t="shared" si="74"/>
        <v/>
      </c>
      <c r="L453" s="1" t="str">
        <f t="shared" si="75"/>
        <v/>
      </c>
      <c r="M453" s="1" t="str">
        <f t="shared" si="76"/>
        <v/>
      </c>
      <c r="N453" s="1" t="str">
        <f t="shared" si="77"/>
        <v/>
      </c>
      <c r="O453" s="1">
        <f t="shared" si="78"/>
        <v>0</v>
      </c>
    </row>
    <row r="454" spans="5:15" x14ac:dyDescent="0.2">
      <c r="E454" s="17">
        <f t="shared" si="79"/>
        <v>45.200000000000372</v>
      </c>
      <c r="F454" s="14">
        <f t="shared" si="70"/>
        <v>2000.0000008831432</v>
      </c>
      <c r="H454" s="24" t="b">
        <f t="shared" si="71"/>
        <v>0</v>
      </c>
      <c r="I454" s="24">
        <f t="shared" si="72"/>
        <v>25</v>
      </c>
      <c r="J454" s="24">
        <f t="shared" si="73"/>
        <v>26</v>
      </c>
      <c r="K454" s="1" t="str">
        <f t="shared" si="74"/>
        <v/>
      </c>
      <c r="L454" s="1" t="str">
        <f t="shared" si="75"/>
        <v/>
      </c>
      <c r="M454" s="1" t="str">
        <f t="shared" si="76"/>
        <v/>
      </c>
      <c r="N454" s="1" t="str">
        <f t="shared" si="77"/>
        <v/>
      </c>
      <c r="O454" s="1">
        <f t="shared" si="78"/>
        <v>0</v>
      </c>
    </row>
    <row r="455" spans="5:15" x14ac:dyDescent="0.2">
      <c r="E455" s="17">
        <f t="shared" si="79"/>
        <v>45.300000000000374</v>
      </c>
      <c r="F455" s="14">
        <f t="shared" si="70"/>
        <v>2000.0000008831432</v>
      </c>
      <c r="H455" s="24" t="b">
        <f t="shared" si="71"/>
        <v>0</v>
      </c>
      <c r="I455" s="24">
        <f t="shared" si="72"/>
        <v>25</v>
      </c>
      <c r="J455" s="24">
        <f t="shared" si="73"/>
        <v>26</v>
      </c>
      <c r="K455" s="1" t="str">
        <f t="shared" si="74"/>
        <v/>
      </c>
      <c r="L455" s="1" t="str">
        <f t="shared" si="75"/>
        <v/>
      </c>
      <c r="M455" s="1" t="str">
        <f t="shared" si="76"/>
        <v/>
      </c>
      <c r="N455" s="1" t="str">
        <f t="shared" si="77"/>
        <v/>
      </c>
      <c r="O455" s="1">
        <f t="shared" si="78"/>
        <v>0</v>
      </c>
    </row>
    <row r="456" spans="5:15" x14ac:dyDescent="0.2">
      <c r="E456" s="17">
        <f t="shared" si="79"/>
        <v>45.400000000000375</v>
      </c>
      <c r="F456" s="14">
        <f t="shared" si="70"/>
        <v>2000.0000008831432</v>
      </c>
      <c r="H456" s="24" t="b">
        <f t="shared" si="71"/>
        <v>0</v>
      </c>
      <c r="I456" s="24">
        <f t="shared" si="72"/>
        <v>25</v>
      </c>
      <c r="J456" s="24">
        <f t="shared" si="73"/>
        <v>26</v>
      </c>
      <c r="K456" s="1" t="str">
        <f t="shared" si="74"/>
        <v/>
      </c>
      <c r="L456" s="1" t="str">
        <f t="shared" si="75"/>
        <v/>
      </c>
      <c r="M456" s="1" t="str">
        <f t="shared" si="76"/>
        <v/>
      </c>
      <c r="N456" s="1" t="str">
        <f t="shared" si="77"/>
        <v/>
      </c>
      <c r="O456" s="1">
        <f t="shared" si="78"/>
        <v>0</v>
      </c>
    </row>
    <row r="457" spans="5:15" x14ac:dyDescent="0.2">
      <c r="E457" s="17">
        <f t="shared" si="79"/>
        <v>45.500000000000377</v>
      </c>
      <c r="F457" s="14">
        <f t="shared" si="70"/>
        <v>2000.0000008831432</v>
      </c>
      <c r="H457" s="24" t="b">
        <f t="shared" si="71"/>
        <v>0</v>
      </c>
      <c r="I457" s="24">
        <f t="shared" si="72"/>
        <v>25</v>
      </c>
      <c r="J457" s="24">
        <f t="shared" si="73"/>
        <v>26</v>
      </c>
      <c r="K457" s="1" t="str">
        <f t="shared" si="74"/>
        <v/>
      </c>
      <c r="L457" s="1" t="str">
        <f t="shared" si="75"/>
        <v/>
      </c>
      <c r="M457" s="1" t="str">
        <f t="shared" si="76"/>
        <v/>
      </c>
      <c r="N457" s="1" t="str">
        <f t="shared" si="77"/>
        <v/>
      </c>
      <c r="O457" s="1">
        <f t="shared" si="78"/>
        <v>0</v>
      </c>
    </row>
    <row r="458" spans="5:15" x14ac:dyDescent="0.2">
      <c r="E458" s="17">
        <f t="shared" si="79"/>
        <v>45.600000000000378</v>
      </c>
      <c r="F458" s="14">
        <f t="shared" si="70"/>
        <v>2000.0000008831432</v>
      </c>
      <c r="H458" s="24" t="b">
        <f t="shared" si="71"/>
        <v>0</v>
      </c>
      <c r="I458" s="24">
        <f t="shared" si="72"/>
        <v>25</v>
      </c>
      <c r="J458" s="24">
        <f t="shared" si="73"/>
        <v>26</v>
      </c>
      <c r="K458" s="1" t="str">
        <f t="shared" si="74"/>
        <v/>
      </c>
      <c r="L458" s="1" t="str">
        <f t="shared" si="75"/>
        <v/>
      </c>
      <c r="M458" s="1" t="str">
        <f t="shared" si="76"/>
        <v/>
      </c>
      <c r="N458" s="1" t="str">
        <f t="shared" si="77"/>
        <v/>
      </c>
      <c r="O458" s="1">
        <f t="shared" si="78"/>
        <v>0</v>
      </c>
    </row>
    <row r="459" spans="5:15" x14ac:dyDescent="0.2">
      <c r="E459" s="17">
        <f t="shared" si="79"/>
        <v>45.700000000000379</v>
      </c>
      <c r="F459" s="14">
        <f t="shared" si="70"/>
        <v>2000.0000008831432</v>
      </c>
      <c r="H459" s="24" t="b">
        <f t="shared" si="71"/>
        <v>0</v>
      </c>
      <c r="I459" s="24">
        <f t="shared" si="72"/>
        <v>25</v>
      </c>
      <c r="J459" s="24">
        <f t="shared" si="73"/>
        <v>26</v>
      </c>
      <c r="K459" s="1" t="str">
        <f t="shared" si="74"/>
        <v/>
      </c>
      <c r="L459" s="1" t="str">
        <f t="shared" si="75"/>
        <v/>
      </c>
      <c r="M459" s="1" t="str">
        <f t="shared" si="76"/>
        <v/>
      </c>
      <c r="N459" s="1" t="str">
        <f t="shared" si="77"/>
        <v/>
      </c>
      <c r="O459" s="1">
        <f t="shared" si="78"/>
        <v>0</v>
      </c>
    </row>
    <row r="460" spans="5:15" x14ac:dyDescent="0.2">
      <c r="E460" s="17">
        <f t="shared" si="79"/>
        <v>45.800000000000381</v>
      </c>
      <c r="F460" s="14">
        <f t="shared" si="70"/>
        <v>2000.0000008831432</v>
      </c>
      <c r="H460" s="24" t="b">
        <f t="shared" si="71"/>
        <v>0</v>
      </c>
      <c r="I460" s="24">
        <f t="shared" si="72"/>
        <v>25</v>
      </c>
      <c r="J460" s="24">
        <f t="shared" si="73"/>
        <v>26</v>
      </c>
      <c r="K460" s="1" t="str">
        <f t="shared" si="74"/>
        <v/>
      </c>
      <c r="L460" s="1" t="str">
        <f t="shared" si="75"/>
        <v/>
      </c>
      <c r="M460" s="1" t="str">
        <f t="shared" si="76"/>
        <v/>
      </c>
      <c r="N460" s="1" t="str">
        <f t="shared" si="77"/>
        <v/>
      </c>
      <c r="O460" s="1">
        <f t="shared" si="78"/>
        <v>0</v>
      </c>
    </row>
    <row r="461" spans="5:15" x14ac:dyDescent="0.2">
      <c r="E461" s="17">
        <f t="shared" si="79"/>
        <v>45.900000000000382</v>
      </c>
      <c r="F461" s="14">
        <f t="shared" si="70"/>
        <v>2000.0000008831432</v>
      </c>
      <c r="H461" s="24" t="b">
        <f t="shared" si="71"/>
        <v>0</v>
      </c>
      <c r="I461" s="24">
        <f t="shared" si="72"/>
        <v>25</v>
      </c>
      <c r="J461" s="24">
        <f t="shared" si="73"/>
        <v>26</v>
      </c>
      <c r="K461" s="1" t="str">
        <f t="shared" si="74"/>
        <v/>
      </c>
      <c r="L461" s="1" t="str">
        <f t="shared" si="75"/>
        <v/>
      </c>
      <c r="M461" s="1" t="str">
        <f t="shared" si="76"/>
        <v/>
      </c>
      <c r="N461" s="1" t="str">
        <f t="shared" si="77"/>
        <v/>
      </c>
      <c r="O461" s="1">
        <f t="shared" si="78"/>
        <v>0</v>
      </c>
    </row>
    <row r="462" spans="5:15" x14ac:dyDescent="0.2">
      <c r="E462" s="17">
        <f t="shared" si="79"/>
        <v>46.000000000000384</v>
      </c>
      <c r="F462" s="14">
        <f t="shared" si="70"/>
        <v>2000.0000008831432</v>
      </c>
      <c r="H462" s="24" t="b">
        <f t="shared" si="71"/>
        <v>0</v>
      </c>
      <c r="I462" s="24">
        <f t="shared" si="72"/>
        <v>25</v>
      </c>
      <c r="J462" s="24">
        <f t="shared" si="73"/>
        <v>26</v>
      </c>
      <c r="K462" s="1" t="str">
        <f t="shared" si="74"/>
        <v/>
      </c>
      <c r="L462" s="1" t="str">
        <f t="shared" si="75"/>
        <v/>
      </c>
      <c r="M462" s="1" t="str">
        <f t="shared" si="76"/>
        <v/>
      </c>
      <c r="N462" s="1" t="str">
        <f t="shared" si="77"/>
        <v/>
      </c>
      <c r="O462" s="1">
        <f t="shared" si="78"/>
        <v>0</v>
      </c>
    </row>
    <row r="463" spans="5:15" x14ac:dyDescent="0.2">
      <c r="E463" s="17">
        <f t="shared" si="79"/>
        <v>46.100000000000385</v>
      </c>
      <c r="F463" s="14">
        <f t="shared" si="70"/>
        <v>2000.0000008831432</v>
      </c>
      <c r="H463" s="24" t="b">
        <f t="shared" si="71"/>
        <v>0</v>
      </c>
      <c r="I463" s="24">
        <f t="shared" si="72"/>
        <v>25</v>
      </c>
      <c r="J463" s="24">
        <f t="shared" si="73"/>
        <v>26</v>
      </c>
      <c r="K463" s="1" t="str">
        <f t="shared" si="74"/>
        <v/>
      </c>
      <c r="L463" s="1" t="str">
        <f t="shared" si="75"/>
        <v/>
      </c>
      <c r="M463" s="1" t="str">
        <f t="shared" si="76"/>
        <v/>
      </c>
      <c r="N463" s="1" t="str">
        <f t="shared" si="77"/>
        <v/>
      </c>
      <c r="O463" s="1">
        <f t="shared" si="78"/>
        <v>0</v>
      </c>
    </row>
    <row r="464" spans="5:15" x14ac:dyDescent="0.2">
      <c r="E464" s="17">
        <f t="shared" si="79"/>
        <v>46.200000000000387</v>
      </c>
      <c r="F464" s="14">
        <f t="shared" si="70"/>
        <v>2000.0000008831432</v>
      </c>
      <c r="H464" s="24" t="b">
        <f t="shared" si="71"/>
        <v>0</v>
      </c>
      <c r="I464" s="24">
        <f t="shared" si="72"/>
        <v>25</v>
      </c>
      <c r="J464" s="24">
        <f t="shared" si="73"/>
        <v>26</v>
      </c>
      <c r="K464" s="1" t="str">
        <f t="shared" si="74"/>
        <v/>
      </c>
      <c r="L464" s="1" t="str">
        <f t="shared" si="75"/>
        <v/>
      </c>
      <c r="M464" s="1" t="str">
        <f t="shared" si="76"/>
        <v/>
      </c>
      <c r="N464" s="1" t="str">
        <f t="shared" si="77"/>
        <v/>
      </c>
      <c r="O464" s="1">
        <f t="shared" si="78"/>
        <v>0</v>
      </c>
    </row>
    <row r="465" spans="5:15" x14ac:dyDescent="0.2">
      <c r="E465" s="17">
        <f t="shared" si="79"/>
        <v>46.300000000000388</v>
      </c>
      <c r="F465" s="14">
        <f t="shared" si="70"/>
        <v>2000.0000008831432</v>
      </c>
      <c r="H465" s="24" t="b">
        <f t="shared" si="71"/>
        <v>0</v>
      </c>
      <c r="I465" s="24">
        <f t="shared" si="72"/>
        <v>25</v>
      </c>
      <c r="J465" s="24">
        <f t="shared" si="73"/>
        <v>26</v>
      </c>
      <c r="K465" s="1" t="str">
        <f t="shared" si="74"/>
        <v/>
      </c>
      <c r="L465" s="1" t="str">
        <f t="shared" si="75"/>
        <v/>
      </c>
      <c r="M465" s="1" t="str">
        <f t="shared" si="76"/>
        <v/>
      </c>
      <c r="N465" s="1" t="str">
        <f t="shared" si="77"/>
        <v/>
      </c>
      <c r="O465" s="1">
        <f t="shared" si="78"/>
        <v>0</v>
      </c>
    </row>
    <row r="466" spans="5:15" x14ac:dyDescent="0.2">
      <c r="E466" s="17">
        <f t="shared" si="79"/>
        <v>46.400000000000389</v>
      </c>
      <c r="F466" s="14">
        <f t="shared" si="70"/>
        <v>2000.0000008831432</v>
      </c>
      <c r="H466" s="24" t="b">
        <f t="shared" si="71"/>
        <v>0</v>
      </c>
      <c r="I466" s="24">
        <f t="shared" si="72"/>
        <v>25</v>
      </c>
      <c r="J466" s="24">
        <f t="shared" si="73"/>
        <v>26</v>
      </c>
      <c r="K466" s="1" t="str">
        <f t="shared" si="74"/>
        <v/>
      </c>
      <c r="L466" s="1" t="str">
        <f t="shared" si="75"/>
        <v/>
      </c>
      <c r="M466" s="1" t="str">
        <f t="shared" si="76"/>
        <v/>
      </c>
      <c r="N466" s="1" t="str">
        <f t="shared" si="77"/>
        <v/>
      </c>
      <c r="O466" s="1">
        <f t="shared" si="78"/>
        <v>0</v>
      </c>
    </row>
    <row r="467" spans="5:15" x14ac:dyDescent="0.2">
      <c r="E467" s="17">
        <f t="shared" si="79"/>
        <v>46.500000000000391</v>
      </c>
      <c r="F467" s="14">
        <f t="shared" si="70"/>
        <v>2000.0000008831432</v>
      </c>
      <c r="H467" s="24" t="b">
        <f t="shared" si="71"/>
        <v>0</v>
      </c>
      <c r="I467" s="24">
        <f t="shared" si="72"/>
        <v>25</v>
      </c>
      <c r="J467" s="24">
        <f t="shared" si="73"/>
        <v>26</v>
      </c>
      <c r="K467" s="1" t="str">
        <f t="shared" si="74"/>
        <v/>
      </c>
      <c r="L467" s="1" t="str">
        <f t="shared" si="75"/>
        <v/>
      </c>
      <c r="M467" s="1" t="str">
        <f t="shared" si="76"/>
        <v/>
      </c>
      <c r="N467" s="1" t="str">
        <f t="shared" si="77"/>
        <v/>
      </c>
      <c r="O467" s="1">
        <f t="shared" si="78"/>
        <v>0</v>
      </c>
    </row>
    <row r="468" spans="5:15" x14ac:dyDescent="0.2">
      <c r="E468" s="17">
        <f t="shared" si="79"/>
        <v>46.600000000000392</v>
      </c>
      <c r="F468" s="14">
        <f t="shared" si="70"/>
        <v>2000.0000008831432</v>
      </c>
      <c r="H468" s="24" t="b">
        <f t="shared" si="71"/>
        <v>0</v>
      </c>
      <c r="I468" s="24">
        <f t="shared" si="72"/>
        <v>25</v>
      </c>
      <c r="J468" s="24">
        <f t="shared" si="73"/>
        <v>26</v>
      </c>
      <c r="K468" s="1" t="str">
        <f t="shared" si="74"/>
        <v/>
      </c>
      <c r="L468" s="1" t="str">
        <f t="shared" si="75"/>
        <v/>
      </c>
      <c r="M468" s="1" t="str">
        <f t="shared" si="76"/>
        <v/>
      </c>
      <c r="N468" s="1" t="str">
        <f t="shared" si="77"/>
        <v/>
      </c>
      <c r="O468" s="1">
        <f t="shared" si="78"/>
        <v>0</v>
      </c>
    </row>
    <row r="469" spans="5:15" x14ac:dyDescent="0.2">
      <c r="E469" s="17">
        <f t="shared" si="79"/>
        <v>46.700000000000394</v>
      </c>
      <c r="F469" s="14">
        <f t="shared" si="70"/>
        <v>2000.0000008831432</v>
      </c>
      <c r="H469" s="24" t="b">
        <f t="shared" si="71"/>
        <v>0</v>
      </c>
      <c r="I469" s="24">
        <f t="shared" si="72"/>
        <v>25</v>
      </c>
      <c r="J469" s="24">
        <f t="shared" si="73"/>
        <v>26</v>
      </c>
      <c r="K469" s="1" t="str">
        <f t="shared" si="74"/>
        <v/>
      </c>
      <c r="L469" s="1" t="str">
        <f t="shared" si="75"/>
        <v/>
      </c>
      <c r="M469" s="1" t="str">
        <f t="shared" si="76"/>
        <v/>
      </c>
      <c r="N469" s="1" t="str">
        <f t="shared" si="77"/>
        <v/>
      </c>
      <c r="O469" s="1">
        <f t="shared" si="78"/>
        <v>0</v>
      </c>
    </row>
    <row r="470" spans="5:15" x14ac:dyDescent="0.2">
      <c r="E470" s="17">
        <f t="shared" si="79"/>
        <v>46.800000000000395</v>
      </c>
      <c r="F470" s="14">
        <f t="shared" si="70"/>
        <v>2000.0000008831432</v>
      </c>
      <c r="H470" s="24" t="b">
        <f t="shared" si="71"/>
        <v>0</v>
      </c>
      <c r="I470" s="24">
        <f t="shared" si="72"/>
        <v>25</v>
      </c>
      <c r="J470" s="24">
        <f t="shared" si="73"/>
        <v>26</v>
      </c>
      <c r="K470" s="1" t="str">
        <f t="shared" si="74"/>
        <v/>
      </c>
      <c r="L470" s="1" t="str">
        <f t="shared" si="75"/>
        <v/>
      </c>
      <c r="M470" s="1" t="str">
        <f t="shared" si="76"/>
        <v/>
      </c>
      <c r="N470" s="1" t="str">
        <f t="shared" si="77"/>
        <v/>
      </c>
      <c r="O470" s="1">
        <f t="shared" si="78"/>
        <v>0</v>
      </c>
    </row>
    <row r="471" spans="5:15" x14ac:dyDescent="0.2">
      <c r="E471" s="17">
        <f t="shared" si="79"/>
        <v>46.900000000000396</v>
      </c>
      <c r="F471" s="14">
        <f t="shared" si="70"/>
        <v>2000.0000008831432</v>
      </c>
      <c r="H471" s="24" t="b">
        <f t="shared" si="71"/>
        <v>0</v>
      </c>
      <c r="I471" s="24">
        <f t="shared" si="72"/>
        <v>25</v>
      </c>
      <c r="J471" s="24">
        <f t="shared" si="73"/>
        <v>26</v>
      </c>
      <c r="K471" s="1" t="str">
        <f t="shared" si="74"/>
        <v/>
      </c>
      <c r="L471" s="1" t="str">
        <f t="shared" si="75"/>
        <v/>
      </c>
      <c r="M471" s="1" t="str">
        <f t="shared" si="76"/>
        <v/>
      </c>
      <c r="N471" s="1" t="str">
        <f t="shared" si="77"/>
        <v/>
      </c>
      <c r="O471" s="1">
        <f t="shared" si="78"/>
        <v>0</v>
      </c>
    </row>
    <row r="472" spans="5:15" x14ac:dyDescent="0.2">
      <c r="E472" s="17">
        <f t="shared" si="79"/>
        <v>47.000000000000398</v>
      </c>
      <c r="F472" s="14">
        <f t="shared" si="70"/>
        <v>2000.0000008831432</v>
      </c>
      <c r="H472" s="24" t="b">
        <f t="shared" si="71"/>
        <v>0</v>
      </c>
      <c r="I472" s="24">
        <f t="shared" si="72"/>
        <v>25</v>
      </c>
      <c r="J472" s="24">
        <f t="shared" si="73"/>
        <v>26</v>
      </c>
      <c r="K472" s="1" t="str">
        <f t="shared" si="74"/>
        <v/>
      </c>
      <c r="L472" s="1" t="str">
        <f t="shared" si="75"/>
        <v/>
      </c>
      <c r="M472" s="1" t="str">
        <f t="shared" si="76"/>
        <v/>
      </c>
      <c r="N472" s="1" t="str">
        <f t="shared" si="77"/>
        <v/>
      </c>
      <c r="O472" s="1">
        <f t="shared" si="78"/>
        <v>0</v>
      </c>
    </row>
    <row r="473" spans="5:15" x14ac:dyDescent="0.2">
      <c r="E473" s="17">
        <f t="shared" si="79"/>
        <v>47.100000000000399</v>
      </c>
      <c r="F473" s="14">
        <f t="shared" si="70"/>
        <v>2000.0000008831432</v>
      </c>
      <c r="H473" s="24" t="b">
        <f t="shared" si="71"/>
        <v>0</v>
      </c>
      <c r="I473" s="24">
        <f t="shared" si="72"/>
        <v>25</v>
      </c>
      <c r="J473" s="24">
        <f t="shared" si="73"/>
        <v>26</v>
      </c>
      <c r="K473" s="1" t="str">
        <f t="shared" si="74"/>
        <v/>
      </c>
      <c r="L473" s="1" t="str">
        <f t="shared" si="75"/>
        <v/>
      </c>
      <c r="M473" s="1" t="str">
        <f t="shared" si="76"/>
        <v/>
      </c>
      <c r="N473" s="1" t="str">
        <f t="shared" si="77"/>
        <v/>
      </c>
      <c r="O473" s="1">
        <f t="shared" si="78"/>
        <v>0</v>
      </c>
    </row>
    <row r="474" spans="5:15" x14ac:dyDescent="0.2">
      <c r="E474" s="17">
        <f t="shared" si="79"/>
        <v>47.200000000000401</v>
      </c>
      <c r="F474" s="14">
        <f t="shared" si="70"/>
        <v>2000.0000008831432</v>
      </c>
      <c r="H474" s="24" t="b">
        <f t="shared" si="71"/>
        <v>0</v>
      </c>
      <c r="I474" s="24">
        <f t="shared" si="72"/>
        <v>25</v>
      </c>
      <c r="J474" s="24">
        <f t="shared" si="73"/>
        <v>26</v>
      </c>
      <c r="K474" s="1" t="str">
        <f t="shared" si="74"/>
        <v/>
      </c>
      <c r="L474" s="1" t="str">
        <f t="shared" si="75"/>
        <v/>
      </c>
      <c r="M474" s="1" t="str">
        <f t="shared" si="76"/>
        <v/>
      </c>
      <c r="N474" s="1" t="str">
        <f t="shared" si="77"/>
        <v/>
      </c>
      <c r="O474" s="1">
        <f t="shared" si="78"/>
        <v>0</v>
      </c>
    </row>
    <row r="475" spans="5:15" x14ac:dyDescent="0.2">
      <c r="E475" s="17">
        <f t="shared" si="79"/>
        <v>47.300000000000402</v>
      </c>
      <c r="F475" s="14">
        <f t="shared" si="70"/>
        <v>2000.0000008831432</v>
      </c>
      <c r="H475" s="24" t="b">
        <f t="shared" si="71"/>
        <v>0</v>
      </c>
      <c r="I475" s="24">
        <f t="shared" si="72"/>
        <v>25</v>
      </c>
      <c r="J475" s="24">
        <f t="shared" si="73"/>
        <v>26</v>
      </c>
      <c r="K475" s="1" t="str">
        <f t="shared" si="74"/>
        <v/>
      </c>
      <c r="L475" s="1" t="str">
        <f t="shared" si="75"/>
        <v/>
      </c>
      <c r="M475" s="1" t="str">
        <f t="shared" si="76"/>
        <v/>
      </c>
      <c r="N475" s="1" t="str">
        <f t="shared" si="77"/>
        <v/>
      </c>
      <c r="O475" s="1">
        <f t="shared" si="78"/>
        <v>0</v>
      </c>
    </row>
    <row r="476" spans="5:15" x14ac:dyDescent="0.2">
      <c r="E476" s="17">
        <f t="shared" si="79"/>
        <v>47.400000000000404</v>
      </c>
      <c r="F476" s="14">
        <f t="shared" si="70"/>
        <v>2000.0000008831432</v>
      </c>
      <c r="H476" s="24" t="b">
        <f t="shared" si="71"/>
        <v>0</v>
      </c>
      <c r="I476" s="24">
        <f t="shared" si="72"/>
        <v>25</v>
      </c>
      <c r="J476" s="24">
        <f t="shared" si="73"/>
        <v>26</v>
      </c>
      <c r="K476" s="1" t="str">
        <f t="shared" si="74"/>
        <v/>
      </c>
      <c r="L476" s="1" t="str">
        <f t="shared" si="75"/>
        <v/>
      </c>
      <c r="M476" s="1" t="str">
        <f t="shared" si="76"/>
        <v/>
      </c>
      <c r="N476" s="1" t="str">
        <f t="shared" si="77"/>
        <v/>
      </c>
      <c r="O476" s="1">
        <f t="shared" si="78"/>
        <v>0</v>
      </c>
    </row>
    <row r="477" spans="5:15" x14ac:dyDescent="0.2">
      <c r="E477" s="17">
        <f t="shared" si="79"/>
        <v>47.500000000000405</v>
      </c>
      <c r="F477" s="14">
        <f t="shared" si="70"/>
        <v>2000.0000008831432</v>
      </c>
      <c r="H477" s="24" t="b">
        <f t="shared" si="71"/>
        <v>0</v>
      </c>
      <c r="I477" s="24">
        <f t="shared" si="72"/>
        <v>25</v>
      </c>
      <c r="J477" s="24">
        <f t="shared" si="73"/>
        <v>26</v>
      </c>
      <c r="K477" s="1" t="str">
        <f t="shared" si="74"/>
        <v/>
      </c>
      <c r="L477" s="1" t="str">
        <f t="shared" si="75"/>
        <v/>
      </c>
      <c r="M477" s="1" t="str">
        <f t="shared" si="76"/>
        <v/>
      </c>
      <c r="N477" s="1" t="str">
        <f t="shared" si="77"/>
        <v/>
      </c>
      <c r="O477" s="1">
        <f t="shared" si="78"/>
        <v>0</v>
      </c>
    </row>
    <row r="478" spans="5:15" x14ac:dyDescent="0.2">
      <c r="E478" s="17">
        <f t="shared" si="79"/>
        <v>47.600000000000406</v>
      </c>
      <c r="F478" s="14">
        <f t="shared" si="70"/>
        <v>2000.0000008831432</v>
      </c>
      <c r="H478" s="24" t="b">
        <f t="shared" si="71"/>
        <v>0</v>
      </c>
      <c r="I478" s="24">
        <f t="shared" si="72"/>
        <v>25</v>
      </c>
      <c r="J478" s="24">
        <f t="shared" si="73"/>
        <v>26</v>
      </c>
      <c r="K478" s="1" t="str">
        <f t="shared" si="74"/>
        <v/>
      </c>
      <c r="L478" s="1" t="str">
        <f t="shared" si="75"/>
        <v/>
      </c>
      <c r="M478" s="1" t="str">
        <f t="shared" si="76"/>
        <v/>
      </c>
      <c r="N478" s="1" t="str">
        <f t="shared" si="77"/>
        <v/>
      </c>
      <c r="O478" s="1">
        <f t="shared" si="78"/>
        <v>0</v>
      </c>
    </row>
    <row r="479" spans="5:15" x14ac:dyDescent="0.2">
      <c r="E479" s="17">
        <f t="shared" si="79"/>
        <v>47.700000000000408</v>
      </c>
      <c r="F479" s="14">
        <f t="shared" si="70"/>
        <v>2000.0000008831432</v>
      </c>
      <c r="H479" s="24" t="b">
        <f t="shared" si="71"/>
        <v>0</v>
      </c>
      <c r="I479" s="24">
        <f t="shared" si="72"/>
        <v>25</v>
      </c>
      <c r="J479" s="24">
        <f t="shared" si="73"/>
        <v>26</v>
      </c>
      <c r="K479" s="1" t="str">
        <f t="shared" si="74"/>
        <v/>
      </c>
      <c r="L479" s="1" t="str">
        <f t="shared" si="75"/>
        <v/>
      </c>
      <c r="M479" s="1" t="str">
        <f t="shared" si="76"/>
        <v/>
      </c>
      <c r="N479" s="1" t="str">
        <f t="shared" si="77"/>
        <v/>
      </c>
      <c r="O479" s="1">
        <f t="shared" si="78"/>
        <v>0</v>
      </c>
    </row>
    <row r="480" spans="5:15" x14ac:dyDescent="0.2">
      <c r="E480" s="17">
        <f t="shared" si="79"/>
        <v>47.800000000000409</v>
      </c>
      <c r="F480" s="14">
        <f t="shared" si="70"/>
        <v>2000.0000008831432</v>
      </c>
      <c r="H480" s="24" t="b">
        <f t="shared" si="71"/>
        <v>0</v>
      </c>
      <c r="I480" s="24">
        <f t="shared" si="72"/>
        <v>25</v>
      </c>
      <c r="J480" s="24">
        <f t="shared" si="73"/>
        <v>26</v>
      </c>
      <c r="K480" s="1" t="str">
        <f t="shared" si="74"/>
        <v/>
      </c>
      <c r="L480" s="1" t="str">
        <f t="shared" si="75"/>
        <v/>
      </c>
      <c r="M480" s="1" t="str">
        <f t="shared" si="76"/>
        <v/>
      </c>
      <c r="N480" s="1" t="str">
        <f t="shared" si="77"/>
        <v/>
      </c>
      <c r="O480" s="1">
        <f t="shared" si="78"/>
        <v>0</v>
      </c>
    </row>
    <row r="481" spans="5:15" x14ac:dyDescent="0.2">
      <c r="E481" s="17">
        <f t="shared" si="79"/>
        <v>47.900000000000411</v>
      </c>
      <c r="F481" s="14">
        <f t="shared" si="70"/>
        <v>2000.0000008831432</v>
      </c>
      <c r="H481" s="24" t="b">
        <f t="shared" si="71"/>
        <v>0</v>
      </c>
      <c r="I481" s="24">
        <f t="shared" si="72"/>
        <v>25</v>
      </c>
      <c r="J481" s="24">
        <f t="shared" si="73"/>
        <v>26</v>
      </c>
      <c r="K481" s="1" t="str">
        <f t="shared" si="74"/>
        <v/>
      </c>
      <c r="L481" s="1" t="str">
        <f t="shared" si="75"/>
        <v/>
      </c>
      <c r="M481" s="1" t="str">
        <f t="shared" si="76"/>
        <v/>
      </c>
      <c r="N481" s="1" t="str">
        <f t="shared" si="77"/>
        <v/>
      </c>
      <c r="O481" s="1">
        <f t="shared" si="78"/>
        <v>0</v>
      </c>
    </row>
    <row r="482" spans="5:15" x14ac:dyDescent="0.2">
      <c r="E482" s="17">
        <f t="shared" si="79"/>
        <v>48.000000000000412</v>
      </c>
      <c r="F482" s="14">
        <f t="shared" si="70"/>
        <v>2000.0000008831432</v>
      </c>
      <c r="H482" s="24" t="b">
        <f t="shared" si="71"/>
        <v>0</v>
      </c>
      <c r="I482" s="24">
        <f t="shared" si="72"/>
        <v>25</v>
      </c>
      <c r="J482" s="24">
        <f t="shared" si="73"/>
        <v>26</v>
      </c>
      <c r="K482" s="1" t="str">
        <f t="shared" si="74"/>
        <v/>
      </c>
      <c r="L482" s="1" t="str">
        <f t="shared" si="75"/>
        <v/>
      </c>
      <c r="M482" s="1" t="str">
        <f t="shared" si="76"/>
        <v/>
      </c>
      <c r="N482" s="1" t="str">
        <f t="shared" si="77"/>
        <v/>
      </c>
      <c r="O482" s="1">
        <f t="shared" si="78"/>
        <v>0</v>
      </c>
    </row>
    <row r="483" spans="5:15" x14ac:dyDescent="0.2">
      <c r="E483" s="17">
        <f t="shared" si="79"/>
        <v>48.100000000000414</v>
      </c>
      <c r="F483" s="14">
        <f t="shared" si="70"/>
        <v>2000.0000008831432</v>
      </c>
      <c r="H483" s="24" t="b">
        <f t="shared" si="71"/>
        <v>0</v>
      </c>
      <c r="I483" s="24">
        <f t="shared" si="72"/>
        <v>25</v>
      </c>
      <c r="J483" s="24">
        <f t="shared" si="73"/>
        <v>26</v>
      </c>
      <c r="K483" s="1" t="str">
        <f t="shared" si="74"/>
        <v/>
      </c>
      <c r="L483" s="1" t="str">
        <f t="shared" si="75"/>
        <v/>
      </c>
      <c r="M483" s="1" t="str">
        <f t="shared" si="76"/>
        <v/>
      </c>
      <c r="N483" s="1" t="str">
        <f t="shared" si="77"/>
        <v/>
      </c>
      <c r="O483" s="1">
        <f t="shared" si="78"/>
        <v>0</v>
      </c>
    </row>
    <row r="484" spans="5:15" x14ac:dyDescent="0.2">
      <c r="E484" s="17">
        <f t="shared" si="79"/>
        <v>48.200000000000415</v>
      </c>
      <c r="F484" s="14">
        <f t="shared" si="70"/>
        <v>2000.0000008831432</v>
      </c>
      <c r="H484" s="24" t="b">
        <f t="shared" si="71"/>
        <v>0</v>
      </c>
      <c r="I484" s="24">
        <f t="shared" si="72"/>
        <v>25</v>
      </c>
      <c r="J484" s="24">
        <f t="shared" si="73"/>
        <v>26</v>
      </c>
      <c r="K484" s="1" t="str">
        <f t="shared" si="74"/>
        <v/>
      </c>
      <c r="L484" s="1" t="str">
        <f t="shared" si="75"/>
        <v/>
      </c>
      <c r="M484" s="1" t="str">
        <f t="shared" si="76"/>
        <v/>
      </c>
      <c r="N484" s="1" t="str">
        <f t="shared" si="77"/>
        <v/>
      </c>
      <c r="O484" s="1">
        <f t="shared" si="78"/>
        <v>0</v>
      </c>
    </row>
    <row r="485" spans="5:15" x14ac:dyDescent="0.2">
      <c r="E485" s="17">
        <f t="shared" si="79"/>
        <v>48.300000000000416</v>
      </c>
      <c r="F485" s="14">
        <f t="shared" si="70"/>
        <v>2000.0000008831432</v>
      </c>
      <c r="H485" s="24" t="b">
        <f t="shared" si="71"/>
        <v>0</v>
      </c>
      <c r="I485" s="24">
        <f t="shared" si="72"/>
        <v>25</v>
      </c>
      <c r="J485" s="24">
        <f t="shared" si="73"/>
        <v>26</v>
      </c>
      <c r="K485" s="1" t="str">
        <f t="shared" si="74"/>
        <v/>
      </c>
      <c r="L485" s="1" t="str">
        <f t="shared" si="75"/>
        <v/>
      </c>
      <c r="M485" s="1" t="str">
        <f t="shared" si="76"/>
        <v/>
      </c>
      <c r="N485" s="1" t="str">
        <f t="shared" si="77"/>
        <v/>
      </c>
      <c r="O485" s="1">
        <f t="shared" si="78"/>
        <v>0</v>
      </c>
    </row>
    <row r="486" spans="5:15" x14ac:dyDescent="0.2">
      <c r="E486" s="17">
        <f t="shared" si="79"/>
        <v>48.400000000000418</v>
      </c>
      <c r="F486" s="14">
        <f t="shared" si="70"/>
        <v>2000.0000008831432</v>
      </c>
      <c r="H486" s="24" t="b">
        <f t="shared" si="71"/>
        <v>0</v>
      </c>
      <c r="I486" s="24">
        <f t="shared" si="72"/>
        <v>25</v>
      </c>
      <c r="J486" s="24">
        <f t="shared" si="73"/>
        <v>26</v>
      </c>
      <c r="K486" s="1" t="str">
        <f t="shared" si="74"/>
        <v/>
      </c>
      <c r="L486" s="1" t="str">
        <f t="shared" si="75"/>
        <v/>
      </c>
      <c r="M486" s="1" t="str">
        <f t="shared" si="76"/>
        <v/>
      </c>
      <c r="N486" s="1" t="str">
        <f t="shared" si="77"/>
        <v/>
      </c>
      <c r="O486" s="1">
        <f t="shared" si="78"/>
        <v>0</v>
      </c>
    </row>
    <row r="487" spans="5:15" x14ac:dyDescent="0.2">
      <c r="E487" s="17">
        <f t="shared" si="79"/>
        <v>48.500000000000419</v>
      </c>
      <c r="F487" s="14">
        <f t="shared" si="70"/>
        <v>2000.0000008831432</v>
      </c>
      <c r="H487" s="24" t="b">
        <f t="shared" si="71"/>
        <v>0</v>
      </c>
      <c r="I487" s="24">
        <f t="shared" si="72"/>
        <v>25</v>
      </c>
      <c r="J487" s="24">
        <f t="shared" si="73"/>
        <v>26</v>
      </c>
      <c r="K487" s="1" t="str">
        <f t="shared" si="74"/>
        <v/>
      </c>
      <c r="L487" s="1" t="str">
        <f t="shared" si="75"/>
        <v/>
      </c>
      <c r="M487" s="1" t="str">
        <f t="shared" si="76"/>
        <v/>
      </c>
      <c r="N487" s="1" t="str">
        <f t="shared" si="77"/>
        <v/>
      </c>
      <c r="O487" s="1">
        <f t="shared" si="78"/>
        <v>0</v>
      </c>
    </row>
    <row r="488" spans="5:15" x14ac:dyDescent="0.2">
      <c r="E488" s="17">
        <f t="shared" si="79"/>
        <v>48.600000000000421</v>
      </c>
      <c r="F488" s="14">
        <f t="shared" si="70"/>
        <v>2000.0000008831432</v>
      </c>
      <c r="H488" s="24" t="b">
        <f t="shared" si="71"/>
        <v>0</v>
      </c>
      <c r="I488" s="24">
        <f t="shared" si="72"/>
        <v>25</v>
      </c>
      <c r="J488" s="24">
        <f t="shared" si="73"/>
        <v>26</v>
      </c>
      <c r="K488" s="1" t="str">
        <f t="shared" si="74"/>
        <v/>
      </c>
      <c r="L488" s="1" t="str">
        <f t="shared" si="75"/>
        <v/>
      </c>
      <c r="M488" s="1" t="str">
        <f t="shared" si="76"/>
        <v/>
      </c>
      <c r="N488" s="1" t="str">
        <f t="shared" si="77"/>
        <v/>
      </c>
      <c r="O488" s="1">
        <f t="shared" si="78"/>
        <v>0</v>
      </c>
    </row>
    <row r="489" spans="5:15" x14ac:dyDescent="0.2">
      <c r="E489" s="17">
        <f t="shared" si="79"/>
        <v>48.700000000000422</v>
      </c>
      <c r="F489" s="14">
        <f t="shared" si="70"/>
        <v>2000.0000008831432</v>
      </c>
      <c r="H489" s="24" t="b">
        <f t="shared" si="71"/>
        <v>0</v>
      </c>
      <c r="I489" s="24">
        <f t="shared" si="72"/>
        <v>25</v>
      </c>
      <c r="J489" s="24">
        <f t="shared" si="73"/>
        <v>26</v>
      </c>
      <c r="K489" s="1" t="str">
        <f t="shared" si="74"/>
        <v/>
      </c>
      <c r="L489" s="1" t="str">
        <f t="shared" si="75"/>
        <v/>
      </c>
      <c r="M489" s="1" t="str">
        <f t="shared" si="76"/>
        <v/>
      </c>
      <c r="N489" s="1" t="str">
        <f t="shared" si="77"/>
        <v/>
      </c>
      <c r="O489" s="1">
        <f t="shared" si="78"/>
        <v>0</v>
      </c>
    </row>
    <row r="490" spans="5:15" x14ac:dyDescent="0.2">
      <c r="E490" s="17">
        <f t="shared" si="79"/>
        <v>48.800000000000423</v>
      </c>
      <c r="F490" s="14">
        <f t="shared" si="70"/>
        <v>2000.0000008831432</v>
      </c>
      <c r="H490" s="24" t="b">
        <f t="shared" si="71"/>
        <v>0</v>
      </c>
      <c r="I490" s="24">
        <f t="shared" si="72"/>
        <v>25</v>
      </c>
      <c r="J490" s="24">
        <f t="shared" si="73"/>
        <v>26</v>
      </c>
      <c r="K490" s="1" t="str">
        <f t="shared" si="74"/>
        <v/>
      </c>
      <c r="L490" s="1" t="str">
        <f t="shared" si="75"/>
        <v/>
      </c>
      <c r="M490" s="1" t="str">
        <f t="shared" si="76"/>
        <v/>
      </c>
      <c r="N490" s="1" t="str">
        <f t="shared" si="77"/>
        <v/>
      </c>
      <c r="O490" s="1">
        <f t="shared" si="78"/>
        <v>0</v>
      </c>
    </row>
    <row r="491" spans="5:15" x14ac:dyDescent="0.2">
      <c r="E491" s="17">
        <f t="shared" si="79"/>
        <v>48.900000000000425</v>
      </c>
      <c r="F491" s="14">
        <f t="shared" si="70"/>
        <v>2000.0000008831432</v>
      </c>
      <c r="H491" s="24" t="b">
        <f t="shared" si="71"/>
        <v>0</v>
      </c>
      <c r="I491" s="24">
        <f t="shared" si="72"/>
        <v>25</v>
      </c>
      <c r="J491" s="24">
        <f t="shared" si="73"/>
        <v>26</v>
      </c>
      <c r="K491" s="1" t="str">
        <f t="shared" si="74"/>
        <v/>
      </c>
      <c r="L491" s="1" t="str">
        <f t="shared" si="75"/>
        <v/>
      </c>
      <c r="M491" s="1" t="str">
        <f t="shared" si="76"/>
        <v/>
      </c>
      <c r="N491" s="1" t="str">
        <f t="shared" si="77"/>
        <v/>
      </c>
      <c r="O491" s="1">
        <f t="shared" si="78"/>
        <v>0</v>
      </c>
    </row>
    <row r="492" spans="5:15" x14ac:dyDescent="0.2">
      <c r="E492" s="17">
        <f t="shared" si="79"/>
        <v>49.000000000000426</v>
      </c>
      <c r="F492" s="14">
        <f t="shared" si="70"/>
        <v>2000.0000008831432</v>
      </c>
      <c r="H492" s="24" t="b">
        <f t="shared" si="71"/>
        <v>0</v>
      </c>
      <c r="I492" s="24">
        <f t="shared" si="72"/>
        <v>25</v>
      </c>
      <c r="J492" s="24">
        <f t="shared" si="73"/>
        <v>26</v>
      </c>
      <c r="K492" s="1" t="str">
        <f t="shared" si="74"/>
        <v/>
      </c>
      <c r="L492" s="1" t="str">
        <f t="shared" si="75"/>
        <v/>
      </c>
      <c r="M492" s="1" t="str">
        <f t="shared" si="76"/>
        <v/>
      </c>
      <c r="N492" s="1" t="str">
        <f t="shared" si="77"/>
        <v/>
      </c>
      <c r="O492" s="1">
        <f t="shared" si="78"/>
        <v>0</v>
      </c>
    </row>
    <row r="493" spans="5:15" x14ac:dyDescent="0.2">
      <c r="E493" s="17">
        <f t="shared" si="79"/>
        <v>49.100000000000428</v>
      </c>
      <c r="F493" s="14">
        <f t="shared" si="70"/>
        <v>2000.0000008831432</v>
      </c>
      <c r="H493" s="24" t="b">
        <f t="shared" si="71"/>
        <v>0</v>
      </c>
      <c r="I493" s="24">
        <f t="shared" si="72"/>
        <v>25</v>
      </c>
      <c r="J493" s="24">
        <f t="shared" si="73"/>
        <v>26</v>
      </c>
      <c r="K493" s="1" t="str">
        <f t="shared" si="74"/>
        <v/>
      </c>
      <c r="L493" s="1" t="str">
        <f t="shared" si="75"/>
        <v/>
      </c>
      <c r="M493" s="1" t="str">
        <f t="shared" si="76"/>
        <v/>
      </c>
      <c r="N493" s="1" t="str">
        <f t="shared" si="77"/>
        <v/>
      </c>
      <c r="O493" s="1">
        <f t="shared" si="78"/>
        <v>0</v>
      </c>
    </row>
    <row r="494" spans="5:15" x14ac:dyDescent="0.2">
      <c r="E494" s="17">
        <f t="shared" si="79"/>
        <v>49.200000000000429</v>
      </c>
      <c r="F494" s="14">
        <f t="shared" si="70"/>
        <v>2000.0000008831432</v>
      </c>
      <c r="H494" s="24" t="b">
        <f t="shared" si="71"/>
        <v>0</v>
      </c>
      <c r="I494" s="24">
        <f t="shared" si="72"/>
        <v>25</v>
      </c>
      <c r="J494" s="24">
        <f t="shared" si="73"/>
        <v>26</v>
      </c>
      <c r="K494" s="1" t="str">
        <f t="shared" si="74"/>
        <v/>
      </c>
      <c r="L494" s="1" t="str">
        <f t="shared" si="75"/>
        <v/>
      </c>
      <c r="M494" s="1" t="str">
        <f t="shared" si="76"/>
        <v/>
      </c>
      <c r="N494" s="1" t="str">
        <f t="shared" si="77"/>
        <v/>
      </c>
      <c r="O494" s="1">
        <f t="shared" si="78"/>
        <v>0</v>
      </c>
    </row>
    <row r="495" spans="5:15" x14ac:dyDescent="0.2">
      <c r="E495" s="17">
        <f t="shared" si="79"/>
        <v>49.300000000000431</v>
      </c>
      <c r="F495" s="14">
        <f t="shared" si="70"/>
        <v>2000.0000008831432</v>
      </c>
      <c r="H495" s="24" t="b">
        <f t="shared" si="71"/>
        <v>0</v>
      </c>
      <c r="I495" s="24">
        <f t="shared" si="72"/>
        <v>25</v>
      </c>
      <c r="J495" s="24">
        <f t="shared" si="73"/>
        <v>26</v>
      </c>
      <c r="K495" s="1" t="str">
        <f t="shared" si="74"/>
        <v/>
      </c>
      <c r="L495" s="1" t="str">
        <f t="shared" si="75"/>
        <v/>
      </c>
      <c r="M495" s="1" t="str">
        <f t="shared" si="76"/>
        <v/>
      </c>
      <c r="N495" s="1" t="str">
        <f t="shared" si="77"/>
        <v/>
      </c>
      <c r="O495" s="1">
        <f t="shared" si="78"/>
        <v>0</v>
      </c>
    </row>
    <row r="496" spans="5:15" x14ac:dyDescent="0.2">
      <c r="E496" s="17">
        <f t="shared" si="79"/>
        <v>49.400000000000432</v>
      </c>
      <c r="F496" s="14">
        <f t="shared" si="70"/>
        <v>2000.0000008831432</v>
      </c>
      <c r="H496" s="24" t="b">
        <f t="shared" si="71"/>
        <v>0</v>
      </c>
      <c r="I496" s="24">
        <f t="shared" si="72"/>
        <v>25</v>
      </c>
      <c r="J496" s="24">
        <f t="shared" si="73"/>
        <v>26</v>
      </c>
      <c r="K496" s="1" t="str">
        <f t="shared" si="74"/>
        <v/>
      </c>
      <c r="L496" s="1" t="str">
        <f t="shared" si="75"/>
        <v/>
      </c>
      <c r="M496" s="1" t="str">
        <f t="shared" si="76"/>
        <v/>
      </c>
      <c r="N496" s="1" t="str">
        <f t="shared" si="77"/>
        <v/>
      </c>
      <c r="O496" s="1">
        <f t="shared" si="78"/>
        <v>0</v>
      </c>
    </row>
    <row r="497" spans="5:15" x14ac:dyDescent="0.2">
      <c r="E497" s="17">
        <f t="shared" si="79"/>
        <v>49.500000000000433</v>
      </c>
      <c r="F497" s="14">
        <f t="shared" si="70"/>
        <v>2000.0000008831432</v>
      </c>
      <c r="H497" s="24" t="b">
        <f t="shared" si="71"/>
        <v>0</v>
      </c>
      <c r="I497" s="24">
        <f t="shared" si="72"/>
        <v>25</v>
      </c>
      <c r="J497" s="24">
        <f t="shared" si="73"/>
        <v>26</v>
      </c>
      <c r="K497" s="1" t="str">
        <f t="shared" si="74"/>
        <v/>
      </c>
      <c r="L497" s="1" t="str">
        <f t="shared" si="75"/>
        <v/>
      </c>
      <c r="M497" s="1" t="str">
        <f t="shared" si="76"/>
        <v/>
      </c>
      <c r="N497" s="1" t="str">
        <f t="shared" si="77"/>
        <v/>
      </c>
      <c r="O497" s="1">
        <f t="shared" si="78"/>
        <v>0</v>
      </c>
    </row>
    <row r="498" spans="5:15" x14ac:dyDescent="0.2">
      <c r="E498" s="17">
        <f t="shared" si="79"/>
        <v>49.600000000000435</v>
      </c>
      <c r="F498" s="14">
        <f t="shared" si="70"/>
        <v>2000.0000008831432</v>
      </c>
      <c r="H498" s="24" t="b">
        <f t="shared" si="71"/>
        <v>0</v>
      </c>
      <c r="I498" s="24">
        <f t="shared" si="72"/>
        <v>25</v>
      </c>
      <c r="J498" s="24">
        <f t="shared" si="73"/>
        <v>26</v>
      </c>
      <c r="K498" s="1" t="str">
        <f t="shared" si="74"/>
        <v/>
      </c>
      <c r="L498" s="1" t="str">
        <f t="shared" si="75"/>
        <v/>
      </c>
      <c r="M498" s="1" t="str">
        <f t="shared" si="76"/>
        <v/>
      </c>
      <c r="N498" s="1" t="str">
        <f t="shared" si="77"/>
        <v/>
      </c>
      <c r="O498" s="1">
        <f t="shared" si="78"/>
        <v>0</v>
      </c>
    </row>
    <row r="499" spans="5:15" x14ac:dyDescent="0.2">
      <c r="E499" s="17">
        <f t="shared" si="79"/>
        <v>49.700000000000436</v>
      </c>
      <c r="F499" s="14">
        <f t="shared" si="70"/>
        <v>2000.0000008831432</v>
      </c>
      <c r="H499" s="24" t="b">
        <f t="shared" si="71"/>
        <v>0</v>
      </c>
      <c r="I499" s="24">
        <f t="shared" si="72"/>
        <v>25</v>
      </c>
      <c r="J499" s="24">
        <f t="shared" si="73"/>
        <v>26</v>
      </c>
      <c r="K499" s="1" t="str">
        <f t="shared" si="74"/>
        <v/>
      </c>
      <c r="L499" s="1" t="str">
        <f t="shared" si="75"/>
        <v/>
      </c>
      <c r="M499" s="1" t="str">
        <f t="shared" si="76"/>
        <v/>
      </c>
      <c r="N499" s="1" t="str">
        <f t="shared" si="77"/>
        <v/>
      </c>
      <c r="O499" s="1">
        <f t="shared" si="78"/>
        <v>0</v>
      </c>
    </row>
    <row r="500" spans="5:15" x14ac:dyDescent="0.2">
      <c r="E500" s="17">
        <f t="shared" si="79"/>
        <v>49.800000000000438</v>
      </c>
      <c r="F500" s="14">
        <f t="shared" si="70"/>
        <v>2000.0000008831432</v>
      </c>
      <c r="H500" s="24" t="b">
        <f t="shared" si="71"/>
        <v>0</v>
      </c>
      <c r="I500" s="24">
        <f t="shared" si="72"/>
        <v>25</v>
      </c>
      <c r="J500" s="24">
        <f t="shared" si="73"/>
        <v>26</v>
      </c>
      <c r="K500" s="1" t="str">
        <f t="shared" si="74"/>
        <v/>
      </c>
      <c r="L500" s="1" t="str">
        <f t="shared" si="75"/>
        <v/>
      </c>
      <c r="M500" s="1" t="str">
        <f t="shared" si="76"/>
        <v/>
      </c>
      <c r="N500" s="1" t="str">
        <f t="shared" si="77"/>
        <v/>
      </c>
      <c r="O500" s="1">
        <f t="shared" si="78"/>
        <v>0</v>
      </c>
    </row>
    <row r="501" spans="5:15" x14ac:dyDescent="0.2">
      <c r="E501" s="17">
        <f t="shared" si="79"/>
        <v>49.900000000000439</v>
      </c>
      <c r="F501" s="14">
        <f t="shared" si="70"/>
        <v>2000.0000008831432</v>
      </c>
      <c r="H501" s="24" t="b">
        <f t="shared" si="71"/>
        <v>0</v>
      </c>
      <c r="I501" s="24">
        <f t="shared" si="72"/>
        <v>25</v>
      </c>
      <c r="J501" s="24">
        <f t="shared" si="73"/>
        <v>26</v>
      </c>
      <c r="K501" s="1" t="str">
        <f t="shared" si="74"/>
        <v/>
      </c>
      <c r="L501" s="1" t="str">
        <f t="shared" si="75"/>
        <v/>
      </c>
      <c r="M501" s="1" t="str">
        <f t="shared" si="76"/>
        <v/>
      </c>
      <c r="N501" s="1" t="str">
        <f t="shared" si="77"/>
        <v/>
      </c>
      <c r="O501" s="1">
        <f t="shared" si="78"/>
        <v>0</v>
      </c>
    </row>
    <row r="502" spans="5:15" x14ac:dyDescent="0.2">
      <c r="E502" s="17">
        <f t="shared" si="79"/>
        <v>50.000000000000441</v>
      </c>
      <c r="F502" s="14">
        <f t="shared" si="70"/>
        <v>2000.0000008831432</v>
      </c>
      <c r="H502" s="24" t="b">
        <f t="shared" si="71"/>
        <v>0</v>
      </c>
      <c r="I502" s="24">
        <f t="shared" si="72"/>
        <v>25</v>
      </c>
      <c r="J502" s="24">
        <f t="shared" si="73"/>
        <v>26</v>
      </c>
      <c r="K502" s="1" t="str">
        <f t="shared" si="74"/>
        <v/>
      </c>
      <c r="L502" s="1" t="str">
        <f t="shared" si="75"/>
        <v/>
      </c>
      <c r="M502" s="1" t="str">
        <f t="shared" si="76"/>
        <v/>
      </c>
      <c r="N502" s="1" t="str">
        <f t="shared" si="77"/>
        <v/>
      </c>
      <c r="O502" s="1">
        <f t="shared" si="78"/>
        <v>0</v>
      </c>
    </row>
    <row r="503" spans="5:15" x14ac:dyDescent="0.2">
      <c r="E503" s="17">
        <f t="shared" si="79"/>
        <v>50.100000000000442</v>
      </c>
      <c r="F503" s="14">
        <f t="shared" si="70"/>
        <v>2000.0000008831432</v>
      </c>
      <c r="H503" s="24" t="b">
        <f t="shared" si="71"/>
        <v>0</v>
      </c>
      <c r="I503" s="24">
        <f t="shared" si="72"/>
        <v>25</v>
      </c>
      <c r="J503" s="24">
        <f t="shared" si="73"/>
        <v>26</v>
      </c>
      <c r="K503" s="1" t="str">
        <f t="shared" si="74"/>
        <v/>
      </c>
      <c r="L503" s="1" t="str">
        <f t="shared" si="75"/>
        <v/>
      </c>
      <c r="M503" s="1" t="str">
        <f t="shared" si="76"/>
        <v/>
      </c>
      <c r="N503" s="1" t="str">
        <f t="shared" si="77"/>
        <v/>
      </c>
      <c r="O503" s="1">
        <f t="shared" si="78"/>
        <v>0</v>
      </c>
    </row>
    <row r="504" spans="5:15" x14ac:dyDescent="0.2">
      <c r="E504" s="17">
        <f t="shared" si="79"/>
        <v>50.200000000000443</v>
      </c>
      <c r="F504" s="14">
        <f t="shared" si="70"/>
        <v>2000.0000008831432</v>
      </c>
      <c r="H504" s="24" t="b">
        <f t="shared" si="71"/>
        <v>0</v>
      </c>
      <c r="I504" s="24">
        <f t="shared" si="72"/>
        <v>25</v>
      </c>
      <c r="J504" s="24">
        <f t="shared" si="73"/>
        <v>26</v>
      </c>
      <c r="K504" s="1" t="str">
        <f t="shared" si="74"/>
        <v/>
      </c>
      <c r="L504" s="1" t="str">
        <f t="shared" si="75"/>
        <v/>
      </c>
      <c r="M504" s="1" t="str">
        <f t="shared" si="76"/>
        <v/>
      </c>
      <c r="N504" s="1" t="str">
        <f t="shared" si="77"/>
        <v/>
      </c>
      <c r="O504" s="1">
        <f t="shared" si="78"/>
        <v>0</v>
      </c>
    </row>
    <row r="505" spans="5:15" x14ac:dyDescent="0.2">
      <c r="E505" s="17">
        <f t="shared" si="79"/>
        <v>50.300000000000445</v>
      </c>
      <c r="F505" s="14">
        <f t="shared" si="70"/>
        <v>2000.0000008831432</v>
      </c>
      <c r="H505" s="24" t="b">
        <f t="shared" si="71"/>
        <v>0</v>
      </c>
      <c r="I505" s="24">
        <f t="shared" si="72"/>
        <v>25</v>
      </c>
      <c r="J505" s="24">
        <f t="shared" si="73"/>
        <v>26</v>
      </c>
      <c r="K505" s="1" t="str">
        <f t="shared" si="74"/>
        <v/>
      </c>
      <c r="L505" s="1" t="str">
        <f t="shared" si="75"/>
        <v/>
      </c>
      <c r="M505" s="1" t="str">
        <f t="shared" si="76"/>
        <v/>
      </c>
      <c r="N505" s="1" t="str">
        <f t="shared" si="77"/>
        <v/>
      </c>
      <c r="O505" s="1">
        <f t="shared" si="78"/>
        <v>0</v>
      </c>
    </row>
    <row r="506" spans="5:15" x14ac:dyDescent="0.2">
      <c r="E506" s="17">
        <f t="shared" si="79"/>
        <v>50.400000000000446</v>
      </c>
      <c r="F506" s="14">
        <f t="shared" si="70"/>
        <v>2000.0000008831432</v>
      </c>
      <c r="H506" s="24" t="b">
        <f t="shared" si="71"/>
        <v>0</v>
      </c>
      <c r="I506" s="24">
        <f t="shared" si="72"/>
        <v>25</v>
      </c>
      <c r="J506" s="24">
        <f t="shared" si="73"/>
        <v>26</v>
      </c>
      <c r="K506" s="1" t="str">
        <f t="shared" si="74"/>
        <v/>
      </c>
      <c r="L506" s="1" t="str">
        <f t="shared" si="75"/>
        <v/>
      </c>
      <c r="M506" s="1" t="str">
        <f t="shared" si="76"/>
        <v/>
      </c>
      <c r="N506" s="1" t="str">
        <f t="shared" si="77"/>
        <v/>
      </c>
      <c r="O506" s="1">
        <f t="shared" si="78"/>
        <v>0</v>
      </c>
    </row>
    <row r="507" spans="5:15" x14ac:dyDescent="0.2">
      <c r="E507" s="17">
        <f t="shared" si="79"/>
        <v>50.500000000000448</v>
      </c>
      <c r="F507" s="14">
        <f t="shared" si="70"/>
        <v>2000.0000008831432</v>
      </c>
      <c r="H507" s="24" t="b">
        <f t="shared" si="71"/>
        <v>0</v>
      </c>
      <c r="I507" s="24">
        <f t="shared" si="72"/>
        <v>25</v>
      </c>
      <c r="J507" s="24">
        <f t="shared" si="73"/>
        <v>26</v>
      </c>
      <c r="K507" s="1" t="str">
        <f t="shared" si="74"/>
        <v/>
      </c>
      <c r="L507" s="1" t="str">
        <f t="shared" si="75"/>
        <v/>
      </c>
      <c r="M507" s="1" t="str">
        <f t="shared" si="76"/>
        <v/>
      </c>
      <c r="N507" s="1" t="str">
        <f t="shared" si="77"/>
        <v/>
      </c>
      <c r="O507" s="1">
        <f t="shared" si="78"/>
        <v>0</v>
      </c>
    </row>
    <row r="508" spans="5:15" x14ac:dyDescent="0.2">
      <c r="E508" s="17">
        <f t="shared" si="79"/>
        <v>50.600000000000449</v>
      </c>
      <c r="F508" s="14">
        <f t="shared" ref="F508:F571" si="80">IF(E508&gt;$C$29,$C$30,IF(H508,M508+(E508-K508)*O508,0))</f>
        <v>2000.0000008831432</v>
      </c>
      <c r="H508" s="24" t="b">
        <f t="shared" ref="H508:H571" si="81">AND(E508&gt;=$C$28,E508&lt;=$C$29)</f>
        <v>0</v>
      </c>
      <c r="I508" s="24">
        <f t="shared" ref="I508:I571" si="82">COUNTIF($B$2:$B$26,"&lt;="&amp;E508)</f>
        <v>25</v>
      </c>
      <c r="J508" s="24">
        <f t="shared" ref="J508:J571" si="83">I508+1</f>
        <v>26</v>
      </c>
      <c r="K508" s="1" t="str">
        <f t="shared" ref="K508:K571" si="84">IF(H508,INDEX($B$2:$B$26,I508),"")</f>
        <v/>
      </c>
      <c r="L508" s="1" t="str">
        <f t="shared" ref="L508:L571" si="85">IF(H508,INDEX($B$2:$B$26,J508),"")</f>
        <v/>
      </c>
      <c r="M508" s="1" t="str">
        <f t="shared" ref="M508:M571" si="86">IF(H508,INDEX($C$2:$C$26,I508),"")</f>
        <v/>
      </c>
      <c r="N508" s="1" t="str">
        <f t="shared" ref="N508:N571" si="87">IF(H508,INDEX($C$2:$C$26,J508),"")</f>
        <v/>
      </c>
      <c r="O508" s="1">
        <f t="shared" ref="O508:O571" si="88">IF(K508&lt;&gt;L508,(N508-M508)/(L508-K508),0)</f>
        <v>0</v>
      </c>
    </row>
    <row r="509" spans="5:15" x14ac:dyDescent="0.2">
      <c r="E509" s="17">
        <f t="shared" si="79"/>
        <v>50.70000000000045</v>
      </c>
      <c r="F509" s="14">
        <f t="shared" si="80"/>
        <v>2000.0000008831432</v>
      </c>
      <c r="H509" s="24" t="b">
        <f t="shared" si="81"/>
        <v>0</v>
      </c>
      <c r="I509" s="24">
        <f t="shared" si="82"/>
        <v>25</v>
      </c>
      <c r="J509" s="24">
        <f t="shared" si="83"/>
        <v>26</v>
      </c>
      <c r="K509" s="1" t="str">
        <f t="shared" si="84"/>
        <v/>
      </c>
      <c r="L509" s="1" t="str">
        <f t="shared" si="85"/>
        <v/>
      </c>
      <c r="M509" s="1" t="str">
        <f t="shared" si="86"/>
        <v/>
      </c>
      <c r="N509" s="1" t="str">
        <f t="shared" si="87"/>
        <v/>
      </c>
      <c r="O509" s="1">
        <f t="shared" si="88"/>
        <v>0</v>
      </c>
    </row>
    <row r="510" spans="5:15" x14ac:dyDescent="0.2">
      <c r="E510" s="17">
        <f t="shared" si="79"/>
        <v>50.800000000000452</v>
      </c>
      <c r="F510" s="14">
        <f t="shared" si="80"/>
        <v>2000.0000008831432</v>
      </c>
      <c r="H510" s="24" t="b">
        <f t="shared" si="81"/>
        <v>0</v>
      </c>
      <c r="I510" s="24">
        <f t="shared" si="82"/>
        <v>25</v>
      </c>
      <c r="J510" s="24">
        <f t="shared" si="83"/>
        <v>26</v>
      </c>
      <c r="K510" s="1" t="str">
        <f t="shared" si="84"/>
        <v/>
      </c>
      <c r="L510" s="1" t="str">
        <f t="shared" si="85"/>
        <v/>
      </c>
      <c r="M510" s="1" t="str">
        <f t="shared" si="86"/>
        <v/>
      </c>
      <c r="N510" s="1" t="str">
        <f t="shared" si="87"/>
        <v/>
      </c>
      <c r="O510" s="1">
        <f t="shared" si="88"/>
        <v>0</v>
      </c>
    </row>
    <row r="511" spans="5:15" x14ac:dyDescent="0.2">
      <c r="E511" s="17">
        <f t="shared" si="79"/>
        <v>50.900000000000453</v>
      </c>
      <c r="F511" s="14">
        <f t="shared" si="80"/>
        <v>2000.0000008831432</v>
      </c>
      <c r="H511" s="24" t="b">
        <f t="shared" si="81"/>
        <v>0</v>
      </c>
      <c r="I511" s="24">
        <f t="shared" si="82"/>
        <v>25</v>
      </c>
      <c r="J511" s="24">
        <f t="shared" si="83"/>
        <v>26</v>
      </c>
      <c r="K511" s="1" t="str">
        <f t="shared" si="84"/>
        <v/>
      </c>
      <c r="L511" s="1" t="str">
        <f t="shared" si="85"/>
        <v/>
      </c>
      <c r="M511" s="1" t="str">
        <f t="shared" si="86"/>
        <v/>
      </c>
      <c r="N511" s="1" t="str">
        <f t="shared" si="87"/>
        <v/>
      </c>
      <c r="O511" s="1">
        <f t="shared" si="88"/>
        <v>0</v>
      </c>
    </row>
    <row r="512" spans="5:15" x14ac:dyDescent="0.2">
      <c r="E512" s="17">
        <f t="shared" si="79"/>
        <v>51.000000000000455</v>
      </c>
      <c r="F512" s="14">
        <f t="shared" si="80"/>
        <v>2000.0000008831432</v>
      </c>
      <c r="H512" s="24" t="b">
        <f t="shared" si="81"/>
        <v>0</v>
      </c>
      <c r="I512" s="24">
        <f t="shared" si="82"/>
        <v>25</v>
      </c>
      <c r="J512" s="24">
        <f t="shared" si="83"/>
        <v>26</v>
      </c>
      <c r="K512" s="1" t="str">
        <f t="shared" si="84"/>
        <v/>
      </c>
      <c r="L512" s="1" t="str">
        <f t="shared" si="85"/>
        <v/>
      </c>
      <c r="M512" s="1" t="str">
        <f t="shared" si="86"/>
        <v/>
      </c>
      <c r="N512" s="1" t="str">
        <f t="shared" si="87"/>
        <v/>
      </c>
      <c r="O512" s="1">
        <f t="shared" si="88"/>
        <v>0</v>
      </c>
    </row>
    <row r="513" spans="5:15" x14ac:dyDescent="0.2">
      <c r="E513" s="17">
        <f t="shared" si="79"/>
        <v>51.100000000000456</v>
      </c>
      <c r="F513" s="14">
        <f t="shared" si="80"/>
        <v>2000.0000008831432</v>
      </c>
      <c r="H513" s="24" t="b">
        <f t="shared" si="81"/>
        <v>0</v>
      </c>
      <c r="I513" s="24">
        <f t="shared" si="82"/>
        <v>25</v>
      </c>
      <c r="J513" s="24">
        <f t="shared" si="83"/>
        <v>26</v>
      </c>
      <c r="K513" s="1" t="str">
        <f t="shared" si="84"/>
        <v/>
      </c>
      <c r="L513" s="1" t="str">
        <f t="shared" si="85"/>
        <v/>
      </c>
      <c r="M513" s="1" t="str">
        <f t="shared" si="86"/>
        <v/>
      </c>
      <c r="N513" s="1" t="str">
        <f t="shared" si="87"/>
        <v/>
      </c>
      <c r="O513" s="1">
        <f t="shared" si="88"/>
        <v>0</v>
      </c>
    </row>
    <row r="514" spans="5:15" x14ac:dyDescent="0.2">
      <c r="E514" s="17">
        <f t="shared" si="79"/>
        <v>51.200000000000458</v>
      </c>
      <c r="F514" s="14">
        <f t="shared" si="80"/>
        <v>2000.0000008831432</v>
      </c>
      <c r="H514" s="24" t="b">
        <f t="shared" si="81"/>
        <v>0</v>
      </c>
      <c r="I514" s="24">
        <f t="shared" si="82"/>
        <v>25</v>
      </c>
      <c r="J514" s="24">
        <f t="shared" si="83"/>
        <v>26</v>
      </c>
      <c r="K514" s="1" t="str">
        <f t="shared" si="84"/>
        <v/>
      </c>
      <c r="L514" s="1" t="str">
        <f t="shared" si="85"/>
        <v/>
      </c>
      <c r="M514" s="1" t="str">
        <f t="shared" si="86"/>
        <v/>
      </c>
      <c r="N514" s="1" t="str">
        <f t="shared" si="87"/>
        <v/>
      </c>
      <c r="O514" s="1">
        <f t="shared" si="88"/>
        <v>0</v>
      </c>
    </row>
    <row r="515" spans="5:15" x14ac:dyDescent="0.2">
      <c r="E515" s="17">
        <f t="shared" ref="E515:E578" si="89">E514+WindSpeedStep</f>
        <v>51.300000000000459</v>
      </c>
      <c r="F515" s="14">
        <f t="shared" si="80"/>
        <v>2000.0000008831432</v>
      </c>
      <c r="H515" s="24" t="b">
        <f t="shared" si="81"/>
        <v>0</v>
      </c>
      <c r="I515" s="24">
        <f t="shared" si="82"/>
        <v>25</v>
      </c>
      <c r="J515" s="24">
        <f t="shared" si="83"/>
        <v>26</v>
      </c>
      <c r="K515" s="1" t="str">
        <f t="shared" si="84"/>
        <v/>
      </c>
      <c r="L515" s="1" t="str">
        <f t="shared" si="85"/>
        <v/>
      </c>
      <c r="M515" s="1" t="str">
        <f t="shared" si="86"/>
        <v/>
      </c>
      <c r="N515" s="1" t="str">
        <f t="shared" si="87"/>
        <v/>
      </c>
      <c r="O515" s="1">
        <f t="shared" si="88"/>
        <v>0</v>
      </c>
    </row>
    <row r="516" spans="5:15" x14ac:dyDescent="0.2">
      <c r="E516" s="17">
        <f t="shared" si="89"/>
        <v>51.40000000000046</v>
      </c>
      <c r="F516" s="14">
        <f t="shared" si="80"/>
        <v>2000.0000008831432</v>
      </c>
      <c r="H516" s="24" t="b">
        <f t="shared" si="81"/>
        <v>0</v>
      </c>
      <c r="I516" s="24">
        <f t="shared" si="82"/>
        <v>25</v>
      </c>
      <c r="J516" s="24">
        <f t="shared" si="83"/>
        <v>26</v>
      </c>
      <c r="K516" s="1" t="str">
        <f t="shared" si="84"/>
        <v/>
      </c>
      <c r="L516" s="1" t="str">
        <f t="shared" si="85"/>
        <v/>
      </c>
      <c r="M516" s="1" t="str">
        <f t="shared" si="86"/>
        <v/>
      </c>
      <c r="N516" s="1" t="str">
        <f t="shared" si="87"/>
        <v/>
      </c>
      <c r="O516" s="1">
        <f t="shared" si="88"/>
        <v>0</v>
      </c>
    </row>
    <row r="517" spans="5:15" x14ac:dyDescent="0.2">
      <c r="E517" s="17">
        <f t="shared" si="89"/>
        <v>51.500000000000462</v>
      </c>
      <c r="F517" s="14">
        <f t="shared" si="80"/>
        <v>2000.0000008831432</v>
      </c>
      <c r="H517" s="24" t="b">
        <f t="shared" si="81"/>
        <v>0</v>
      </c>
      <c r="I517" s="24">
        <f t="shared" si="82"/>
        <v>25</v>
      </c>
      <c r="J517" s="24">
        <f t="shared" si="83"/>
        <v>26</v>
      </c>
      <c r="K517" s="1" t="str">
        <f t="shared" si="84"/>
        <v/>
      </c>
      <c r="L517" s="1" t="str">
        <f t="shared" si="85"/>
        <v/>
      </c>
      <c r="M517" s="1" t="str">
        <f t="shared" si="86"/>
        <v/>
      </c>
      <c r="N517" s="1" t="str">
        <f t="shared" si="87"/>
        <v/>
      </c>
      <c r="O517" s="1">
        <f t="shared" si="88"/>
        <v>0</v>
      </c>
    </row>
    <row r="518" spans="5:15" x14ac:dyDescent="0.2">
      <c r="E518" s="17">
        <f t="shared" si="89"/>
        <v>51.600000000000463</v>
      </c>
      <c r="F518" s="14">
        <f t="shared" si="80"/>
        <v>2000.0000008831432</v>
      </c>
      <c r="H518" s="24" t="b">
        <f t="shared" si="81"/>
        <v>0</v>
      </c>
      <c r="I518" s="24">
        <f t="shared" si="82"/>
        <v>25</v>
      </c>
      <c r="J518" s="24">
        <f t="shared" si="83"/>
        <v>26</v>
      </c>
      <c r="K518" s="1" t="str">
        <f t="shared" si="84"/>
        <v/>
      </c>
      <c r="L518" s="1" t="str">
        <f t="shared" si="85"/>
        <v/>
      </c>
      <c r="M518" s="1" t="str">
        <f t="shared" si="86"/>
        <v/>
      </c>
      <c r="N518" s="1" t="str">
        <f t="shared" si="87"/>
        <v/>
      </c>
      <c r="O518" s="1">
        <f t="shared" si="88"/>
        <v>0</v>
      </c>
    </row>
    <row r="519" spans="5:15" x14ac:dyDescent="0.2">
      <c r="E519" s="17">
        <f t="shared" si="89"/>
        <v>51.700000000000465</v>
      </c>
      <c r="F519" s="14">
        <f t="shared" si="80"/>
        <v>2000.0000008831432</v>
      </c>
      <c r="H519" s="24" t="b">
        <f t="shared" si="81"/>
        <v>0</v>
      </c>
      <c r="I519" s="24">
        <f t="shared" si="82"/>
        <v>25</v>
      </c>
      <c r="J519" s="24">
        <f t="shared" si="83"/>
        <v>26</v>
      </c>
      <c r="K519" s="1" t="str">
        <f t="shared" si="84"/>
        <v/>
      </c>
      <c r="L519" s="1" t="str">
        <f t="shared" si="85"/>
        <v/>
      </c>
      <c r="M519" s="1" t="str">
        <f t="shared" si="86"/>
        <v/>
      </c>
      <c r="N519" s="1" t="str">
        <f t="shared" si="87"/>
        <v/>
      </c>
      <c r="O519" s="1">
        <f t="shared" si="88"/>
        <v>0</v>
      </c>
    </row>
    <row r="520" spans="5:15" x14ac:dyDescent="0.2">
      <c r="E520" s="17">
        <f t="shared" si="89"/>
        <v>51.800000000000466</v>
      </c>
      <c r="F520" s="14">
        <f t="shared" si="80"/>
        <v>2000.0000008831432</v>
      </c>
      <c r="H520" s="24" t="b">
        <f t="shared" si="81"/>
        <v>0</v>
      </c>
      <c r="I520" s="24">
        <f t="shared" si="82"/>
        <v>25</v>
      </c>
      <c r="J520" s="24">
        <f t="shared" si="83"/>
        <v>26</v>
      </c>
      <c r="K520" s="1" t="str">
        <f t="shared" si="84"/>
        <v/>
      </c>
      <c r="L520" s="1" t="str">
        <f t="shared" si="85"/>
        <v/>
      </c>
      <c r="M520" s="1" t="str">
        <f t="shared" si="86"/>
        <v/>
      </c>
      <c r="N520" s="1" t="str">
        <f t="shared" si="87"/>
        <v/>
      </c>
      <c r="O520" s="1">
        <f t="shared" si="88"/>
        <v>0</v>
      </c>
    </row>
    <row r="521" spans="5:15" x14ac:dyDescent="0.2">
      <c r="E521" s="17">
        <f t="shared" si="89"/>
        <v>51.900000000000468</v>
      </c>
      <c r="F521" s="14">
        <f t="shared" si="80"/>
        <v>2000.0000008831432</v>
      </c>
      <c r="H521" s="24" t="b">
        <f t="shared" si="81"/>
        <v>0</v>
      </c>
      <c r="I521" s="24">
        <f t="shared" si="82"/>
        <v>25</v>
      </c>
      <c r="J521" s="24">
        <f t="shared" si="83"/>
        <v>26</v>
      </c>
      <c r="K521" s="1" t="str">
        <f t="shared" si="84"/>
        <v/>
      </c>
      <c r="L521" s="1" t="str">
        <f t="shared" si="85"/>
        <v/>
      </c>
      <c r="M521" s="1" t="str">
        <f t="shared" si="86"/>
        <v/>
      </c>
      <c r="N521" s="1" t="str">
        <f t="shared" si="87"/>
        <v/>
      </c>
      <c r="O521" s="1">
        <f t="shared" si="88"/>
        <v>0</v>
      </c>
    </row>
    <row r="522" spans="5:15" x14ac:dyDescent="0.2">
      <c r="E522" s="17">
        <f t="shared" si="89"/>
        <v>52.000000000000469</v>
      </c>
      <c r="F522" s="14">
        <f t="shared" si="80"/>
        <v>2000.0000008831432</v>
      </c>
      <c r="H522" s="24" t="b">
        <f t="shared" si="81"/>
        <v>0</v>
      </c>
      <c r="I522" s="24">
        <f t="shared" si="82"/>
        <v>25</v>
      </c>
      <c r="J522" s="24">
        <f t="shared" si="83"/>
        <v>26</v>
      </c>
      <c r="K522" s="1" t="str">
        <f t="shared" si="84"/>
        <v/>
      </c>
      <c r="L522" s="1" t="str">
        <f t="shared" si="85"/>
        <v/>
      </c>
      <c r="M522" s="1" t="str">
        <f t="shared" si="86"/>
        <v/>
      </c>
      <c r="N522" s="1" t="str">
        <f t="shared" si="87"/>
        <v/>
      </c>
      <c r="O522" s="1">
        <f t="shared" si="88"/>
        <v>0</v>
      </c>
    </row>
    <row r="523" spans="5:15" x14ac:dyDescent="0.2">
      <c r="E523" s="17">
        <f t="shared" si="89"/>
        <v>52.10000000000047</v>
      </c>
      <c r="F523" s="14">
        <f t="shared" si="80"/>
        <v>2000.0000008831432</v>
      </c>
      <c r="H523" s="24" t="b">
        <f t="shared" si="81"/>
        <v>0</v>
      </c>
      <c r="I523" s="24">
        <f t="shared" si="82"/>
        <v>25</v>
      </c>
      <c r="J523" s="24">
        <f t="shared" si="83"/>
        <v>26</v>
      </c>
      <c r="K523" s="1" t="str">
        <f t="shared" si="84"/>
        <v/>
      </c>
      <c r="L523" s="1" t="str">
        <f t="shared" si="85"/>
        <v/>
      </c>
      <c r="M523" s="1" t="str">
        <f t="shared" si="86"/>
        <v/>
      </c>
      <c r="N523" s="1" t="str">
        <f t="shared" si="87"/>
        <v/>
      </c>
      <c r="O523" s="1">
        <f t="shared" si="88"/>
        <v>0</v>
      </c>
    </row>
    <row r="524" spans="5:15" x14ac:dyDescent="0.2">
      <c r="E524" s="17">
        <f t="shared" si="89"/>
        <v>52.200000000000472</v>
      </c>
      <c r="F524" s="14">
        <f t="shared" si="80"/>
        <v>2000.0000008831432</v>
      </c>
      <c r="H524" s="24" t="b">
        <f t="shared" si="81"/>
        <v>0</v>
      </c>
      <c r="I524" s="24">
        <f t="shared" si="82"/>
        <v>25</v>
      </c>
      <c r="J524" s="24">
        <f t="shared" si="83"/>
        <v>26</v>
      </c>
      <c r="K524" s="1" t="str">
        <f t="shared" si="84"/>
        <v/>
      </c>
      <c r="L524" s="1" t="str">
        <f t="shared" si="85"/>
        <v/>
      </c>
      <c r="M524" s="1" t="str">
        <f t="shared" si="86"/>
        <v/>
      </c>
      <c r="N524" s="1" t="str">
        <f t="shared" si="87"/>
        <v/>
      </c>
      <c r="O524" s="1">
        <f t="shared" si="88"/>
        <v>0</v>
      </c>
    </row>
    <row r="525" spans="5:15" x14ac:dyDescent="0.2">
      <c r="E525" s="17">
        <f t="shared" si="89"/>
        <v>52.300000000000473</v>
      </c>
      <c r="F525" s="14">
        <f t="shared" si="80"/>
        <v>2000.0000008831432</v>
      </c>
      <c r="H525" s="24" t="b">
        <f t="shared" si="81"/>
        <v>0</v>
      </c>
      <c r="I525" s="24">
        <f t="shared" si="82"/>
        <v>25</v>
      </c>
      <c r="J525" s="24">
        <f t="shared" si="83"/>
        <v>26</v>
      </c>
      <c r="K525" s="1" t="str">
        <f t="shared" si="84"/>
        <v/>
      </c>
      <c r="L525" s="1" t="str">
        <f t="shared" si="85"/>
        <v/>
      </c>
      <c r="M525" s="1" t="str">
        <f t="shared" si="86"/>
        <v/>
      </c>
      <c r="N525" s="1" t="str">
        <f t="shared" si="87"/>
        <v/>
      </c>
      <c r="O525" s="1">
        <f t="shared" si="88"/>
        <v>0</v>
      </c>
    </row>
    <row r="526" spans="5:15" x14ac:dyDescent="0.2">
      <c r="E526" s="17">
        <f t="shared" si="89"/>
        <v>52.400000000000475</v>
      </c>
      <c r="F526" s="14">
        <f t="shared" si="80"/>
        <v>2000.0000008831432</v>
      </c>
      <c r="H526" s="24" t="b">
        <f t="shared" si="81"/>
        <v>0</v>
      </c>
      <c r="I526" s="24">
        <f t="shared" si="82"/>
        <v>25</v>
      </c>
      <c r="J526" s="24">
        <f t="shared" si="83"/>
        <v>26</v>
      </c>
      <c r="K526" s="1" t="str">
        <f t="shared" si="84"/>
        <v/>
      </c>
      <c r="L526" s="1" t="str">
        <f t="shared" si="85"/>
        <v/>
      </c>
      <c r="M526" s="1" t="str">
        <f t="shared" si="86"/>
        <v/>
      </c>
      <c r="N526" s="1" t="str">
        <f t="shared" si="87"/>
        <v/>
      </c>
      <c r="O526" s="1">
        <f t="shared" si="88"/>
        <v>0</v>
      </c>
    </row>
    <row r="527" spans="5:15" x14ac:dyDescent="0.2">
      <c r="E527" s="17">
        <f t="shared" si="89"/>
        <v>52.500000000000476</v>
      </c>
      <c r="F527" s="14">
        <f t="shared" si="80"/>
        <v>2000.0000008831432</v>
      </c>
      <c r="H527" s="24" t="b">
        <f t="shared" si="81"/>
        <v>0</v>
      </c>
      <c r="I527" s="24">
        <f t="shared" si="82"/>
        <v>25</v>
      </c>
      <c r="J527" s="24">
        <f t="shared" si="83"/>
        <v>26</v>
      </c>
      <c r="K527" s="1" t="str">
        <f t="shared" si="84"/>
        <v/>
      </c>
      <c r="L527" s="1" t="str">
        <f t="shared" si="85"/>
        <v/>
      </c>
      <c r="M527" s="1" t="str">
        <f t="shared" si="86"/>
        <v/>
      </c>
      <c r="N527" s="1" t="str">
        <f t="shared" si="87"/>
        <v/>
      </c>
      <c r="O527" s="1">
        <f t="shared" si="88"/>
        <v>0</v>
      </c>
    </row>
    <row r="528" spans="5:15" x14ac:dyDescent="0.2">
      <c r="E528" s="17">
        <f t="shared" si="89"/>
        <v>52.600000000000477</v>
      </c>
      <c r="F528" s="14">
        <f t="shared" si="80"/>
        <v>2000.0000008831432</v>
      </c>
      <c r="H528" s="24" t="b">
        <f t="shared" si="81"/>
        <v>0</v>
      </c>
      <c r="I528" s="24">
        <f t="shared" si="82"/>
        <v>25</v>
      </c>
      <c r="J528" s="24">
        <f t="shared" si="83"/>
        <v>26</v>
      </c>
      <c r="K528" s="1" t="str">
        <f t="shared" si="84"/>
        <v/>
      </c>
      <c r="L528" s="1" t="str">
        <f t="shared" si="85"/>
        <v/>
      </c>
      <c r="M528" s="1" t="str">
        <f t="shared" si="86"/>
        <v/>
      </c>
      <c r="N528" s="1" t="str">
        <f t="shared" si="87"/>
        <v/>
      </c>
      <c r="O528" s="1">
        <f t="shared" si="88"/>
        <v>0</v>
      </c>
    </row>
    <row r="529" spans="5:15" x14ac:dyDescent="0.2">
      <c r="E529" s="17">
        <f t="shared" si="89"/>
        <v>52.700000000000479</v>
      </c>
      <c r="F529" s="14">
        <f t="shared" si="80"/>
        <v>2000.0000008831432</v>
      </c>
      <c r="H529" s="24" t="b">
        <f t="shared" si="81"/>
        <v>0</v>
      </c>
      <c r="I529" s="24">
        <f t="shared" si="82"/>
        <v>25</v>
      </c>
      <c r="J529" s="24">
        <f t="shared" si="83"/>
        <v>26</v>
      </c>
      <c r="K529" s="1" t="str">
        <f t="shared" si="84"/>
        <v/>
      </c>
      <c r="L529" s="1" t="str">
        <f t="shared" si="85"/>
        <v/>
      </c>
      <c r="M529" s="1" t="str">
        <f t="shared" si="86"/>
        <v/>
      </c>
      <c r="N529" s="1" t="str">
        <f t="shared" si="87"/>
        <v/>
      </c>
      <c r="O529" s="1">
        <f t="shared" si="88"/>
        <v>0</v>
      </c>
    </row>
    <row r="530" spans="5:15" x14ac:dyDescent="0.2">
      <c r="E530" s="17">
        <f t="shared" si="89"/>
        <v>52.80000000000048</v>
      </c>
      <c r="F530" s="14">
        <f t="shared" si="80"/>
        <v>2000.0000008831432</v>
      </c>
      <c r="H530" s="24" t="b">
        <f t="shared" si="81"/>
        <v>0</v>
      </c>
      <c r="I530" s="24">
        <f t="shared" si="82"/>
        <v>25</v>
      </c>
      <c r="J530" s="24">
        <f t="shared" si="83"/>
        <v>26</v>
      </c>
      <c r="K530" s="1" t="str">
        <f t="shared" si="84"/>
        <v/>
      </c>
      <c r="L530" s="1" t="str">
        <f t="shared" si="85"/>
        <v/>
      </c>
      <c r="M530" s="1" t="str">
        <f t="shared" si="86"/>
        <v/>
      </c>
      <c r="N530" s="1" t="str">
        <f t="shared" si="87"/>
        <v/>
      </c>
      <c r="O530" s="1">
        <f t="shared" si="88"/>
        <v>0</v>
      </c>
    </row>
    <row r="531" spans="5:15" x14ac:dyDescent="0.2">
      <c r="E531" s="17">
        <f t="shared" si="89"/>
        <v>52.900000000000482</v>
      </c>
      <c r="F531" s="14">
        <f t="shared" si="80"/>
        <v>2000.0000008831432</v>
      </c>
      <c r="H531" s="24" t="b">
        <f t="shared" si="81"/>
        <v>0</v>
      </c>
      <c r="I531" s="24">
        <f t="shared" si="82"/>
        <v>25</v>
      </c>
      <c r="J531" s="24">
        <f t="shared" si="83"/>
        <v>26</v>
      </c>
      <c r="K531" s="1" t="str">
        <f t="shared" si="84"/>
        <v/>
      </c>
      <c r="L531" s="1" t="str">
        <f t="shared" si="85"/>
        <v/>
      </c>
      <c r="M531" s="1" t="str">
        <f t="shared" si="86"/>
        <v/>
      </c>
      <c r="N531" s="1" t="str">
        <f t="shared" si="87"/>
        <v/>
      </c>
      <c r="O531" s="1">
        <f t="shared" si="88"/>
        <v>0</v>
      </c>
    </row>
    <row r="532" spans="5:15" x14ac:dyDescent="0.2">
      <c r="E532" s="17">
        <f t="shared" si="89"/>
        <v>53.000000000000483</v>
      </c>
      <c r="F532" s="14">
        <f t="shared" si="80"/>
        <v>2000.0000008831432</v>
      </c>
      <c r="H532" s="24" t="b">
        <f t="shared" si="81"/>
        <v>0</v>
      </c>
      <c r="I532" s="24">
        <f t="shared" si="82"/>
        <v>25</v>
      </c>
      <c r="J532" s="24">
        <f t="shared" si="83"/>
        <v>26</v>
      </c>
      <c r="K532" s="1" t="str">
        <f t="shared" si="84"/>
        <v/>
      </c>
      <c r="L532" s="1" t="str">
        <f t="shared" si="85"/>
        <v/>
      </c>
      <c r="M532" s="1" t="str">
        <f t="shared" si="86"/>
        <v/>
      </c>
      <c r="N532" s="1" t="str">
        <f t="shared" si="87"/>
        <v/>
      </c>
      <c r="O532" s="1">
        <f t="shared" si="88"/>
        <v>0</v>
      </c>
    </row>
    <row r="533" spans="5:15" x14ac:dyDescent="0.2">
      <c r="E533" s="17">
        <f t="shared" si="89"/>
        <v>53.100000000000485</v>
      </c>
      <c r="F533" s="14">
        <f t="shared" si="80"/>
        <v>2000.0000008831432</v>
      </c>
      <c r="H533" s="24" t="b">
        <f t="shared" si="81"/>
        <v>0</v>
      </c>
      <c r="I533" s="24">
        <f t="shared" si="82"/>
        <v>25</v>
      </c>
      <c r="J533" s="24">
        <f t="shared" si="83"/>
        <v>26</v>
      </c>
      <c r="K533" s="1" t="str">
        <f t="shared" si="84"/>
        <v/>
      </c>
      <c r="L533" s="1" t="str">
        <f t="shared" si="85"/>
        <v/>
      </c>
      <c r="M533" s="1" t="str">
        <f t="shared" si="86"/>
        <v/>
      </c>
      <c r="N533" s="1" t="str">
        <f t="shared" si="87"/>
        <v/>
      </c>
      <c r="O533" s="1">
        <f t="shared" si="88"/>
        <v>0</v>
      </c>
    </row>
    <row r="534" spans="5:15" x14ac:dyDescent="0.2">
      <c r="E534" s="17">
        <f t="shared" si="89"/>
        <v>53.200000000000486</v>
      </c>
      <c r="F534" s="14">
        <f t="shared" si="80"/>
        <v>2000.0000008831432</v>
      </c>
      <c r="H534" s="24" t="b">
        <f t="shared" si="81"/>
        <v>0</v>
      </c>
      <c r="I534" s="24">
        <f t="shared" si="82"/>
        <v>25</v>
      </c>
      <c r="J534" s="24">
        <f t="shared" si="83"/>
        <v>26</v>
      </c>
      <c r="K534" s="1" t="str">
        <f t="shared" si="84"/>
        <v/>
      </c>
      <c r="L534" s="1" t="str">
        <f t="shared" si="85"/>
        <v/>
      </c>
      <c r="M534" s="1" t="str">
        <f t="shared" si="86"/>
        <v/>
      </c>
      <c r="N534" s="1" t="str">
        <f t="shared" si="87"/>
        <v/>
      </c>
      <c r="O534" s="1">
        <f t="shared" si="88"/>
        <v>0</v>
      </c>
    </row>
    <row r="535" spans="5:15" x14ac:dyDescent="0.2">
      <c r="E535" s="17">
        <f t="shared" si="89"/>
        <v>53.300000000000487</v>
      </c>
      <c r="F535" s="14">
        <f t="shared" si="80"/>
        <v>2000.0000008831432</v>
      </c>
      <c r="H535" s="24" t="b">
        <f t="shared" si="81"/>
        <v>0</v>
      </c>
      <c r="I535" s="24">
        <f t="shared" si="82"/>
        <v>25</v>
      </c>
      <c r="J535" s="24">
        <f t="shared" si="83"/>
        <v>26</v>
      </c>
      <c r="K535" s="1" t="str">
        <f t="shared" si="84"/>
        <v/>
      </c>
      <c r="L535" s="1" t="str">
        <f t="shared" si="85"/>
        <v/>
      </c>
      <c r="M535" s="1" t="str">
        <f t="shared" si="86"/>
        <v/>
      </c>
      <c r="N535" s="1" t="str">
        <f t="shared" si="87"/>
        <v/>
      </c>
      <c r="O535" s="1">
        <f t="shared" si="88"/>
        <v>0</v>
      </c>
    </row>
    <row r="536" spans="5:15" x14ac:dyDescent="0.2">
      <c r="E536" s="17">
        <f t="shared" si="89"/>
        <v>53.400000000000489</v>
      </c>
      <c r="F536" s="14">
        <f t="shared" si="80"/>
        <v>2000.0000008831432</v>
      </c>
      <c r="H536" s="24" t="b">
        <f t="shared" si="81"/>
        <v>0</v>
      </c>
      <c r="I536" s="24">
        <f t="shared" si="82"/>
        <v>25</v>
      </c>
      <c r="J536" s="24">
        <f t="shared" si="83"/>
        <v>26</v>
      </c>
      <c r="K536" s="1" t="str">
        <f t="shared" si="84"/>
        <v/>
      </c>
      <c r="L536" s="1" t="str">
        <f t="shared" si="85"/>
        <v/>
      </c>
      <c r="M536" s="1" t="str">
        <f t="shared" si="86"/>
        <v/>
      </c>
      <c r="N536" s="1" t="str">
        <f t="shared" si="87"/>
        <v/>
      </c>
      <c r="O536" s="1">
        <f t="shared" si="88"/>
        <v>0</v>
      </c>
    </row>
    <row r="537" spans="5:15" x14ac:dyDescent="0.2">
      <c r="E537" s="17">
        <f t="shared" si="89"/>
        <v>53.50000000000049</v>
      </c>
      <c r="F537" s="14">
        <f t="shared" si="80"/>
        <v>2000.0000008831432</v>
      </c>
      <c r="H537" s="24" t="b">
        <f t="shared" si="81"/>
        <v>0</v>
      </c>
      <c r="I537" s="24">
        <f t="shared" si="82"/>
        <v>25</v>
      </c>
      <c r="J537" s="24">
        <f t="shared" si="83"/>
        <v>26</v>
      </c>
      <c r="K537" s="1" t="str">
        <f t="shared" si="84"/>
        <v/>
      </c>
      <c r="L537" s="1" t="str">
        <f t="shared" si="85"/>
        <v/>
      </c>
      <c r="M537" s="1" t="str">
        <f t="shared" si="86"/>
        <v/>
      </c>
      <c r="N537" s="1" t="str">
        <f t="shared" si="87"/>
        <v/>
      </c>
      <c r="O537" s="1">
        <f t="shared" si="88"/>
        <v>0</v>
      </c>
    </row>
    <row r="538" spans="5:15" x14ac:dyDescent="0.2">
      <c r="E538" s="17">
        <f t="shared" si="89"/>
        <v>53.600000000000492</v>
      </c>
      <c r="F538" s="14">
        <f t="shared" si="80"/>
        <v>2000.0000008831432</v>
      </c>
      <c r="H538" s="24" t="b">
        <f t="shared" si="81"/>
        <v>0</v>
      </c>
      <c r="I538" s="24">
        <f t="shared" si="82"/>
        <v>25</v>
      </c>
      <c r="J538" s="24">
        <f t="shared" si="83"/>
        <v>26</v>
      </c>
      <c r="K538" s="1" t="str">
        <f t="shared" si="84"/>
        <v/>
      </c>
      <c r="L538" s="1" t="str">
        <f t="shared" si="85"/>
        <v/>
      </c>
      <c r="M538" s="1" t="str">
        <f t="shared" si="86"/>
        <v/>
      </c>
      <c r="N538" s="1" t="str">
        <f t="shared" si="87"/>
        <v/>
      </c>
      <c r="O538" s="1">
        <f t="shared" si="88"/>
        <v>0</v>
      </c>
    </row>
    <row r="539" spans="5:15" x14ac:dyDescent="0.2">
      <c r="E539" s="17">
        <f t="shared" si="89"/>
        <v>53.700000000000493</v>
      </c>
      <c r="F539" s="14">
        <f t="shared" si="80"/>
        <v>2000.0000008831432</v>
      </c>
      <c r="H539" s="24" t="b">
        <f t="shared" si="81"/>
        <v>0</v>
      </c>
      <c r="I539" s="24">
        <f t="shared" si="82"/>
        <v>25</v>
      </c>
      <c r="J539" s="24">
        <f t="shared" si="83"/>
        <v>26</v>
      </c>
      <c r="K539" s="1" t="str">
        <f t="shared" si="84"/>
        <v/>
      </c>
      <c r="L539" s="1" t="str">
        <f t="shared" si="85"/>
        <v/>
      </c>
      <c r="M539" s="1" t="str">
        <f t="shared" si="86"/>
        <v/>
      </c>
      <c r="N539" s="1" t="str">
        <f t="shared" si="87"/>
        <v/>
      </c>
      <c r="O539" s="1">
        <f t="shared" si="88"/>
        <v>0</v>
      </c>
    </row>
    <row r="540" spans="5:15" x14ac:dyDescent="0.2">
      <c r="E540" s="17">
        <f t="shared" si="89"/>
        <v>53.800000000000495</v>
      </c>
      <c r="F540" s="14">
        <f t="shared" si="80"/>
        <v>2000.0000008831432</v>
      </c>
      <c r="H540" s="24" t="b">
        <f t="shared" si="81"/>
        <v>0</v>
      </c>
      <c r="I540" s="24">
        <f t="shared" si="82"/>
        <v>25</v>
      </c>
      <c r="J540" s="24">
        <f t="shared" si="83"/>
        <v>26</v>
      </c>
      <c r="K540" s="1" t="str">
        <f t="shared" si="84"/>
        <v/>
      </c>
      <c r="L540" s="1" t="str">
        <f t="shared" si="85"/>
        <v/>
      </c>
      <c r="M540" s="1" t="str">
        <f t="shared" si="86"/>
        <v/>
      </c>
      <c r="N540" s="1" t="str">
        <f t="shared" si="87"/>
        <v/>
      </c>
      <c r="O540" s="1">
        <f t="shared" si="88"/>
        <v>0</v>
      </c>
    </row>
    <row r="541" spans="5:15" x14ac:dyDescent="0.2">
      <c r="E541" s="17">
        <f t="shared" si="89"/>
        <v>53.900000000000496</v>
      </c>
      <c r="F541" s="14">
        <f t="shared" si="80"/>
        <v>2000.0000008831432</v>
      </c>
      <c r="H541" s="24" t="b">
        <f t="shared" si="81"/>
        <v>0</v>
      </c>
      <c r="I541" s="24">
        <f t="shared" si="82"/>
        <v>25</v>
      </c>
      <c r="J541" s="24">
        <f t="shared" si="83"/>
        <v>26</v>
      </c>
      <c r="K541" s="1" t="str">
        <f t="shared" si="84"/>
        <v/>
      </c>
      <c r="L541" s="1" t="str">
        <f t="shared" si="85"/>
        <v/>
      </c>
      <c r="M541" s="1" t="str">
        <f t="shared" si="86"/>
        <v/>
      </c>
      <c r="N541" s="1" t="str">
        <f t="shared" si="87"/>
        <v/>
      </c>
      <c r="O541" s="1">
        <f t="shared" si="88"/>
        <v>0</v>
      </c>
    </row>
    <row r="542" spans="5:15" x14ac:dyDescent="0.2">
      <c r="E542" s="17">
        <f t="shared" si="89"/>
        <v>54.000000000000497</v>
      </c>
      <c r="F542" s="14">
        <f t="shared" si="80"/>
        <v>2000.0000008831432</v>
      </c>
      <c r="H542" s="24" t="b">
        <f t="shared" si="81"/>
        <v>0</v>
      </c>
      <c r="I542" s="24">
        <f t="shared" si="82"/>
        <v>25</v>
      </c>
      <c r="J542" s="24">
        <f t="shared" si="83"/>
        <v>26</v>
      </c>
      <c r="K542" s="1" t="str">
        <f t="shared" si="84"/>
        <v/>
      </c>
      <c r="L542" s="1" t="str">
        <f t="shared" si="85"/>
        <v/>
      </c>
      <c r="M542" s="1" t="str">
        <f t="shared" si="86"/>
        <v/>
      </c>
      <c r="N542" s="1" t="str">
        <f t="shared" si="87"/>
        <v/>
      </c>
      <c r="O542" s="1">
        <f t="shared" si="88"/>
        <v>0</v>
      </c>
    </row>
    <row r="543" spans="5:15" x14ac:dyDescent="0.2">
      <c r="E543" s="17">
        <f t="shared" si="89"/>
        <v>54.100000000000499</v>
      </c>
      <c r="F543" s="14">
        <f t="shared" si="80"/>
        <v>2000.0000008831432</v>
      </c>
      <c r="H543" s="24" t="b">
        <f t="shared" si="81"/>
        <v>0</v>
      </c>
      <c r="I543" s="24">
        <f t="shared" si="82"/>
        <v>25</v>
      </c>
      <c r="J543" s="24">
        <f t="shared" si="83"/>
        <v>26</v>
      </c>
      <c r="K543" s="1" t="str">
        <f t="shared" si="84"/>
        <v/>
      </c>
      <c r="L543" s="1" t="str">
        <f t="shared" si="85"/>
        <v/>
      </c>
      <c r="M543" s="1" t="str">
        <f t="shared" si="86"/>
        <v/>
      </c>
      <c r="N543" s="1" t="str">
        <f t="shared" si="87"/>
        <v/>
      </c>
      <c r="O543" s="1">
        <f t="shared" si="88"/>
        <v>0</v>
      </c>
    </row>
    <row r="544" spans="5:15" x14ac:dyDescent="0.2">
      <c r="E544" s="17">
        <f t="shared" si="89"/>
        <v>54.2000000000005</v>
      </c>
      <c r="F544" s="14">
        <f t="shared" si="80"/>
        <v>2000.0000008831432</v>
      </c>
      <c r="H544" s="24" t="b">
        <f t="shared" si="81"/>
        <v>0</v>
      </c>
      <c r="I544" s="24">
        <f t="shared" si="82"/>
        <v>25</v>
      </c>
      <c r="J544" s="24">
        <f t="shared" si="83"/>
        <v>26</v>
      </c>
      <c r="K544" s="1" t="str">
        <f t="shared" si="84"/>
        <v/>
      </c>
      <c r="L544" s="1" t="str">
        <f t="shared" si="85"/>
        <v/>
      </c>
      <c r="M544" s="1" t="str">
        <f t="shared" si="86"/>
        <v/>
      </c>
      <c r="N544" s="1" t="str">
        <f t="shared" si="87"/>
        <v/>
      </c>
      <c r="O544" s="1">
        <f t="shared" si="88"/>
        <v>0</v>
      </c>
    </row>
    <row r="545" spans="5:15" x14ac:dyDescent="0.2">
      <c r="E545" s="17">
        <f t="shared" si="89"/>
        <v>54.300000000000502</v>
      </c>
      <c r="F545" s="14">
        <f t="shared" si="80"/>
        <v>2000.0000008831432</v>
      </c>
      <c r="H545" s="24" t="b">
        <f t="shared" si="81"/>
        <v>0</v>
      </c>
      <c r="I545" s="24">
        <f t="shared" si="82"/>
        <v>25</v>
      </c>
      <c r="J545" s="24">
        <f t="shared" si="83"/>
        <v>26</v>
      </c>
      <c r="K545" s="1" t="str">
        <f t="shared" si="84"/>
        <v/>
      </c>
      <c r="L545" s="1" t="str">
        <f t="shared" si="85"/>
        <v/>
      </c>
      <c r="M545" s="1" t="str">
        <f t="shared" si="86"/>
        <v/>
      </c>
      <c r="N545" s="1" t="str">
        <f t="shared" si="87"/>
        <v/>
      </c>
      <c r="O545" s="1">
        <f t="shared" si="88"/>
        <v>0</v>
      </c>
    </row>
    <row r="546" spans="5:15" x14ac:dyDescent="0.2">
      <c r="E546" s="17">
        <f t="shared" si="89"/>
        <v>54.400000000000503</v>
      </c>
      <c r="F546" s="14">
        <f t="shared" si="80"/>
        <v>2000.0000008831432</v>
      </c>
      <c r="H546" s="24" t="b">
        <f t="shared" si="81"/>
        <v>0</v>
      </c>
      <c r="I546" s="24">
        <f t="shared" si="82"/>
        <v>25</v>
      </c>
      <c r="J546" s="24">
        <f t="shared" si="83"/>
        <v>26</v>
      </c>
      <c r="K546" s="1" t="str">
        <f t="shared" si="84"/>
        <v/>
      </c>
      <c r="L546" s="1" t="str">
        <f t="shared" si="85"/>
        <v/>
      </c>
      <c r="M546" s="1" t="str">
        <f t="shared" si="86"/>
        <v/>
      </c>
      <c r="N546" s="1" t="str">
        <f t="shared" si="87"/>
        <v/>
      </c>
      <c r="O546" s="1">
        <f t="shared" si="88"/>
        <v>0</v>
      </c>
    </row>
    <row r="547" spans="5:15" x14ac:dyDescent="0.2">
      <c r="E547" s="17">
        <f t="shared" si="89"/>
        <v>54.500000000000504</v>
      </c>
      <c r="F547" s="14">
        <f t="shared" si="80"/>
        <v>2000.0000008831432</v>
      </c>
      <c r="H547" s="24" t="b">
        <f t="shared" si="81"/>
        <v>0</v>
      </c>
      <c r="I547" s="24">
        <f t="shared" si="82"/>
        <v>25</v>
      </c>
      <c r="J547" s="24">
        <f t="shared" si="83"/>
        <v>26</v>
      </c>
      <c r="K547" s="1" t="str">
        <f t="shared" si="84"/>
        <v/>
      </c>
      <c r="L547" s="1" t="str">
        <f t="shared" si="85"/>
        <v/>
      </c>
      <c r="M547" s="1" t="str">
        <f t="shared" si="86"/>
        <v/>
      </c>
      <c r="N547" s="1" t="str">
        <f t="shared" si="87"/>
        <v/>
      </c>
      <c r="O547" s="1">
        <f t="shared" si="88"/>
        <v>0</v>
      </c>
    </row>
    <row r="548" spans="5:15" x14ac:dyDescent="0.2">
      <c r="E548" s="17">
        <f t="shared" si="89"/>
        <v>54.600000000000506</v>
      </c>
      <c r="F548" s="14">
        <f t="shared" si="80"/>
        <v>2000.0000008831432</v>
      </c>
      <c r="H548" s="24" t="b">
        <f t="shared" si="81"/>
        <v>0</v>
      </c>
      <c r="I548" s="24">
        <f t="shared" si="82"/>
        <v>25</v>
      </c>
      <c r="J548" s="24">
        <f t="shared" si="83"/>
        <v>26</v>
      </c>
      <c r="K548" s="1" t="str">
        <f t="shared" si="84"/>
        <v/>
      </c>
      <c r="L548" s="1" t="str">
        <f t="shared" si="85"/>
        <v/>
      </c>
      <c r="M548" s="1" t="str">
        <f t="shared" si="86"/>
        <v/>
      </c>
      <c r="N548" s="1" t="str">
        <f t="shared" si="87"/>
        <v/>
      </c>
      <c r="O548" s="1">
        <f t="shared" si="88"/>
        <v>0</v>
      </c>
    </row>
    <row r="549" spans="5:15" x14ac:dyDescent="0.2">
      <c r="E549" s="17">
        <f t="shared" si="89"/>
        <v>54.700000000000507</v>
      </c>
      <c r="F549" s="14">
        <f t="shared" si="80"/>
        <v>2000.0000008831432</v>
      </c>
      <c r="H549" s="24" t="b">
        <f t="shared" si="81"/>
        <v>0</v>
      </c>
      <c r="I549" s="24">
        <f t="shared" si="82"/>
        <v>25</v>
      </c>
      <c r="J549" s="24">
        <f t="shared" si="83"/>
        <v>26</v>
      </c>
      <c r="K549" s="1" t="str">
        <f t="shared" si="84"/>
        <v/>
      </c>
      <c r="L549" s="1" t="str">
        <f t="shared" si="85"/>
        <v/>
      </c>
      <c r="M549" s="1" t="str">
        <f t="shared" si="86"/>
        <v/>
      </c>
      <c r="N549" s="1" t="str">
        <f t="shared" si="87"/>
        <v/>
      </c>
      <c r="O549" s="1">
        <f t="shared" si="88"/>
        <v>0</v>
      </c>
    </row>
    <row r="550" spans="5:15" x14ac:dyDescent="0.2">
      <c r="E550" s="17">
        <f t="shared" si="89"/>
        <v>54.800000000000509</v>
      </c>
      <c r="F550" s="14">
        <f t="shared" si="80"/>
        <v>2000.0000008831432</v>
      </c>
      <c r="H550" s="24" t="b">
        <f t="shared" si="81"/>
        <v>0</v>
      </c>
      <c r="I550" s="24">
        <f t="shared" si="82"/>
        <v>25</v>
      </c>
      <c r="J550" s="24">
        <f t="shared" si="83"/>
        <v>26</v>
      </c>
      <c r="K550" s="1" t="str">
        <f t="shared" si="84"/>
        <v/>
      </c>
      <c r="L550" s="1" t="str">
        <f t="shared" si="85"/>
        <v/>
      </c>
      <c r="M550" s="1" t="str">
        <f t="shared" si="86"/>
        <v/>
      </c>
      <c r="N550" s="1" t="str">
        <f t="shared" si="87"/>
        <v/>
      </c>
      <c r="O550" s="1">
        <f t="shared" si="88"/>
        <v>0</v>
      </c>
    </row>
    <row r="551" spans="5:15" x14ac:dyDescent="0.2">
      <c r="E551" s="17">
        <f t="shared" si="89"/>
        <v>54.90000000000051</v>
      </c>
      <c r="F551" s="14">
        <f t="shared" si="80"/>
        <v>2000.0000008831432</v>
      </c>
      <c r="H551" s="24" t="b">
        <f t="shared" si="81"/>
        <v>0</v>
      </c>
      <c r="I551" s="24">
        <f t="shared" si="82"/>
        <v>25</v>
      </c>
      <c r="J551" s="24">
        <f t="shared" si="83"/>
        <v>26</v>
      </c>
      <c r="K551" s="1" t="str">
        <f t="shared" si="84"/>
        <v/>
      </c>
      <c r="L551" s="1" t="str">
        <f t="shared" si="85"/>
        <v/>
      </c>
      <c r="M551" s="1" t="str">
        <f t="shared" si="86"/>
        <v/>
      </c>
      <c r="N551" s="1" t="str">
        <f t="shared" si="87"/>
        <v/>
      </c>
      <c r="O551" s="1">
        <f t="shared" si="88"/>
        <v>0</v>
      </c>
    </row>
    <row r="552" spans="5:15" x14ac:dyDescent="0.2">
      <c r="E552" s="17">
        <f t="shared" si="89"/>
        <v>55.000000000000512</v>
      </c>
      <c r="F552" s="14">
        <f t="shared" si="80"/>
        <v>2000.0000008831432</v>
      </c>
      <c r="H552" s="24" t="b">
        <f t="shared" si="81"/>
        <v>0</v>
      </c>
      <c r="I552" s="24">
        <f t="shared" si="82"/>
        <v>25</v>
      </c>
      <c r="J552" s="24">
        <f t="shared" si="83"/>
        <v>26</v>
      </c>
      <c r="K552" s="1" t="str">
        <f t="shared" si="84"/>
        <v/>
      </c>
      <c r="L552" s="1" t="str">
        <f t="shared" si="85"/>
        <v/>
      </c>
      <c r="M552" s="1" t="str">
        <f t="shared" si="86"/>
        <v/>
      </c>
      <c r="N552" s="1" t="str">
        <f t="shared" si="87"/>
        <v/>
      </c>
      <c r="O552" s="1">
        <f t="shared" si="88"/>
        <v>0</v>
      </c>
    </row>
    <row r="553" spans="5:15" x14ac:dyDescent="0.2">
      <c r="E553" s="17">
        <f t="shared" si="89"/>
        <v>55.100000000000513</v>
      </c>
      <c r="F553" s="14">
        <f t="shared" si="80"/>
        <v>2000.0000008831432</v>
      </c>
      <c r="H553" s="24" t="b">
        <f t="shared" si="81"/>
        <v>0</v>
      </c>
      <c r="I553" s="24">
        <f t="shared" si="82"/>
        <v>25</v>
      </c>
      <c r="J553" s="24">
        <f t="shared" si="83"/>
        <v>26</v>
      </c>
      <c r="K553" s="1" t="str">
        <f t="shared" si="84"/>
        <v/>
      </c>
      <c r="L553" s="1" t="str">
        <f t="shared" si="85"/>
        <v/>
      </c>
      <c r="M553" s="1" t="str">
        <f t="shared" si="86"/>
        <v/>
      </c>
      <c r="N553" s="1" t="str">
        <f t="shared" si="87"/>
        <v/>
      </c>
      <c r="O553" s="1">
        <f t="shared" si="88"/>
        <v>0</v>
      </c>
    </row>
    <row r="554" spans="5:15" x14ac:dyDescent="0.2">
      <c r="E554" s="17">
        <f t="shared" si="89"/>
        <v>55.200000000000514</v>
      </c>
      <c r="F554" s="14">
        <f t="shared" si="80"/>
        <v>2000.0000008831432</v>
      </c>
      <c r="H554" s="24" t="b">
        <f t="shared" si="81"/>
        <v>0</v>
      </c>
      <c r="I554" s="24">
        <f t="shared" si="82"/>
        <v>25</v>
      </c>
      <c r="J554" s="24">
        <f t="shared" si="83"/>
        <v>26</v>
      </c>
      <c r="K554" s="1" t="str">
        <f t="shared" si="84"/>
        <v/>
      </c>
      <c r="L554" s="1" t="str">
        <f t="shared" si="85"/>
        <v/>
      </c>
      <c r="M554" s="1" t="str">
        <f t="shared" si="86"/>
        <v/>
      </c>
      <c r="N554" s="1" t="str">
        <f t="shared" si="87"/>
        <v/>
      </c>
      <c r="O554" s="1">
        <f t="shared" si="88"/>
        <v>0</v>
      </c>
    </row>
    <row r="555" spans="5:15" x14ac:dyDescent="0.2">
      <c r="E555" s="17">
        <f t="shared" si="89"/>
        <v>55.300000000000516</v>
      </c>
      <c r="F555" s="14">
        <f t="shared" si="80"/>
        <v>2000.0000008831432</v>
      </c>
      <c r="H555" s="24" t="b">
        <f t="shared" si="81"/>
        <v>0</v>
      </c>
      <c r="I555" s="24">
        <f t="shared" si="82"/>
        <v>25</v>
      </c>
      <c r="J555" s="24">
        <f t="shared" si="83"/>
        <v>26</v>
      </c>
      <c r="K555" s="1" t="str">
        <f t="shared" si="84"/>
        <v/>
      </c>
      <c r="L555" s="1" t="str">
        <f t="shared" si="85"/>
        <v/>
      </c>
      <c r="M555" s="1" t="str">
        <f t="shared" si="86"/>
        <v/>
      </c>
      <c r="N555" s="1" t="str">
        <f t="shared" si="87"/>
        <v/>
      </c>
      <c r="O555" s="1">
        <f t="shared" si="88"/>
        <v>0</v>
      </c>
    </row>
    <row r="556" spans="5:15" x14ac:dyDescent="0.2">
      <c r="E556" s="17">
        <f t="shared" si="89"/>
        <v>55.400000000000517</v>
      </c>
      <c r="F556" s="14">
        <f t="shared" si="80"/>
        <v>2000.0000008831432</v>
      </c>
      <c r="H556" s="24" t="b">
        <f t="shared" si="81"/>
        <v>0</v>
      </c>
      <c r="I556" s="24">
        <f t="shared" si="82"/>
        <v>25</v>
      </c>
      <c r="J556" s="24">
        <f t="shared" si="83"/>
        <v>26</v>
      </c>
      <c r="K556" s="1" t="str">
        <f t="shared" si="84"/>
        <v/>
      </c>
      <c r="L556" s="1" t="str">
        <f t="shared" si="85"/>
        <v/>
      </c>
      <c r="M556" s="1" t="str">
        <f t="shared" si="86"/>
        <v/>
      </c>
      <c r="N556" s="1" t="str">
        <f t="shared" si="87"/>
        <v/>
      </c>
      <c r="O556" s="1">
        <f t="shared" si="88"/>
        <v>0</v>
      </c>
    </row>
    <row r="557" spans="5:15" x14ac:dyDescent="0.2">
      <c r="E557" s="17">
        <f t="shared" si="89"/>
        <v>55.500000000000519</v>
      </c>
      <c r="F557" s="14">
        <f t="shared" si="80"/>
        <v>2000.0000008831432</v>
      </c>
      <c r="H557" s="24" t="b">
        <f t="shared" si="81"/>
        <v>0</v>
      </c>
      <c r="I557" s="24">
        <f t="shared" si="82"/>
        <v>25</v>
      </c>
      <c r="J557" s="24">
        <f t="shared" si="83"/>
        <v>26</v>
      </c>
      <c r="K557" s="1" t="str">
        <f t="shared" si="84"/>
        <v/>
      </c>
      <c r="L557" s="1" t="str">
        <f t="shared" si="85"/>
        <v/>
      </c>
      <c r="M557" s="1" t="str">
        <f t="shared" si="86"/>
        <v/>
      </c>
      <c r="N557" s="1" t="str">
        <f t="shared" si="87"/>
        <v/>
      </c>
      <c r="O557" s="1">
        <f t="shared" si="88"/>
        <v>0</v>
      </c>
    </row>
    <row r="558" spans="5:15" x14ac:dyDescent="0.2">
      <c r="E558" s="17">
        <f t="shared" si="89"/>
        <v>55.60000000000052</v>
      </c>
      <c r="F558" s="14">
        <f t="shared" si="80"/>
        <v>2000.0000008831432</v>
      </c>
      <c r="H558" s="24" t="b">
        <f t="shared" si="81"/>
        <v>0</v>
      </c>
      <c r="I558" s="24">
        <f t="shared" si="82"/>
        <v>25</v>
      </c>
      <c r="J558" s="24">
        <f t="shared" si="83"/>
        <v>26</v>
      </c>
      <c r="K558" s="1" t="str">
        <f t="shared" si="84"/>
        <v/>
      </c>
      <c r="L558" s="1" t="str">
        <f t="shared" si="85"/>
        <v/>
      </c>
      <c r="M558" s="1" t="str">
        <f t="shared" si="86"/>
        <v/>
      </c>
      <c r="N558" s="1" t="str">
        <f t="shared" si="87"/>
        <v/>
      </c>
      <c r="O558" s="1">
        <f t="shared" si="88"/>
        <v>0</v>
      </c>
    </row>
    <row r="559" spans="5:15" x14ac:dyDescent="0.2">
      <c r="E559" s="17">
        <f t="shared" si="89"/>
        <v>55.700000000000522</v>
      </c>
      <c r="F559" s="14">
        <f t="shared" si="80"/>
        <v>2000.0000008831432</v>
      </c>
      <c r="H559" s="24" t="b">
        <f t="shared" si="81"/>
        <v>0</v>
      </c>
      <c r="I559" s="24">
        <f t="shared" si="82"/>
        <v>25</v>
      </c>
      <c r="J559" s="24">
        <f t="shared" si="83"/>
        <v>26</v>
      </c>
      <c r="K559" s="1" t="str">
        <f t="shared" si="84"/>
        <v/>
      </c>
      <c r="L559" s="1" t="str">
        <f t="shared" si="85"/>
        <v/>
      </c>
      <c r="M559" s="1" t="str">
        <f t="shared" si="86"/>
        <v/>
      </c>
      <c r="N559" s="1" t="str">
        <f t="shared" si="87"/>
        <v/>
      </c>
      <c r="O559" s="1">
        <f t="shared" si="88"/>
        <v>0</v>
      </c>
    </row>
    <row r="560" spans="5:15" x14ac:dyDescent="0.2">
      <c r="E560" s="17">
        <f t="shared" si="89"/>
        <v>55.800000000000523</v>
      </c>
      <c r="F560" s="14">
        <f t="shared" si="80"/>
        <v>2000.0000008831432</v>
      </c>
      <c r="H560" s="24" t="b">
        <f t="shared" si="81"/>
        <v>0</v>
      </c>
      <c r="I560" s="24">
        <f t="shared" si="82"/>
        <v>25</v>
      </c>
      <c r="J560" s="24">
        <f t="shared" si="83"/>
        <v>26</v>
      </c>
      <c r="K560" s="1" t="str">
        <f t="shared" si="84"/>
        <v/>
      </c>
      <c r="L560" s="1" t="str">
        <f t="shared" si="85"/>
        <v/>
      </c>
      <c r="M560" s="1" t="str">
        <f t="shared" si="86"/>
        <v/>
      </c>
      <c r="N560" s="1" t="str">
        <f t="shared" si="87"/>
        <v/>
      </c>
      <c r="O560" s="1">
        <f t="shared" si="88"/>
        <v>0</v>
      </c>
    </row>
    <row r="561" spans="5:15" x14ac:dyDescent="0.2">
      <c r="E561" s="17">
        <f t="shared" si="89"/>
        <v>55.900000000000524</v>
      </c>
      <c r="F561" s="14">
        <f t="shared" si="80"/>
        <v>2000.0000008831432</v>
      </c>
      <c r="H561" s="24" t="b">
        <f t="shared" si="81"/>
        <v>0</v>
      </c>
      <c r="I561" s="24">
        <f t="shared" si="82"/>
        <v>25</v>
      </c>
      <c r="J561" s="24">
        <f t="shared" si="83"/>
        <v>26</v>
      </c>
      <c r="K561" s="1" t="str">
        <f t="shared" si="84"/>
        <v/>
      </c>
      <c r="L561" s="1" t="str">
        <f t="shared" si="85"/>
        <v/>
      </c>
      <c r="M561" s="1" t="str">
        <f t="shared" si="86"/>
        <v/>
      </c>
      <c r="N561" s="1" t="str">
        <f t="shared" si="87"/>
        <v/>
      </c>
      <c r="O561" s="1">
        <f t="shared" si="88"/>
        <v>0</v>
      </c>
    </row>
    <row r="562" spans="5:15" x14ac:dyDescent="0.2">
      <c r="E562" s="17">
        <f t="shared" si="89"/>
        <v>56.000000000000526</v>
      </c>
      <c r="F562" s="14">
        <f t="shared" si="80"/>
        <v>2000.0000008831432</v>
      </c>
      <c r="H562" s="24" t="b">
        <f t="shared" si="81"/>
        <v>0</v>
      </c>
      <c r="I562" s="24">
        <f t="shared" si="82"/>
        <v>25</v>
      </c>
      <c r="J562" s="24">
        <f t="shared" si="83"/>
        <v>26</v>
      </c>
      <c r="K562" s="1" t="str">
        <f t="shared" si="84"/>
        <v/>
      </c>
      <c r="L562" s="1" t="str">
        <f t="shared" si="85"/>
        <v/>
      </c>
      <c r="M562" s="1" t="str">
        <f t="shared" si="86"/>
        <v/>
      </c>
      <c r="N562" s="1" t="str">
        <f t="shared" si="87"/>
        <v/>
      </c>
      <c r="O562" s="1">
        <f t="shared" si="88"/>
        <v>0</v>
      </c>
    </row>
    <row r="563" spans="5:15" x14ac:dyDescent="0.2">
      <c r="E563" s="17">
        <f t="shared" si="89"/>
        <v>56.100000000000527</v>
      </c>
      <c r="F563" s="14">
        <f t="shared" si="80"/>
        <v>2000.0000008831432</v>
      </c>
      <c r="H563" s="24" t="b">
        <f t="shared" si="81"/>
        <v>0</v>
      </c>
      <c r="I563" s="24">
        <f t="shared" si="82"/>
        <v>25</v>
      </c>
      <c r="J563" s="24">
        <f t="shared" si="83"/>
        <v>26</v>
      </c>
      <c r="K563" s="1" t="str">
        <f t="shared" si="84"/>
        <v/>
      </c>
      <c r="L563" s="1" t="str">
        <f t="shared" si="85"/>
        <v/>
      </c>
      <c r="M563" s="1" t="str">
        <f t="shared" si="86"/>
        <v/>
      </c>
      <c r="N563" s="1" t="str">
        <f t="shared" si="87"/>
        <v/>
      </c>
      <c r="O563" s="1">
        <f t="shared" si="88"/>
        <v>0</v>
      </c>
    </row>
    <row r="564" spans="5:15" x14ac:dyDescent="0.2">
      <c r="E564" s="17">
        <f t="shared" si="89"/>
        <v>56.200000000000529</v>
      </c>
      <c r="F564" s="14">
        <f t="shared" si="80"/>
        <v>2000.0000008831432</v>
      </c>
      <c r="H564" s="24" t="b">
        <f t="shared" si="81"/>
        <v>0</v>
      </c>
      <c r="I564" s="24">
        <f t="shared" si="82"/>
        <v>25</v>
      </c>
      <c r="J564" s="24">
        <f t="shared" si="83"/>
        <v>26</v>
      </c>
      <c r="K564" s="1" t="str">
        <f t="shared" si="84"/>
        <v/>
      </c>
      <c r="L564" s="1" t="str">
        <f t="shared" si="85"/>
        <v/>
      </c>
      <c r="M564" s="1" t="str">
        <f t="shared" si="86"/>
        <v/>
      </c>
      <c r="N564" s="1" t="str">
        <f t="shared" si="87"/>
        <v/>
      </c>
      <c r="O564" s="1">
        <f t="shared" si="88"/>
        <v>0</v>
      </c>
    </row>
    <row r="565" spans="5:15" x14ac:dyDescent="0.2">
      <c r="E565" s="17">
        <f t="shared" si="89"/>
        <v>56.30000000000053</v>
      </c>
      <c r="F565" s="14">
        <f t="shared" si="80"/>
        <v>2000.0000008831432</v>
      </c>
      <c r="H565" s="24" t="b">
        <f t="shared" si="81"/>
        <v>0</v>
      </c>
      <c r="I565" s="24">
        <f t="shared" si="82"/>
        <v>25</v>
      </c>
      <c r="J565" s="24">
        <f t="shared" si="83"/>
        <v>26</v>
      </c>
      <c r="K565" s="1" t="str">
        <f t="shared" si="84"/>
        <v/>
      </c>
      <c r="L565" s="1" t="str">
        <f t="shared" si="85"/>
        <v/>
      </c>
      <c r="M565" s="1" t="str">
        <f t="shared" si="86"/>
        <v/>
      </c>
      <c r="N565" s="1" t="str">
        <f t="shared" si="87"/>
        <v/>
      </c>
      <c r="O565" s="1">
        <f t="shared" si="88"/>
        <v>0</v>
      </c>
    </row>
    <row r="566" spans="5:15" x14ac:dyDescent="0.2">
      <c r="E566" s="17">
        <f t="shared" si="89"/>
        <v>56.400000000000531</v>
      </c>
      <c r="F566" s="14">
        <f t="shared" si="80"/>
        <v>2000.0000008831432</v>
      </c>
      <c r="H566" s="24" t="b">
        <f t="shared" si="81"/>
        <v>0</v>
      </c>
      <c r="I566" s="24">
        <f t="shared" si="82"/>
        <v>25</v>
      </c>
      <c r="J566" s="24">
        <f t="shared" si="83"/>
        <v>26</v>
      </c>
      <c r="K566" s="1" t="str">
        <f t="shared" si="84"/>
        <v/>
      </c>
      <c r="L566" s="1" t="str">
        <f t="shared" si="85"/>
        <v/>
      </c>
      <c r="M566" s="1" t="str">
        <f t="shared" si="86"/>
        <v/>
      </c>
      <c r="N566" s="1" t="str">
        <f t="shared" si="87"/>
        <v/>
      </c>
      <c r="O566" s="1">
        <f t="shared" si="88"/>
        <v>0</v>
      </c>
    </row>
    <row r="567" spans="5:15" x14ac:dyDescent="0.2">
      <c r="E567" s="17">
        <f t="shared" si="89"/>
        <v>56.500000000000533</v>
      </c>
      <c r="F567" s="14">
        <f t="shared" si="80"/>
        <v>2000.0000008831432</v>
      </c>
      <c r="H567" s="24" t="b">
        <f t="shared" si="81"/>
        <v>0</v>
      </c>
      <c r="I567" s="24">
        <f t="shared" si="82"/>
        <v>25</v>
      </c>
      <c r="J567" s="24">
        <f t="shared" si="83"/>
        <v>26</v>
      </c>
      <c r="K567" s="1" t="str">
        <f t="shared" si="84"/>
        <v/>
      </c>
      <c r="L567" s="1" t="str">
        <f t="shared" si="85"/>
        <v/>
      </c>
      <c r="M567" s="1" t="str">
        <f t="shared" si="86"/>
        <v/>
      </c>
      <c r="N567" s="1" t="str">
        <f t="shared" si="87"/>
        <v/>
      </c>
      <c r="O567" s="1">
        <f t="shared" si="88"/>
        <v>0</v>
      </c>
    </row>
    <row r="568" spans="5:15" x14ac:dyDescent="0.2">
      <c r="E568" s="17">
        <f t="shared" si="89"/>
        <v>56.600000000000534</v>
      </c>
      <c r="F568" s="14">
        <f t="shared" si="80"/>
        <v>2000.0000008831432</v>
      </c>
      <c r="H568" s="24" t="b">
        <f t="shared" si="81"/>
        <v>0</v>
      </c>
      <c r="I568" s="24">
        <f t="shared" si="82"/>
        <v>25</v>
      </c>
      <c r="J568" s="24">
        <f t="shared" si="83"/>
        <v>26</v>
      </c>
      <c r="K568" s="1" t="str">
        <f t="shared" si="84"/>
        <v/>
      </c>
      <c r="L568" s="1" t="str">
        <f t="shared" si="85"/>
        <v/>
      </c>
      <c r="M568" s="1" t="str">
        <f t="shared" si="86"/>
        <v/>
      </c>
      <c r="N568" s="1" t="str">
        <f t="shared" si="87"/>
        <v/>
      </c>
      <c r="O568" s="1">
        <f t="shared" si="88"/>
        <v>0</v>
      </c>
    </row>
    <row r="569" spans="5:15" x14ac:dyDescent="0.2">
      <c r="E569" s="17">
        <f t="shared" si="89"/>
        <v>56.700000000000536</v>
      </c>
      <c r="F569" s="14">
        <f t="shared" si="80"/>
        <v>2000.0000008831432</v>
      </c>
      <c r="H569" s="24" t="b">
        <f t="shared" si="81"/>
        <v>0</v>
      </c>
      <c r="I569" s="24">
        <f t="shared" si="82"/>
        <v>25</v>
      </c>
      <c r="J569" s="24">
        <f t="shared" si="83"/>
        <v>26</v>
      </c>
      <c r="K569" s="1" t="str">
        <f t="shared" si="84"/>
        <v/>
      </c>
      <c r="L569" s="1" t="str">
        <f t="shared" si="85"/>
        <v/>
      </c>
      <c r="M569" s="1" t="str">
        <f t="shared" si="86"/>
        <v/>
      </c>
      <c r="N569" s="1" t="str">
        <f t="shared" si="87"/>
        <v/>
      </c>
      <c r="O569" s="1">
        <f t="shared" si="88"/>
        <v>0</v>
      </c>
    </row>
    <row r="570" spans="5:15" x14ac:dyDescent="0.2">
      <c r="E570" s="17">
        <f t="shared" si="89"/>
        <v>56.800000000000537</v>
      </c>
      <c r="F570" s="14">
        <f t="shared" si="80"/>
        <v>2000.0000008831432</v>
      </c>
      <c r="H570" s="24" t="b">
        <f t="shared" si="81"/>
        <v>0</v>
      </c>
      <c r="I570" s="24">
        <f t="shared" si="82"/>
        <v>25</v>
      </c>
      <c r="J570" s="24">
        <f t="shared" si="83"/>
        <v>26</v>
      </c>
      <c r="K570" s="1" t="str">
        <f t="shared" si="84"/>
        <v/>
      </c>
      <c r="L570" s="1" t="str">
        <f t="shared" si="85"/>
        <v/>
      </c>
      <c r="M570" s="1" t="str">
        <f t="shared" si="86"/>
        <v/>
      </c>
      <c r="N570" s="1" t="str">
        <f t="shared" si="87"/>
        <v/>
      </c>
      <c r="O570" s="1">
        <f t="shared" si="88"/>
        <v>0</v>
      </c>
    </row>
    <row r="571" spans="5:15" x14ac:dyDescent="0.2">
      <c r="E571" s="17">
        <f t="shared" si="89"/>
        <v>56.900000000000539</v>
      </c>
      <c r="F571" s="14">
        <f t="shared" si="80"/>
        <v>2000.0000008831432</v>
      </c>
      <c r="H571" s="24" t="b">
        <f t="shared" si="81"/>
        <v>0</v>
      </c>
      <c r="I571" s="24">
        <f t="shared" si="82"/>
        <v>25</v>
      </c>
      <c r="J571" s="24">
        <f t="shared" si="83"/>
        <v>26</v>
      </c>
      <c r="K571" s="1" t="str">
        <f t="shared" si="84"/>
        <v/>
      </c>
      <c r="L571" s="1" t="str">
        <f t="shared" si="85"/>
        <v/>
      </c>
      <c r="M571" s="1" t="str">
        <f t="shared" si="86"/>
        <v/>
      </c>
      <c r="N571" s="1" t="str">
        <f t="shared" si="87"/>
        <v/>
      </c>
      <c r="O571" s="1">
        <f t="shared" si="88"/>
        <v>0</v>
      </c>
    </row>
    <row r="572" spans="5:15" x14ac:dyDescent="0.2">
      <c r="E572" s="17">
        <f t="shared" si="89"/>
        <v>57.00000000000054</v>
      </c>
      <c r="F572" s="14">
        <f t="shared" ref="F572:F635" si="90">IF(E572&gt;$C$29,$C$30,IF(H572,M572+(E572-K572)*O572,0))</f>
        <v>2000.0000008831432</v>
      </c>
      <c r="H572" s="24" t="b">
        <f t="shared" ref="H572:H635" si="91">AND(E572&gt;=$C$28,E572&lt;=$C$29)</f>
        <v>0</v>
      </c>
      <c r="I572" s="24">
        <f t="shared" ref="I572:I635" si="92">COUNTIF($B$2:$B$26,"&lt;="&amp;E572)</f>
        <v>25</v>
      </c>
      <c r="J572" s="24">
        <f t="shared" ref="J572:J635" si="93">I572+1</f>
        <v>26</v>
      </c>
      <c r="K572" s="1" t="str">
        <f t="shared" ref="K572:K635" si="94">IF(H572,INDEX($B$2:$B$26,I572),"")</f>
        <v/>
      </c>
      <c r="L572" s="1" t="str">
        <f t="shared" ref="L572:L635" si="95">IF(H572,INDEX($B$2:$B$26,J572),"")</f>
        <v/>
      </c>
      <c r="M572" s="1" t="str">
        <f t="shared" ref="M572:M635" si="96">IF(H572,INDEX($C$2:$C$26,I572),"")</f>
        <v/>
      </c>
      <c r="N572" s="1" t="str">
        <f t="shared" ref="N572:N635" si="97">IF(H572,INDEX($C$2:$C$26,J572),"")</f>
        <v/>
      </c>
      <c r="O572" s="1">
        <f t="shared" ref="O572:O635" si="98">IF(K572&lt;&gt;L572,(N572-M572)/(L572-K572),0)</f>
        <v>0</v>
      </c>
    </row>
    <row r="573" spans="5:15" x14ac:dyDescent="0.2">
      <c r="E573" s="17">
        <f t="shared" si="89"/>
        <v>57.100000000000541</v>
      </c>
      <c r="F573" s="14">
        <f t="shared" si="90"/>
        <v>2000.0000008831432</v>
      </c>
      <c r="H573" s="24" t="b">
        <f t="shared" si="91"/>
        <v>0</v>
      </c>
      <c r="I573" s="24">
        <f t="shared" si="92"/>
        <v>25</v>
      </c>
      <c r="J573" s="24">
        <f t="shared" si="93"/>
        <v>26</v>
      </c>
      <c r="K573" s="1" t="str">
        <f t="shared" si="94"/>
        <v/>
      </c>
      <c r="L573" s="1" t="str">
        <f t="shared" si="95"/>
        <v/>
      </c>
      <c r="M573" s="1" t="str">
        <f t="shared" si="96"/>
        <v/>
      </c>
      <c r="N573" s="1" t="str">
        <f t="shared" si="97"/>
        <v/>
      </c>
      <c r="O573" s="1">
        <f t="shared" si="98"/>
        <v>0</v>
      </c>
    </row>
    <row r="574" spans="5:15" x14ac:dyDescent="0.2">
      <c r="E574" s="17">
        <f t="shared" si="89"/>
        <v>57.200000000000543</v>
      </c>
      <c r="F574" s="14">
        <f t="shared" si="90"/>
        <v>2000.0000008831432</v>
      </c>
      <c r="H574" s="24" t="b">
        <f t="shared" si="91"/>
        <v>0</v>
      </c>
      <c r="I574" s="24">
        <f t="shared" si="92"/>
        <v>25</v>
      </c>
      <c r="J574" s="24">
        <f t="shared" si="93"/>
        <v>26</v>
      </c>
      <c r="K574" s="1" t="str">
        <f t="shared" si="94"/>
        <v/>
      </c>
      <c r="L574" s="1" t="str">
        <f t="shared" si="95"/>
        <v/>
      </c>
      <c r="M574" s="1" t="str">
        <f t="shared" si="96"/>
        <v/>
      </c>
      <c r="N574" s="1" t="str">
        <f t="shared" si="97"/>
        <v/>
      </c>
      <c r="O574" s="1">
        <f t="shared" si="98"/>
        <v>0</v>
      </c>
    </row>
    <row r="575" spans="5:15" x14ac:dyDescent="0.2">
      <c r="E575" s="17">
        <f t="shared" si="89"/>
        <v>57.300000000000544</v>
      </c>
      <c r="F575" s="14">
        <f t="shared" si="90"/>
        <v>2000.0000008831432</v>
      </c>
      <c r="H575" s="24" t="b">
        <f t="shared" si="91"/>
        <v>0</v>
      </c>
      <c r="I575" s="24">
        <f t="shared" si="92"/>
        <v>25</v>
      </c>
      <c r="J575" s="24">
        <f t="shared" si="93"/>
        <v>26</v>
      </c>
      <c r="K575" s="1" t="str">
        <f t="shared" si="94"/>
        <v/>
      </c>
      <c r="L575" s="1" t="str">
        <f t="shared" si="95"/>
        <v/>
      </c>
      <c r="M575" s="1" t="str">
        <f t="shared" si="96"/>
        <v/>
      </c>
      <c r="N575" s="1" t="str">
        <f t="shared" si="97"/>
        <v/>
      </c>
      <c r="O575" s="1">
        <f t="shared" si="98"/>
        <v>0</v>
      </c>
    </row>
    <row r="576" spans="5:15" x14ac:dyDescent="0.2">
      <c r="E576" s="17">
        <f t="shared" si="89"/>
        <v>57.400000000000546</v>
      </c>
      <c r="F576" s="14">
        <f t="shared" si="90"/>
        <v>2000.0000008831432</v>
      </c>
      <c r="H576" s="24" t="b">
        <f t="shared" si="91"/>
        <v>0</v>
      </c>
      <c r="I576" s="24">
        <f t="shared" si="92"/>
        <v>25</v>
      </c>
      <c r="J576" s="24">
        <f t="shared" si="93"/>
        <v>26</v>
      </c>
      <c r="K576" s="1" t="str">
        <f t="shared" si="94"/>
        <v/>
      </c>
      <c r="L576" s="1" t="str">
        <f t="shared" si="95"/>
        <v/>
      </c>
      <c r="M576" s="1" t="str">
        <f t="shared" si="96"/>
        <v/>
      </c>
      <c r="N576" s="1" t="str">
        <f t="shared" si="97"/>
        <v/>
      </c>
      <c r="O576" s="1">
        <f t="shared" si="98"/>
        <v>0</v>
      </c>
    </row>
    <row r="577" spans="5:15" x14ac:dyDescent="0.2">
      <c r="E577" s="17">
        <f t="shared" si="89"/>
        <v>57.500000000000547</v>
      </c>
      <c r="F577" s="14">
        <f t="shared" si="90"/>
        <v>2000.0000008831432</v>
      </c>
      <c r="H577" s="24" t="b">
        <f t="shared" si="91"/>
        <v>0</v>
      </c>
      <c r="I577" s="24">
        <f t="shared" si="92"/>
        <v>25</v>
      </c>
      <c r="J577" s="24">
        <f t="shared" si="93"/>
        <v>26</v>
      </c>
      <c r="K577" s="1" t="str">
        <f t="shared" si="94"/>
        <v/>
      </c>
      <c r="L577" s="1" t="str">
        <f t="shared" si="95"/>
        <v/>
      </c>
      <c r="M577" s="1" t="str">
        <f t="shared" si="96"/>
        <v/>
      </c>
      <c r="N577" s="1" t="str">
        <f t="shared" si="97"/>
        <v/>
      </c>
      <c r="O577" s="1">
        <f t="shared" si="98"/>
        <v>0</v>
      </c>
    </row>
    <row r="578" spans="5:15" x14ac:dyDescent="0.2">
      <c r="E578" s="17">
        <f t="shared" si="89"/>
        <v>57.600000000000549</v>
      </c>
      <c r="F578" s="14">
        <f t="shared" si="90"/>
        <v>2000.0000008831432</v>
      </c>
      <c r="H578" s="24" t="b">
        <f t="shared" si="91"/>
        <v>0</v>
      </c>
      <c r="I578" s="24">
        <f t="shared" si="92"/>
        <v>25</v>
      </c>
      <c r="J578" s="24">
        <f t="shared" si="93"/>
        <v>26</v>
      </c>
      <c r="K578" s="1" t="str">
        <f t="shared" si="94"/>
        <v/>
      </c>
      <c r="L578" s="1" t="str">
        <f t="shared" si="95"/>
        <v/>
      </c>
      <c r="M578" s="1" t="str">
        <f t="shared" si="96"/>
        <v/>
      </c>
      <c r="N578" s="1" t="str">
        <f t="shared" si="97"/>
        <v/>
      </c>
      <c r="O578" s="1">
        <f t="shared" si="98"/>
        <v>0</v>
      </c>
    </row>
    <row r="579" spans="5:15" x14ac:dyDescent="0.2">
      <c r="E579" s="17">
        <f t="shared" ref="E579:E642" si="99">E578+WindSpeedStep</f>
        <v>57.70000000000055</v>
      </c>
      <c r="F579" s="14">
        <f t="shared" si="90"/>
        <v>2000.0000008831432</v>
      </c>
      <c r="H579" s="24" t="b">
        <f t="shared" si="91"/>
        <v>0</v>
      </c>
      <c r="I579" s="24">
        <f t="shared" si="92"/>
        <v>25</v>
      </c>
      <c r="J579" s="24">
        <f t="shared" si="93"/>
        <v>26</v>
      </c>
      <c r="K579" s="1" t="str">
        <f t="shared" si="94"/>
        <v/>
      </c>
      <c r="L579" s="1" t="str">
        <f t="shared" si="95"/>
        <v/>
      </c>
      <c r="M579" s="1" t="str">
        <f t="shared" si="96"/>
        <v/>
      </c>
      <c r="N579" s="1" t="str">
        <f t="shared" si="97"/>
        <v/>
      </c>
      <c r="O579" s="1">
        <f t="shared" si="98"/>
        <v>0</v>
      </c>
    </row>
    <row r="580" spans="5:15" x14ac:dyDescent="0.2">
      <c r="E580" s="17">
        <f t="shared" si="99"/>
        <v>57.800000000000551</v>
      </c>
      <c r="F580" s="14">
        <f t="shared" si="90"/>
        <v>2000.0000008831432</v>
      </c>
      <c r="H580" s="24" t="b">
        <f t="shared" si="91"/>
        <v>0</v>
      </c>
      <c r="I580" s="24">
        <f t="shared" si="92"/>
        <v>25</v>
      </c>
      <c r="J580" s="24">
        <f t="shared" si="93"/>
        <v>26</v>
      </c>
      <c r="K580" s="1" t="str">
        <f t="shared" si="94"/>
        <v/>
      </c>
      <c r="L580" s="1" t="str">
        <f t="shared" si="95"/>
        <v/>
      </c>
      <c r="M580" s="1" t="str">
        <f t="shared" si="96"/>
        <v/>
      </c>
      <c r="N580" s="1" t="str">
        <f t="shared" si="97"/>
        <v/>
      </c>
      <c r="O580" s="1">
        <f t="shared" si="98"/>
        <v>0</v>
      </c>
    </row>
    <row r="581" spans="5:15" x14ac:dyDescent="0.2">
      <c r="E581" s="17">
        <f t="shared" si="99"/>
        <v>57.900000000000553</v>
      </c>
      <c r="F581" s="14">
        <f t="shared" si="90"/>
        <v>2000.0000008831432</v>
      </c>
      <c r="H581" s="24" t="b">
        <f t="shared" si="91"/>
        <v>0</v>
      </c>
      <c r="I581" s="24">
        <f t="shared" si="92"/>
        <v>25</v>
      </c>
      <c r="J581" s="24">
        <f t="shared" si="93"/>
        <v>26</v>
      </c>
      <c r="K581" s="1" t="str">
        <f t="shared" si="94"/>
        <v/>
      </c>
      <c r="L581" s="1" t="str">
        <f t="shared" si="95"/>
        <v/>
      </c>
      <c r="M581" s="1" t="str">
        <f t="shared" si="96"/>
        <v/>
      </c>
      <c r="N581" s="1" t="str">
        <f t="shared" si="97"/>
        <v/>
      </c>
      <c r="O581" s="1">
        <f t="shared" si="98"/>
        <v>0</v>
      </c>
    </row>
    <row r="582" spans="5:15" x14ac:dyDescent="0.2">
      <c r="E582" s="17">
        <f t="shared" si="99"/>
        <v>58.000000000000554</v>
      </c>
      <c r="F582" s="14">
        <f t="shared" si="90"/>
        <v>2000.0000008831432</v>
      </c>
      <c r="H582" s="24" t="b">
        <f t="shared" si="91"/>
        <v>0</v>
      </c>
      <c r="I582" s="24">
        <f t="shared" si="92"/>
        <v>25</v>
      </c>
      <c r="J582" s="24">
        <f t="shared" si="93"/>
        <v>26</v>
      </c>
      <c r="K582" s="1" t="str">
        <f t="shared" si="94"/>
        <v/>
      </c>
      <c r="L582" s="1" t="str">
        <f t="shared" si="95"/>
        <v/>
      </c>
      <c r="M582" s="1" t="str">
        <f t="shared" si="96"/>
        <v/>
      </c>
      <c r="N582" s="1" t="str">
        <f t="shared" si="97"/>
        <v/>
      </c>
      <c r="O582" s="1">
        <f t="shared" si="98"/>
        <v>0</v>
      </c>
    </row>
    <row r="583" spans="5:15" x14ac:dyDescent="0.2">
      <c r="E583" s="17">
        <f t="shared" si="99"/>
        <v>58.100000000000556</v>
      </c>
      <c r="F583" s="14">
        <f t="shared" si="90"/>
        <v>2000.0000008831432</v>
      </c>
      <c r="H583" s="24" t="b">
        <f t="shared" si="91"/>
        <v>0</v>
      </c>
      <c r="I583" s="24">
        <f t="shared" si="92"/>
        <v>25</v>
      </c>
      <c r="J583" s="24">
        <f t="shared" si="93"/>
        <v>26</v>
      </c>
      <c r="K583" s="1" t="str">
        <f t="shared" si="94"/>
        <v/>
      </c>
      <c r="L583" s="1" t="str">
        <f t="shared" si="95"/>
        <v/>
      </c>
      <c r="M583" s="1" t="str">
        <f t="shared" si="96"/>
        <v/>
      </c>
      <c r="N583" s="1" t="str">
        <f t="shared" si="97"/>
        <v/>
      </c>
      <c r="O583" s="1">
        <f t="shared" si="98"/>
        <v>0</v>
      </c>
    </row>
    <row r="584" spans="5:15" x14ac:dyDescent="0.2">
      <c r="E584" s="17">
        <f t="shared" si="99"/>
        <v>58.200000000000557</v>
      </c>
      <c r="F584" s="14">
        <f t="shared" si="90"/>
        <v>2000.0000008831432</v>
      </c>
      <c r="H584" s="24" t="b">
        <f t="shared" si="91"/>
        <v>0</v>
      </c>
      <c r="I584" s="24">
        <f t="shared" si="92"/>
        <v>25</v>
      </c>
      <c r="J584" s="24">
        <f t="shared" si="93"/>
        <v>26</v>
      </c>
      <c r="K584" s="1" t="str">
        <f t="shared" si="94"/>
        <v/>
      </c>
      <c r="L584" s="1" t="str">
        <f t="shared" si="95"/>
        <v/>
      </c>
      <c r="M584" s="1" t="str">
        <f t="shared" si="96"/>
        <v/>
      </c>
      <c r="N584" s="1" t="str">
        <f t="shared" si="97"/>
        <v/>
      </c>
      <c r="O584" s="1">
        <f t="shared" si="98"/>
        <v>0</v>
      </c>
    </row>
    <row r="585" spans="5:15" x14ac:dyDescent="0.2">
      <c r="E585" s="17">
        <f t="shared" si="99"/>
        <v>58.300000000000558</v>
      </c>
      <c r="F585" s="14">
        <f t="shared" si="90"/>
        <v>2000.0000008831432</v>
      </c>
      <c r="H585" s="24" t="b">
        <f t="shared" si="91"/>
        <v>0</v>
      </c>
      <c r="I585" s="24">
        <f t="shared" si="92"/>
        <v>25</v>
      </c>
      <c r="J585" s="24">
        <f t="shared" si="93"/>
        <v>26</v>
      </c>
      <c r="K585" s="1" t="str">
        <f t="shared" si="94"/>
        <v/>
      </c>
      <c r="L585" s="1" t="str">
        <f t="shared" si="95"/>
        <v/>
      </c>
      <c r="M585" s="1" t="str">
        <f t="shared" si="96"/>
        <v/>
      </c>
      <c r="N585" s="1" t="str">
        <f t="shared" si="97"/>
        <v/>
      </c>
      <c r="O585" s="1">
        <f t="shared" si="98"/>
        <v>0</v>
      </c>
    </row>
    <row r="586" spans="5:15" x14ac:dyDescent="0.2">
      <c r="E586" s="17">
        <f t="shared" si="99"/>
        <v>58.40000000000056</v>
      </c>
      <c r="F586" s="14">
        <f t="shared" si="90"/>
        <v>2000.0000008831432</v>
      </c>
      <c r="H586" s="24" t="b">
        <f t="shared" si="91"/>
        <v>0</v>
      </c>
      <c r="I586" s="24">
        <f t="shared" si="92"/>
        <v>25</v>
      </c>
      <c r="J586" s="24">
        <f t="shared" si="93"/>
        <v>26</v>
      </c>
      <c r="K586" s="1" t="str">
        <f t="shared" si="94"/>
        <v/>
      </c>
      <c r="L586" s="1" t="str">
        <f t="shared" si="95"/>
        <v/>
      </c>
      <c r="M586" s="1" t="str">
        <f t="shared" si="96"/>
        <v/>
      </c>
      <c r="N586" s="1" t="str">
        <f t="shared" si="97"/>
        <v/>
      </c>
      <c r="O586" s="1">
        <f t="shared" si="98"/>
        <v>0</v>
      </c>
    </row>
    <row r="587" spans="5:15" x14ac:dyDescent="0.2">
      <c r="E587" s="17">
        <f t="shared" si="99"/>
        <v>58.500000000000561</v>
      </c>
      <c r="F587" s="14">
        <f t="shared" si="90"/>
        <v>2000.0000008831432</v>
      </c>
      <c r="H587" s="24" t="b">
        <f t="shared" si="91"/>
        <v>0</v>
      </c>
      <c r="I587" s="24">
        <f t="shared" si="92"/>
        <v>25</v>
      </c>
      <c r="J587" s="24">
        <f t="shared" si="93"/>
        <v>26</v>
      </c>
      <c r="K587" s="1" t="str">
        <f t="shared" si="94"/>
        <v/>
      </c>
      <c r="L587" s="1" t="str">
        <f t="shared" si="95"/>
        <v/>
      </c>
      <c r="M587" s="1" t="str">
        <f t="shared" si="96"/>
        <v/>
      </c>
      <c r="N587" s="1" t="str">
        <f t="shared" si="97"/>
        <v/>
      </c>
      <c r="O587" s="1">
        <f t="shared" si="98"/>
        <v>0</v>
      </c>
    </row>
    <row r="588" spans="5:15" x14ac:dyDescent="0.2">
      <c r="E588" s="17">
        <f t="shared" si="99"/>
        <v>58.600000000000563</v>
      </c>
      <c r="F588" s="14">
        <f t="shared" si="90"/>
        <v>2000.0000008831432</v>
      </c>
      <c r="H588" s="24" t="b">
        <f t="shared" si="91"/>
        <v>0</v>
      </c>
      <c r="I588" s="24">
        <f t="shared" si="92"/>
        <v>25</v>
      </c>
      <c r="J588" s="24">
        <f t="shared" si="93"/>
        <v>26</v>
      </c>
      <c r="K588" s="1" t="str">
        <f t="shared" si="94"/>
        <v/>
      </c>
      <c r="L588" s="1" t="str">
        <f t="shared" si="95"/>
        <v/>
      </c>
      <c r="M588" s="1" t="str">
        <f t="shared" si="96"/>
        <v/>
      </c>
      <c r="N588" s="1" t="str">
        <f t="shared" si="97"/>
        <v/>
      </c>
      <c r="O588" s="1">
        <f t="shared" si="98"/>
        <v>0</v>
      </c>
    </row>
    <row r="589" spans="5:15" x14ac:dyDescent="0.2">
      <c r="E589" s="17">
        <f t="shared" si="99"/>
        <v>58.700000000000564</v>
      </c>
      <c r="F589" s="14">
        <f t="shared" si="90"/>
        <v>2000.0000008831432</v>
      </c>
      <c r="H589" s="24" t="b">
        <f t="shared" si="91"/>
        <v>0</v>
      </c>
      <c r="I589" s="24">
        <f t="shared" si="92"/>
        <v>25</v>
      </c>
      <c r="J589" s="24">
        <f t="shared" si="93"/>
        <v>26</v>
      </c>
      <c r="K589" s="1" t="str">
        <f t="shared" si="94"/>
        <v/>
      </c>
      <c r="L589" s="1" t="str">
        <f t="shared" si="95"/>
        <v/>
      </c>
      <c r="M589" s="1" t="str">
        <f t="shared" si="96"/>
        <v/>
      </c>
      <c r="N589" s="1" t="str">
        <f t="shared" si="97"/>
        <v/>
      </c>
      <c r="O589" s="1">
        <f t="shared" si="98"/>
        <v>0</v>
      </c>
    </row>
    <row r="590" spans="5:15" x14ac:dyDescent="0.2">
      <c r="E590" s="17">
        <f t="shared" si="99"/>
        <v>58.800000000000566</v>
      </c>
      <c r="F590" s="14">
        <f t="shared" si="90"/>
        <v>2000.0000008831432</v>
      </c>
      <c r="H590" s="24" t="b">
        <f t="shared" si="91"/>
        <v>0</v>
      </c>
      <c r="I590" s="24">
        <f t="shared" si="92"/>
        <v>25</v>
      </c>
      <c r="J590" s="24">
        <f t="shared" si="93"/>
        <v>26</v>
      </c>
      <c r="K590" s="1" t="str">
        <f t="shared" si="94"/>
        <v/>
      </c>
      <c r="L590" s="1" t="str">
        <f t="shared" si="95"/>
        <v/>
      </c>
      <c r="M590" s="1" t="str">
        <f t="shared" si="96"/>
        <v/>
      </c>
      <c r="N590" s="1" t="str">
        <f t="shared" si="97"/>
        <v/>
      </c>
      <c r="O590" s="1">
        <f t="shared" si="98"/>
        <v>0</v>
      </c>
    </row>
    <row r="591" spans="5:15" x14ac:dyDescent="0.2">
      <c r="E591" s="17">
        <f t="shared" si="99"/>
        <v>58.900000000000567</v>
      </c>
      <c r="F591" s="14">
        <f t="shared" si="90"/>
        <v>2000.0000008831432</v>
      </c>
      <c r="H591" s="24" t="b">
        <f t="shared" si="91"/>
        <v>0</v>
      </c>
      <c r="I591" s="24">
        <f t="shared" si="92"/>
        <v>25</v>
      </c>
      <c r="J591" s="24">
        <f t="shared" si="93"/>
        <v>26</v>
      </c>
      <c r="K591" s="1" t="str">
        <f t="shared" si="94"/>
        <v/>
      </c>
      <c r="L591" s="1" t="str">
        <f t="shared" si="95"/>
        <v/>
      </c>
      <c r="M591" s="1" t="str">
        <f t="shared" si="96"/>
        <v/>
      </c>
      <c r="N591" s="1" t="str">
        <f t="shared" si="97"/>
        <v/>
      </c>
      <c r="O591" s="1">
        <f t="shared" si="98"/>
        <v>0</v>
      </c>
    </row>
    <row r="592" spans="5:15" x14ac:dyDescent="0.2">
      <c r="E592" s="17">
        <f t="shared" si="99"/>
        <v>59.000000000000568</v>
      </c>
      <c r="F592" s="14">
        <f t="shared" si="90"/>
        <v>2000.0000008831432</v>
      </c>
      <c r="H592" s="24" t="b">
        <f t="shared" si="91"/>
        <v>0</v>
      </c>
      <c r="I592" s="24">
        <f t="shared" si="92"/>
        <v>25</v>
      </c>
      <c r="J592" s="24">
        <f t="shared" si="93"/>
        <v>26</v>
      </c>
      <c r="K592" s="1" t="str">
        <f t="shared" si="94"/>
        <v/>
      </c>
      <c r="L592" s="1" t="str">
        <f t="shared" si="95"/>
        <v/>
      </c>
      <c r="M592" s="1" t="str">
        <f t="shared" si="96"/>
        <v/>
      </c>
      <c r="N592" s="1" t="str">
        <f t="shared" si="97"/>
        <v/>
      </c>
      <c r="O592" s="1">
        <f t="shared" si="98"/>
        <v>0</v>
      </c>
    </row>
    <row r="593" spans="5:15" x14ac:dyDescent="0.2">
      <c r="E593" s="17">
        <f t="shared" si="99"/>
        <v>59.10000000000057</v>
      </c>
      <c r="F593" s="14">
        <f t="shared" si="90"/>
        <v>2000.0000008831432</v>
      </c>
      <c r="H593" s="24" t="b">
        <f t="shared" si="91"/>
        <v>0</v>
      </c>
      <c r="I593" s="24">
        <f t="shared" si="92"/>
        <v>25</v>
      </c>
      <c r="J593" s="24">
        <f t="shared" si="93"/>
        <v>26</v>
      </c>
      <c r="K593" s="1" t="str">
        <f t="shared" si="94"/>
        <v/>
      </c>
      <c r="L593" s="1" t="str">
        <f t="shared" si="95"/>
        <v/>
      </c>
      <c r="M593" s="1" t="str">
        <f t="shared" si="96"/>
        <v/>
      </c>
      <c r="N593" s="1" t="str">
        <f t="shared" si="97"/>
        <v/>
      </c>
      <c r="O593" s="1">
        <f t="shared" si="98"/>
        <v>0</v>
      </c>
    </row>
    <row r="594" spans="5:15" x14ac:dyDescent="0.2">
      <c r="E594" s="17">
        <f t="shared" si="99"/>
        <v>59.200000000000571</v>
      </c>
      <c r="F594" s="14">
        <f t="shared" si="90"/>
        <v>2000.0000008831432</v>
      </c>
      <c r="H594" s="24" t="b">
        <f t="shared" si="91"/>
        <v>0</v>
      </c>
      <c r="I594" s="24">
        <f t="shared" si="92"/>
        <v>25</v>
      </c>
      <c r="J594" s="24">
        <f t="shared" si="93"/>
        <v>26</v>
      </c>
      <c r="K594" s="1" t="str">
        <f t="shared" si="94"/>
        <v/>
      </c>
      <c r="L594" s="1" t="str">
        <f t="shared" si="95"/>
        <v/>
      </c>
      <c r="M594" s="1" t="str">
        <f t="shared" si="96"/>
        <v/>
      </c>
      <c r="N594" s="1" t="str">
        <f t="shared" si="97"/>
        <v/>
      </c>
      <c r="O594" s="1">
        <f t="shared" si="98"/>
        <v>0</v>
      </c>
    </row>
    <row r="595" spans="5:15" x14ac:dyDescent="0.2">
      <c r="E595" s="17">
        <f t="shared" si="99"/>
        <v>59.300000000000573</v>
      </c>
      <c r="F595" s="14">
        <f t="shared" si="90"/>
        <v>2000.0000008831432</v>
      </c>
      <c r="H595" s="24" t="b">
        <f t="shared" si="91"/>
        <v>0</v>
      </c>
      <c r="I595" s="24">
        <f t="shared" si="92"/>
        <v>25</v>
      </c>
      <c r="J595" s="24">
        <f t="shared" si="93"/>
        <v>26</v>
      </c>
      <c r="K595" s="1" t="str">
        <f t="shared" si="94"/>
        <v/>
      </c>
      <c r="L595" s="1" t="str">
        <f t="shared" si="95"/>
        <v/>
      </c>
      <c r="M595" s="1" t="str">
        <f t="shared" si="96"/>
        <v/>
      </c>
      <c r="N595" s="1" t="str">
        <f t="shared" si="97"/>
        <v/>
      </c>
      <c r="O595" s="1">
        <f t="shared" si="98"/>
        <v>0</v>
      </c>
    </row>
    <row r="596" spans="5:15" x14ac:dyDescent="0.2">
      <c r="E596" s="17">
        <f t="shared" si="99"/>
        <v>59.400000000000574</v>
      </c>
      <c r="F596" s="14">
        <f t="shared" si="90"/>
        <v>2000.0000008831432</v>
      </c>
      <c r="H596" s="24" t="b">
        <f t="shared" si="91"/>
        <v>0</v>
      </c>
      <c r="I596" s="24">
        <f t="shared" si="92"/>
        <v>25</v>
      </c>
      <c r="J596" s="24">
        <f t="shared" si="93"/>
        <v>26</v>
      </c>
      <c r="K596" s="1" t="str">
        <f t="shared" si="94"/>
        <v/>
      </c>
      <c r="L596" s="1" t="str">
        <f t="shared" si="95"/>
        <v/>
      </c>
      <c r="M596" s="1" t="str">
        <f t="shared" si="96"/>
        <v/>
      </c>
      <c r="N596" s="1" t="str">
        <f t="shared" si="97"/>
        <v/>
      </c>
      <c r="O596" s="1">
        <f t="shared" si="98"/>
        <v>0</v>
      </c>
    </row>
    <row r="597" spans="5:15" x14ac:dyDescent="0.2">
      <c r="E597" s="17">
        <f t="shared" si="99"/>
        <v>59.500000000000576</v>
      </c>
      <c r="F597" s="14">
        <f t="shared" si="90"/>
        <v>2000.0000008831432</v>
      </c>
      <c r="H597" s="24" t="b">
        <f t="shared" si="91"/>
        <v>0</v>
      </c>
      <c r="I597" s="24">
        <f t="shared" si="92"/>
        <v>25</v>
      </c>
      <c r="J597" s="24">
        <f t="shared" si="93"/>
        <v>26</v>
      </c>
      <c r="K597" s="1" t="str">
        <f t="shared" si="94"/>
        <v/>
      </c>
      <c r="L597" s="1" t="str">
        <f t="shared" si="95"/>
        <v/>
      </c>
      <c r="M597" s="1" t="str">
        <f t="shared" si="96"/>
        <v/>
      </c>
      <c r="N597" s="1" t="str">
        <f t="shared" si="97"/>
        <v/>
      </c>
      <c r="O597" s="1">
        <f t="shared" si="98"/>
        <v>0</v>
      </c>
    </row>
    <row r="598" spans="5:15" x14ac:dyDescent="0.2">
      <c r="E598" s="17">
        <f t="shared" si="99"/>
        <v>59.600000000000577</v>
      </c>
      <c r="F598" s="14">
        <f t="shared" si="90"/>
        <v>2000.0000008831432</v>
      </c>
      <c r="H598" s="24" t="b">
        <f t="shared" si="91"/>
        <v>0</v>
      </c>
      <c r="I598" s="24">
        <f t="shared" si="92"/>
        <v>25</v>
      </c>
      <c r="J598" s="24">
        <f t="shared" si="93"/>
        <v>26</v>
      </c>
      <c r="K598" s="1" t="str">
        <f t="shared" si="94"/>
        <v/>
      </c>
      <c r="L598" s="1" t="str">
        <f t="shared" si="95"/>
        <v/>
      </c>
      <c r="M598" s="1" t="str">
        <f t="shared" si="96"/>
        <v/>
      </c>
      <c r="N598" s="1" t="str">
        <f t="shared" si="97"/>
        <v/>
      </c>
      <c r="O598" s="1">
        <f t="shared" si="98"/>
        <v>0</v>
      </c>
    </row>
    <row r="599" spans="5:15" x14ac:dyDescent="0.2">
      <c r="E599" s="17">
        <f t="shared" si="99"/>
        <v>59.700000000000578</v>
      </c>
      <c r="F599" s="14">
        <f t="shared" si="90"/>
        <v>2000.0000008831432</v>
      </c>
      <c r="H599" s="24" t="b">
        <f t="shared" si="91"/>
        <v>0</v>
      </c>
      <c r="I599" s="24">
        <f t="shared" si="92"/>
        <v>25</v>
      </c>
      <c r="J599" s="24">
        <f t="shared" si="93"/>
        <v>26</v>
      </c>
      <c r="K599" s="1" t="str">
        <f t="shared" si="94"/>
        <v/>
      </c>
      <c r="L599" s="1" t="str">
        <f t="shared" si="95"/>
        <v/>
      </c>
      <c r="M599" s="1" t="str">
        <f t="shared" si="96"/>
        <v/>
      </c>
      <c r="N599" s="1" t="str">
        <f t="shared" si="97"/>
        <v/>
      </c>
      <c r="O599" s="1">
        <f t="shared" si="98"/>
        <v>0</v>
      </c>
    </row>
    <row r="600" spans="5:15" x14ac:dyDescent="0.2">
      <c r="E600" s="17">
        <f t="shared" si="99"/>
        <v>59.80000000000058</v>
      </c>
      <c r="F600" s="14">
        <f t="shared" si="90"/>
        <v>2000.0000008831432</v>
      </c>
      <c r="H600" s="24" t="b">
        <f t="shared" si="91"/>
        <v>0</v>
      </c>
      <c r="I600" s="24">
        <f t="shared" si="92"/>
        <v>25</v>
      </c>
      <c r="J600" s="24">
        <f t="shared" si="93"/>
        <v>26</v>
      </c>
      <c r="K600" s="1" t="str">
        <f t="shared" si="94"/>
        <v/>
      </c>
      <c r="L600" s="1" t="str">
        <f t="shared" si="95"/>
        <v/>
      </c>
      <c r="M600" s="1" t="str">
        <f t="shared" si="96"/>
        <v/>
      </c>
      <c r="N600" s="1" t="str">
        <f t="shared" si="97"/>
        <v/>
      </c>
      <c r="O600" s="1">
        <f t="shared" si="98"/>
        <v>0</v>
      </c>
    </row>
    <row r="601" spans="5:15" x14ac:dyDescent="0.2">
      <c r="E601" s="17">
        <f t="shared" si="99"/>
        <v>59.900000000000581</v>
      </c>
      <c r="F601" s="14">
        <f t="shared" si="90"/>
        <v>2000.0000008831432</v>
      </c>
      <c r="H601" s="24" t="b">
        <f t="shared" si="91"/>
        <v>0</v>
      </c>
      <c r="I601" s="24">
        <f t="shared" si="92"/>
        <v>25</v>
      </c>
      <c r="J601" s="24">
        <f t="shared" si="93"/>
        <v>26</v>
      </c>
      <c r="K601" s="1" t="str">
        <f t="shared" si="94"/>
        <v/>
      </c>
      <c r="L601" s="1" t="str">
        <f t="shared" si="95"/>
        <v/>
      </c>
      <c r="M601" s="1" t="str">
        <f t="shared" si="96"/>
        <v/>
      </c>
      <c r="N601" s="1" t="str">
        <f t="shared" si="97"/>
        <v/>
      </c>
      <c r="O601" s="1">
        <f t="shared" si="98"/>
        <v>0</v>
      </c>
    </row>
    <row r="602" spans="5:15" x14ac:dyDescent="0.2">
      <c r="E602" s="17">
        <f t="shared" si="99"/>
        <v>60.000000000000583</v>
      </c>
      <c r="F602" s="14">
        <f t="shared" si="90"/>
        <v>2000.0000008831432</v>
      </c>
      <c r="H602" s="24" t="b">
        <f t="shared" si="91"/>
        <v>0</v>
      </c>
      <c r="I602" s="24">
        <f t="shared" si="92"/>
        <v>25</v>
      </c>
      <c r="J602" s="24">
        <f t="shared" si="93"/>
        <v>26</v>
      </c>
      <c r="K602" s="1" t="str">
        <f t="shared" si="94"/>
        <v/>
      </c>
      <c r="L602" s="1" t="str">
        <f t="shared" si="95"/>
        <v/>
      </c>
      <c r="M602" s="1" t="str">
        <f t="shared" si="96"/>
        <v/>
      </c>
      <c r="N602" s="1" t="str">
        <f t="shared" si="97"/>
        <v/>
      </c>
      <c r="O602" s="1">
        <f t="shared" si="98"/>
        <v>0</v>
      </c>
    </row>
    <row r="603" spans="5:15" x14ac:dyDescent="0.2">
      <c r="E603" s="17">
        <f t="shared" si="99"/>
        <v>60.100000000000584</v>
      </c>
      <c r="F603" s="14">
        <f t="shared" si="90"/>
        <v>2000.0000008831432</v>
      </c>
      <c r="H603" s="24" t="b">
        <f t="shared" si="91"/>
        <v>0</v>
      </c>
      <c r="I603" s="24">
        <f t="shared" si="92"/>
        <v>25</v>
      </c>
      <c r="J603" s="24">
        <f t="shared" si="93"/>
        <v>26</v>
      </c>
      <c r="K603" s="1" t="str">
        <f t="shared" si="94"/>
        <v/>
      </c>
      <c r="L603" s="1" t="str">
        <f t="shared" si="95"/>
        <v/>
      </c>
      <c r="M603" s="1" t="str">
        <f t="shared" si="96"/>
        <v/>
      </c>
      <c r="N603" s="1" t="str">
        <f t="shared" si="97"/>
        <v/>
      </c>
      <c r="O603" s="1">
        <f t="shared" si="98"/>
        <v>0</v>
      </c>
    </row>
    <row r="604" spans="5:15" x14ac:dyDescent="0.2">
      <c r="E604" s="17">
        <f t="shared" si="99"/>
        <v>60.200000000000585</v>
      </c>
      <c r="F604" s="14">
        <f t="shared" si="90"/>
        <v>2000.0000008831432</v>
      </c>
      <c r="H604" s="24" t="b">
        <f t="shared" si="91"/>
        <v>0</v>
      </c>
      <c r="I604" s="24">
        <f t="shared" si="92"/>
        <v>25</v>
      </c>
      <c r="J604" s="24">
        <f t="shared" si="93"/>
        <v>26</v>
      </c>
      <c r="K604" s="1" t="str">
        <f t="shared" si="94"/>
        <v/>
      </c>
      <c r="L604" s="1" t="str">
        <f t="shared" si="95"/>
        <v/>
      </c>
      <c r="M604" s="1" t="str">
        <f t="shared" si="96"/>
        <v/>
      </c>
      <c r="N604" s="1" t="str">
        <f t="shared" si="97"/>
        <v/>
      </c>
      <c r="O604" s="1">
        <f t="shared" si="98"/>
        <v>0</v>
      </c>
    </row>
    <row r="605" spans="5:15" x14ac:dyDescent="0.2">
      <c r="E605" s="17">
        <f t="shared" si="99"/>
        <v>60.300000000000587</v>
      </c>
      <c r="F605" s="14">
        <f t="shared" si="90"/>
        <v>2000.0000008831432</v>
      </c>
      <c r="H605" s="24" t="b">
        <f t="shared" si="91"/>
        <v>0</v>
      </c>
      <c r="I605" s="24">
        <f t="shared" si="92"/>
        <v>25</v>
      </c>
      <c r="J605" s="24">
        <f t="shared" si="93"/>
        <v>26</v>
      </c>
      <c r="K605" s="1" t="str">
        <f t="shared" si="94"/>
        <v/>
      </c>
      <c r="L605" s="1" t="str">
        <f t="shared" si="95"/>
        <v/>
      </c>
      <c r="M605" s="1" t="str">
        <f t="shared" si="96"/>
        <v/>
      </c>
      <c r="N605" s="1" t="str">
        <f t="shared" si="97"/>
        <v/>
      </c>
      <c r="O605" s="1">
        <f t="shared" si="98"/>
        <v>0</v>
      </c>
    </row>
    <row r="606" spans="5:15" x14ac:dyDescent="0.2">
      <c r="E606" s="17">
        <f t="shared" si="99"/>
        <v>60.400000000000588</v>
      </c>
      <c r="F606" s="14">
        <f t="shared" si="90"/>
        <v>2000.0000008831432</v>
      </c>
      <c r="H606" s="24" t="b">
        <f t="shared" si="91"/>
        <v>0</v>
      </c>
      <c r="I606" s="24">
        <f t="shared" si="92"/>
        <v>25</v>
      </c>
      <c r="J606" s="24">
        <f t="shared" si="93"/>
        <v>26</v>
      </c>
      <c r="K606" s="1" t="str">
        <f t="shared" si="94"/>
        <v/>
      </c>
      <c r="L606" s="1" t="str">
        <f t="shared" si="95"/>
        <v/>
      </c>
      <c r="M606" s="1" t="str">
        <f t="shared" si="96"/>
        <v/>
      </c>
      <c r="N606" s="1" t="str">
        <f t="shared" si="97"/>
        <v/>
      </c>
      <c r="O606" s="1">
        <f t="shared" si="98"/>
        <v>0</v>
      </c>
    </row>
    <row r="607" spans="5:15" x14ac:dyDescent="0.2">
      <c r="E607" s="17">
        <f t="shared" si="99"/>
        <v>60.50000000000059</v>
      </c>
      <c r="F607" s="14">
        <f t="shared" si="90"/>
        <v>2000.0000008831432</v>
      </c>
      <c r="H607" s="24" t="b">
        <f t="shared" si="91"/>
        <v>0</v>
      </c>
      <c r="I607" s="24">
        <f t="shared" si="92"/>
        <v>25</v>
      </c>
      <c r="J607" s="24">
        <f t="shared" si="93"/>
        <v>26</v>
      </c>
      <c r="K607" s="1" t="str">
        <f t="shared" si="94"/>
        <v/>
      </c>
      <c r="L607" s="1" t="str">
        <f t="shared" si="95"/>
        <v/>
      </c>
      <c r="M607" s="1" t="str">
        <f t="shared" si="96"/>
        <v/>
      </c>
      <c r="N607" s="1" t="str">
        <f t="shared" si="97"/>
        <v/>
      </c>
      <c r="O607" s="1">
        <f t="shared" si="98"/>
        <v>0</v>
      </c>
    </row>
    <row r="608" spans="5:15" x14ac:dyDescent="0.2">
      <c r="E608" s="17">
        <f t="shared" si="99"/>
        <v>60.600000000000591</v>
      </c>
      <c r="F608" s="14">
        <f t="shared" si="90"/>
        <v>2000.0000008831432</v>
      </c>
      <c r="H608" s="24" t="b">
        <f t="shared" si="91"/>
        <v>0</v>
      </c>
      <c r="I608" s="24">
        <f t="shared" si="92"/>
        <v>25</v>
      </c>
      <c r="J608" s="24">
        <f t="shared" si="93"/>
        <v>26</v>
      </c>
      <c r="K608" s="1" t="str">
        <f t="shared" si="94"/>
        <v/>
      </c>
      <c r="L608" s="1" t="str">
        <f t="shared" si="95"/>
        <v/>
      </c>
      <c r="M608" s="1" t="str">
        <f t="shared" si="96"/>
        <v/>
      </c>
      <c r="N608" s="1" t="str">
        <f t="shared" si="97"/>
        <v/>
      </c>
      <c r="O608" s="1">
        <f t="shared" si="98"/>
        <v>0</v>
      </c>
    </row>
    <row r="609" spans="5:15" x14ac:dyDescent="0.2">
      <c r="E609" s="17">
        <f t="shared" si="99"/>
        <v>60.700000000000593</v>
      </c>
      <c r="F609" s="14">
        <f t="shared" si="90"/>
        <v>2000.0000008831432</v>
      </c>
      <c r="H609" s="24" t="b">
        <f t="shared" si="91"/>
        <v>0</v>
      </c>
      <c r="I609" s="24">
        <f t="shared" si="92"/>
        <v>25</v>
      </c>
      <c r="J609" s="24">
        <f t="shared" si="93"/>
        <v>26</v>
      </c>
      <c r="K609" s="1" t="str">
        <f t="shared" si="94"/>
        <v/>
      </c>
      <c r="L609" s="1" t="str">
        <f t="shared" si="95"/>
        <v/>
      </c>
      <c r="M609" s="1" t="str">
        <f t="shared" si="96"/>
        <v/>
      </c>
      <c r="N609" s="1" t="str">
        <f t="shared" si="97"/>
        <v/>
      </c>
      <c r="O609" s="1">
        <f t="shared" si="98"/>
        <v>0</v>
      </c>
    </row>
    <row r="610" spans="5:15" x14ac:dyDescent="0.2">
      <c r="E610" s="17">
        <f t="shared" si="99"/>
        <v>60.800000000000594</v>
      </c>
      <c r="F610" s="14">
        <f t="shared" si="90"/>
        <v>2000.0000008831432</v>
      </c>
      <c r="H610" s="24" t="b">
        <f t="shared" si="91"/>
        <v>0</v>
      </c>
      <c r="I610" s="24">
        <f t="shared" si="92"/>
        <v>25</v>
      </c>
      <c r="J610" s="24">
        <f t="shared" si="93"/>
        <v>26</v>
      </c>
      <c r="K610" s="1" t="str">
        <f t="shared" si="94"/>
        <v/>
      </c>
      <c r="L610" s="1" t="str">
        <f t="shared" si="95"/>
        <v/>
      </c>
      <c r="M610" s="1" t="str">
        <f t="shared" si="96"/>
        <v/>
      </c>
      <c r="N610" s="1" t="str">
        <f t="shared" si="97"/>
        <v/>
      </c>
      <c r="O610" s="1">
        <f t="shared" si="98"/>
        <v>0</v>
      </c>
    </row>
    <row r="611" spans="5:15" x14ac:dyDescent="0.2">
      <c r="E611" s="17">
        <f t="shared" si="99"/>
        <v>60.900000000000595</v>
      </c>
      <c r="F611" s="14">
        <f t="shared" si="90"/>
        <v>2000.0000008831432</v>
      </c>
      <c r="H611" s="24" t="b">
        <f t="shared" si="91"/>
        <v>0</v>
      </c>
      <c r="I611" s="24">
        <f t="shared" si="92"/>
        <v>25</v>
      </c>
      <c r="J611" s="24">
        <f t="shared" si="93"/>
        <v>26</v>
      </c>
      <c r="K611" s="1" t="str">
        <f t="shared" si="94"/>
        <v/>
      </c>
      <c r="L611" s="1" t="str">
        <f t="shared" si="95"/>
        <v/>
      </c>
      <c r="M611" s="1" t="str">
        <f t="shared" si="96"/>
        <v/>
      </c>
      <c r="N611" s="1" t="str">
        <f t="shared" si="97"/>
        <v/>
      </c>
      <c r="O611" s="1">
        <f t="shared" si="98"/>
        <v>0</v>
      </c>
    </row>
    <row r="612" spans="5:15" x14ac:dyDescent="0.2">
      <c r="E612" s="17">
        <f t="shared" si="99"/>
        <v>61.000000000000597</v>
      </c>
      <c r="F612" s="14">
        <f t="shared" si="90"/>
        <v>2000.0000008831432</v>
      </c>
      <c r="H612" s="24" t="b">
        <f t="shared" si="91"/>
        <v>0</v>
      </c>
      <c r="I612" s="24">
        <f t="shared" si="92"/>
        <v>25</v>
      </c>
      <c r="J612" s="24">
        <f t="shared" si="93"/>
        <v>26</v>
      </c>
      <c r="K612" s="1" t="str">
        <f t="shared" si="94"/>
        <v/>
      </c>
      <c r="L612" s="1" t="str">
        <f t="shared" si="95"/>
        <v/>
      </c>
      <c r="M612" s="1" t="str">
        <f t="shared" si="96"/>
        <v/>
      </c>
      <c r="N612" s="1" t="str">
        <f t="shared" si="97"/>
        <v/>
      </c>
      <c r="O612" s="1">
        <f t="shared" si="98"/>
        <v>0</v>
      </c>
    </row>
    <row r="613" spans="5:15" x14ac:dyDescent="0.2">
      <c r="E613" s="17">
        <f t="shared" si="99"/>
        <v>61.100000000000598</v>
      </c>
      <c r="F613" s="14">
        <f t="shared" si="90"/>
        <v>2000.0000008831432</v>
      </c>
      <c r="H613" s="24" t="b">
        <f t="shared" si="91"/>
        <v>0</v>
      </c>
      <c r="I613" s="24">
        <f t="shared" si="92"/>
        <v>25</v>
      </c>
      <c r="J613" s="24">
        <f t="shared" si="93"/>
        <v>26</v>
      </c>
      <c r="K613" s="1" t="str">
        <f t="shared" si="94"/>
        <v/>
      </c>
      <c r="L613" s="1" t="str">
        <f t="shared" si="95"/>
        <v/>
      </c>
      <c r="M613" s="1" t="str">
        <f t="shared" si="96"/>
        <v/>
      </c>
      <c r="N613" s="1" t="str">
        <f t="shared" si="97"/>
        <v/>
      </c>
      <c r="O613" s="1">
        <f t="shared" si="98"/>
        <v>0</v>
      </c>
    </row>
    <row r="614" spans="5:15" x14ac:dyDescent="0.2">
      <c r="E614" s="17">
        <f t="shared" si="99"/>
        <v>61.2000000000006</v>
      </c>
      <c r="F614" s="14">
        <f t="shared" si="90"/>
        <v>2000.0000008831432</v>
      </c>
      <c r="H614" s="24" t="b">
        <f t="shared" si="91"/>
        <v>0</v>
      </c>
      <c r="I614" s="24">
        <f t="shared" si="92"/>
        <v>25</v>
      </c>
      <c r="J614" s="24">
        <f t="shared" si="93"/>
        <v>26</v>
      </c>
      <c r="K614" s="1" t="str">
        <f t="shared" si="94"/>
        <v/>
      </c>
      <c r="L614" s="1" t="str">
        <f t="shared" si="95"/>
        <v/>
      </c>
      <c r="M614" s="1" t="str">
        <f t="shared" si="96"/>
        <v/>
      </c>
      <c r="N614" s="1" t="str">
        <f t="shared" si="97"/>
        <v/>
      </c>
      <c r="O614" s="1">
        <f t="shared" si="98"/>
        <v>0</v>
      </c>
    </row>
    <row r="615" spans="5:15" x14ac:dyDescent="0.2">
      <c r="E615" s="17">
        <f t="shared" si="99"/>
        <v>61.300000000000601</v>
      </c>
      <c r="F615" s="14">
        <f t="shared" si="90"/>
        <v>2000.0000008831432</v>
      </c>
      <c r="H615" s="24" t="b">
        <f t="shared" si="91"/>
        <v>0</v>
      </c>
      <c r="I615" s="24">
        <f t="shared" si="92"/>
        <v>25</v>
      </c>
      <c r="J615" s="24">
        <f t="shared" si="93"/>
        <v>26</v>
      </c>
      <c r="K615" s="1" t="str">
        <f t="shared" si="94"/>
        <v/>
      </c>
      <c r="L615" s="1" t="str">
        <f t="shared" si="95"/>
        <v/>
      </c>
      <c r="M615" s="1" t="str">
        <f t="shared" si="96"/>
        <v/>
      </c>
      <c r="N615" s="1" t="str">
        <f t="shared" si="97"/>
        <v/>
      </c>
      <c r="O615" s="1">
        <f t="shared" si="98"/>
        <v>0</v>
      </c>
    </row>
    <row r="616" spans="5:15" x14ac:dyDescent="0.2">
      <c r="E616" s="17">
        <f t="shared" si="99"/>
        <v>61.400000000000603</v>
      </c>
      <c r="F616" s="14">
        <f t="shared" si="90"/>
        <v>2000.0000008831432</v>
      </c>
      <c r="H616" s="24" t="b">
        <f t="shared" si="91"/>
        <v>0</v>
      </c>
      <c r="I616" s="24">
        <f t="shared" si="92"/>
        <v>25</v>
      </c>
      <c r="J616" s="24">
        <f t="shared" si="93"/>
        <v>26</v>
      </c>
      <c r="K616" s="1" t="str">
        <f t="shared" si="94"/>
        <v/>
      </c>
      <c r="L616" s="1" t="str">
        <f t="shared" si="95"/>
        <v/>
      </c>
      <c r="M616" s="1" t="str">
        <f t="shared" si="96"/>
        <v/>
      </c>
      <c r="N616" s="1" t="str">
        <f t="shared" si="97"/>
        <v/>
      </c>
      <c r="O616" s="1">
        <f t="shared" si="98"/>
        <v>0</v>
      </c>
    </row>
    <row r="617" spans="5:15" x14ac:dyDescent="0.2">
      <c r="E617" s="17">
        <f t="shared" si="99"/>
        <v>61.500000000000604</v>
      </c>
      <c r="F617" s="14">
        <f t="shared" si="90"/>
        <v>2000.0000008831432</v>
      </c>
      <c r="H617" s="24" t="b">
        <f t="shared" si="91"/>
        <v>0</v>
      </c>
      <c r="I617" s="24">
        <f t="shared" si="92"/>
        <v>25</v>
      </c>
      <c r="J617" s="24">
        <f t="shared" si="93"/>
        <v>26</v>
      </c>
      <c r="K617" s="1" t="str">
        <f t="shared" si="94"/>
        <v/>
      </c>
      <c r="L617" s="1" t="str">
        <f t="shared" si="95"/>
        <v/>
      </c>
      <c r="M617" s="1" t="str">
        <f t="shared" si="96"/>
        <v/>
      </c>
      <c r="N617" s="1" t="str">
        <f t="shared" si="97"/>
        <v/>
      </c>
      <c r="O617" s="1">
        <f t="shared" si="98"/>
        <v>0</v>
      </c>
    </row>
    <row r="618" spans="5:15" x14ac:dyDescent="0.2">
      <c r="E618" s="17">
        <f t="shared" si="99"/>
        <v>61.600000000000605</v>
      </c>
      <c r="F618" s="14">
        <f t="shared" si="90"/>
        <v>2000.0000008831432</v>
      </c>
      <c r="H618" s="24" t="b">
        <f t="shared" si="91"/>
        <v>0</v>
      </c>
      <c r="I618" s="24">
        <f t="shared" si="92"/>
        <v>25</v>
      </c>
      <c r="J618" s="24">
        <f t="shared" si="93"/>
        <v>26</v>
      </c>
      <c r="K618" s="1" t="str">
        <f t="shared" si="94"/>
        <v/>
      </c>
      <c r="L618" s="1" t="str">
        <f t="shared" si="95"/>
        <v/>
      </c>
      <c r="M618" s="1" t="str">
        <f t="shared" si="96"/>
        <v/>
      </c>
      <c r="N618" s="1" t="str">
        <f t="shared" si="97"/>
        <v/>
      </c>
      <c r="O618" s="1">
        <f t="shared" si="98"/>
        <v>0</v>
      </c>
    </row>
    <row r="619" spans="5:15" x14ac:dyDescent="0.2">
      <c r="E619" s="17">
        <f t="shared" si="99"/>
        <v>61.700000000000607</v>
      </c>
      <c r="F619" s="14">
        <f t="shared" si="90"/>
        <v>2000.0000008831432</v>
      </c>
      <c r="H619" s="24" t="b">
        <f t="shared" si="91"/>
        <v>0</v>
      </c>
      <c r="I619" s="24">
        <f t="shared" si="92"/>
        <v>25</v>
      </c>
      <c r="J619" s="24">
        <f t="shared" si="93"/>
        <v>26</v>
      </c>
      <c r="K619" s="1" t="str">
        <f t="shared" si="94"/>
        <v/>
      </c>
      <c r="L619" s="1" t="str">
        <f t="shared" si="95"/>
        <v/>
      </c>
      <c r="M619" s="1" t="str">
        <f t="shared" si="96"/>
        <v/>
      </c>
      <c r="N619" s="1" t="str">
        <f t="shared" si="97"/>
        <v/>
      </c>
      <c r="O619" s="1">
        <f t="shared" si="98"/>
        <v>0</v>
      </c>
    </row>
    <row r="620" spans="5:15" x14ac:dyDescent="0.2">
      <c r="E620" s="17">
        <f t="shared" si="99"/>
        <v>61.800000000000608</v>
      </c>
      <c r="F620" s="14">
        <f t="shared" si="90"/>
        <v>2000.0000008831432</v>
      </c>
      <c r="H620" s="24" t="b">
        <f t="shared" si="91"/>
        <v>0</v>
      </c>
      <c r="I620" s="24">
        <f t="shared" si="92"/>
        <v>25</v>
      </c>
      <c r="J620" s="24">
        <f t="shared" si="93"/>
        <v>26</v>
      </c>
      <c r="K620" s="1" t="str">
        <f t="shared" si="94"/>
        <v/>
      </c>
      <c r="L620" s="1" t="str">
        <f t="shared" si="95"/>
        <v/>
      </c>
      <c r="M620" s="1" t="str">
        <f t="shared" si="96"/>
        <v/>
      </c>
      <c r="N620" s="1" t="str">
        <f t="shared" si="97"/>
        <v/>
      </c>
      <c r="O620" s="1">
        <f t="shared" si="98"/>
        <v>0</v>
      </c>
    </row>
    <row r="621" spans="5:15" x14ac:dyDescent="0.2">
      <c r="E621" s="17">
        <f t="shared" si="99"/>
        <v>61.90000000000061</v>
      </c>
      <c r="F621" s="14">
        <f t="shared" si="90"/>
        <v>2000.0000008831432</v>
      </c>
      <c r="H621" s="24" t="b">
        <f t="shared" si="91"/>
        <v>0</v>
      </c>
      <c r="I621" s="24">
        <f t="shared" si="92"/>
        <v>25</v>
      </c>
      <c r="J621" s="24">
        <f t="shared" si="93"/>
        <v>26</v>
      </c>
      <c r="K621" s="1" t="str">
        <f t="shared" si="94"/>
        <v/>
      </c>
      <c r="L621" s="1" t="str">
        <f t="shared" si="95"/>
        <v/>
      </c>
      <c r="M621" s="1" t="str">
        <f t="shared" si="96"/>
        <v/>
      </c>
      <c r="N621" s="1" t="str">
        <f t="shared" si="97"/>
        <v/>
      </c>
      <c r="O621" s="1">
        <f t="shared" si="98"/>
        <v>0</v>
      </c>
    </row>
    <row r="622" spans="5:15" x14ac:dyDescent="0.2">
      <c r="E622" s="17">
        <f t="shared" si="99"/>
        <v>62.000000000000611</v>
      </c>
      <c r="F622" s="14">
        <f t="shared" si="90"/>
        <v>2000.0000008831432</v>
      </c>
      <c r="H622" s="24" t="b">
        <f t="shared" si="91"/>
        <v>0</v>
      </c>
      <c r="I622" s="24">
        <f t="shared" si="92"/>
        <v>25</v>
      </c>
      <c r="J622" s="24">
        <f t="shared" si="93"/>
        <v>26</v>
      </c>
      <c r="K622" s="1" t="str">
        <f t="shared" si="94"/>
        <v/>
      </c>
      <c r="L622" s="1" t="str">
        <f t="shared" si="95"/>
        <v/>
      </c>
      <c r="M622" s="1" t="str">
        <f t="shared" si="96"/>
        <v/>
      </c>
      <c r="N622" s="1" t="str">
        <f t="shared" si="97"/>
        <v/>
      </c>
      <c r="O622" s="1">
        <f t="shared" si="98"/>
        <v>0</v>
      </c>
    </row>
    <row r="623" spans="5:15" x14ac:dyDescent="0.2">
      <c r="E623" s="17">
        <f t="shared" si="99"/>
        <v>62.100000000000612</v>
      </c>
      <c r="F623" s="14">
        <f t="shared" si="90"/>
        <v>2000.0000008831432</v>
      </c>
      <c r="H623" s="24" t="b">
        <f t="shared" si="91"/>
        <v>0</v>
      </c>
      <c r="I623" s="24">
        <f t="shared" si="92"/>
        <v>25</v>
      </c>
      <c r="J623" s="24">
        <f t="shared" si="93"/>
        <v>26</v>
      </c>
      <c r="K623" s="1" t="str">
        <f t="shared" si="94"/>
        <v/>
      </c>
      <c r="L623" s="1" t="str">
        <f t="shared" si="95"/>
        <v/>
      </c>
      <c r="M623" s="1" t="str">
        <f t="shared" si="96"/>
        <v/>
      </c>
      <c r="N623" s="1" t="str">
        <f t="shared" si="97"/>
        <v/>
      </c>
      <c r="O623" s="1">
        <f t="shared" si="98"/>
        <v>0</v>
      </c>
    </row>
    <row r="624" spans="5:15" x14ac:dyDescent="0.2">
      <c r="E624" s="17">
        <f t="shared" si="99"/>
        <v>62.200000000000614</v>
      </c>
      <c r="F624" s="14">
        <f t="shared" si="90"/>
        <v>2000.0000008831432</v>
      </c>
      <c r="H624" s="24" t="b">
        <f t="shared" si="91"/>
        <v>0</v>
      </c>
      <c r="I624" s="24">
        <f t="shared" si="92"/>
        <v>25</v>
      </c>
      <c r="J624" s="24">
        <f t="shared" si="93"/>
        <v>26</v>
      </c>
      <c r="K624" s="1" t="str">
        <f t="shared" si="94"/>
        <v/>
      </c>
      <c r="L624" s="1" t="str">
        <f t="shared" si="95"/>
        <v/>
      </c>
      <c r="M624" s="1" t="str">
        <f t="shared" si="96"/>
        <v/>
      </c>
      <c r="N624" s="1" t="str">
        <f t="shared" si="97"/>
        <v/>
      </c>
      <c r="O624" s="1">
        <f t="shared" si="98"/>
        <v>0</v>
      </c>
    </row>
    <row r="625" spans="5:15" x14ac:dyDescent="0.2">
      <c r="E625" s="17">
        <f t="shared" si="99"/>
        <v>62.300000000000615</v>
      </c>
      <c r="F625" s="14">
        <f t="shared" si="90"/>
        <v>2000.0000008831432</v>
      </c>
      <c r="H625" s="24" t="b">
        <f t="shared" si="91"/>
        <v>0</v>
      </c>
      <c r="I625" s="24">
        <f t="shared" si="92"/>
        <v>25</v>
      </c>
      <c r="J625" s="24">
        <f t="shared" si="93"/>
        <v>26</v>
      </c>
      <c r="K625" s="1" t="str">
        <f t="shared" si="94"/>
        <v/>
      </c>
      <c r="L625" s="1" t="str">
        <f t="shared" si="95"/>
        <v/>
      </c>
      <c r="M625" s="1" t="str">
        <f t="shared" si="96"/>
        <v/>
      </c>
      <c r="N625" s="1" t="str">
        <f t="shared" si="97"/>
        <v/>
      </c>
      <c r="O625" s="1">
        <f t="shared" si="98"/>
        <v>0</v>
      </c>
    </row>
    <row r="626" spans="5:15" x14ac:dyDescent="0.2">
      <c r="E626" s="17">
        <f t="shared" si="99"/>
        <v>62.400000000000617</v>
      </c>
      <c r="F626" s="14">
        <f t="shared" si="90"/>
        <v>2000.0000008831432</v>
      </c>
      <c r="H626" s="24" t="b">
        <f t="shared" si="91"/>
        <v>0</v>
      </c>
      <c r="I626" s="24">
        <f t="shared" si="92"/>
        <v>25</v>
      </c>
      <c r="J626" s="24">
        <f t="shared" si="93"/>
        <v>26</v>
      </c>
      <c r="K626" s="1" t="str">
        <f t="shared" si="94"/>
        <v/>
      </c>
      <c r="L626" s="1" t="str">
        <f t="shared" si="95"/>
        <v/>
      </c>
      <c r="M626" s="1" t="str">
        <f t="shared" si="96"/>
        <v/>
      </c>
      <c r="N626" s="1" t="str">
        <f t="shared" si="97"/>
        <v/>
      </c>
      <c r="O626" s="1">
        <f t="shared" si="98"/>
        <v>0</v>
      </c>
    </row>
    <row r="627" spans="5:15" x14ac:dyDescent="0.2">
      <c r="E627" s="17">
        <f t="shared" si="99"/>
        <v>62.500000000000618</v>
      </c>
      <c r="F627" s="14">
        <f t="shared" si="90"/>
        <v>2000.0000008831432</v>
      </c>
      <c r="H627" s="24" t="b">
        <f t="shared" si="91"/>
        <v>0</v>
      </c>
      <c r="I627" s="24">
        <f t="shared" si="92"/>
        <v>25</v>
      </c>
      <c r="J627" s="24">
        <f t="shared" si="93"/>
        <v>26</v>
      </c>
      <c r="K627" s="1" t="str">
        <f t="shared" si="94"/>
        <v/>
      </c>
      <c r="L627" s="1" t="str">
        <f t="shared" si="95"/>
        <v/>
      </c>
      <c r="M627" s="1" t="str">
        <f t="shared" si="96"/>
        <v/>
      </c>
      <c r="N627" s="1" t="str">
        <f t="shared" si="97"/>
        <v/>
      </c>
      <c r="O627" s="1">
        <f t="shared" si="98"/>
        <v>0</v>
      </c>
    </row>
    <row r="628" spans="5:15" x14ac:dyDescent="0.2">
      <c r="E628" s="17">
        <f t="shared" si="99"/>
        <v>62.60000000000062</v>
      </c>
      <c r="F628" s="14">
        <f t="shared" si="90"/>
        <v>2000.0000008831432</v>
      </c>
      <c r="H628" s="24" t="b">
        <f t="shared" si="91"/>
        <v>0</v>
      </c>
      <c r="I628" s="24">
        <f t="shared" si="92"/>
        <v>25</v>
      </c>
      <c r="J628" s="24">
        <f t="shared" si="93"/>
        <v>26</v>
      </c>
      <c r="K628" s="1" t="str">
        <f t="shared" si="94"/>
        <v/>
      </c>
      <c r="L628" s="1" t="str">
        <f t="shared" si="95"/>
        <v/>
      </c>
      <c r="M628" s="1" t="str">
        <f t="shared" si="96"/>
        <v/>
      </c>
      <c r="N628" s="1" t="str">
        <f t="shared" si="97"/>
        <v/>
      </c>
      <c r="O628" s="1">
        <f t="shared" si="98"/>
        <v>0</v>
      </c>
    </row>
    <row r="629" spans="5:15" x14ac:dyDescent="0.2">
      <c r="E629" s="17">
        <f t="shared" si="99"/>
        <v>62.700000000000621</v>
      </c>
      <c r="F629" s="14">
        <f t="shared" si="90"/>
        <v>2000.0000008831432</v>
      </c>
      <c r="H629" s="24" t="b">
        <f t="shared" si="91"/>
        <v>0</v>
      </c>
      <c r="I629" s="24">
        <f t="shared" si="92"/>
        <v>25</v>
      </c>
      <c r="J629" s="24">
        <f t="shared" si="93"/>
        <v>26</v>
      </c>
      <c r="K629" s="1" t="str">
        <f t="shared" si="94"/>
        <v/>
      </c>
      <c r="L629" s="1" t="str">
        <f t="shared" si="95"/>
        <v/>
      </c>
      <c r="M629" s="1" t="str">
        <f t="shared" si="96"/>
        <v/>
      </c>
      <c r="N629" s="1" t="str">
        <f t="shared" si="97"/>
        <v/>
      </c>
      <c r="O629" s="1">
        <f t="shared" si="98"/>
        <v>0</v>
      </c>
    </row>
    <row r="630" spans="5:15" x14ac:dyDescent="0.2">
      <c r="E630" s="17">
        <f t="shared" si="99"/>
        <v>62.800000000000622</v>
      </c>
      <c r="F630" s="14">
        <f t="shared" si="90"/>
        <v>2000.0000008831432</v>
      </c>
      <c r="H630" s="24" t="b">
        <f t="shared" si="91"/>
        <v>0</v>
      </c>
      <c r="I630" s="24">
        <f t="shared" si="92"/>
        <v>25</v>
      </c>
      <c r="J630" s="24">
        <f t="shared" si="93"/>
        <v>26</v>
      </c>
      <c r="K630" s="1" t="str">
        <f t="shared" si="94"/>
        <v/>
      </c>
      <c r="L630" s="1" t="str">
        <f t="shared" si="95"/>
        <v/>
      </c>
      <c r="M630" s="1" t="str">
        <f t="shared" si="96"/>
        <v/>
      </c>
      <c r="N630" s="1" t="str">
        <f t="shared" si="97"/>
        <v/>
      </c>
      <c r="O630" s="1">
        <f t="shared" si="98"/>
        <v>0</v>
      </c>
    </row>
    <row r="631" spans="5:15" x14ac:dyDescent="0.2">
      <c r="E631" s="17">
        <f t="shared" si="99"/>
        <v>62.900000000000624</v>
      </c>
      <c r="F631" s="14">
        <f t="shared" si="90"/>
        <v>2000.0000008831432</v>
      </c>
      <c r="H631" s="24" t="b">
        <f t="shared" si="91"/>
        <v>0</v>
      </c>
      <c r="I631" s="24">
        <f t="shared" si="92"/>
        <v>25</v>
      </c>
      <c r="J631" s="24">
        <f t="shared" si="93"/>
        <v>26</v>
      </c>
      <c r="K631" s="1" t="str">
        <f t="shared" si="94"/>
        <v/>
      </c>
      <c r="L631" s="1" t="str">
        <f t="shared" si="95"/>
        <v/>
      </c>
      <c r="M631" s="1" t="str">
        <f t="shared" si="96"/>
        <v/>
      </c>
      <c r="N631" s="1" t="str">
        <f t="shared" si="97"/>
        <v/>
      </c>
      <c r="O631" s="1">
        <f t="shared" si="98"/>
        <v>0</v>
      </c>
    </row>
    <row r="632" spans="5:15" x14ac:dyDescent="0.2">
      <c r="E632" s="17">
        <f t="shared" si="99"/>
        <v>63.000000000000625</v>
      </c>
      <c r="F632" s="14">
        <f t="shared" si="90"/>
        <v>2000.0000008831432</v>
      </c>
      <c r="H632" s="24" t="b">
        <f t="shared" si="91"/>
        <v>0</v>
      </c>
      <c r="I632" s="24">
        <f t="shared" si="92"/>
        <v>25</v>
      </c>
      <c r="J632" s="24">
        <f t="shared" si="93"/>
        <v>26</v>
      </c>
      <c r="K632" s="1" t="str">
        <f t="shared" si="94"/>
        <v/>
      </c>
      <c r="L632" s="1" t="str">
        <f t="shared" si="95"/>
        <v/>
      </c>
      <c r="M632" s="1" t="str">
        <f t="shared" si="96"/>
        <v/>
      </c>
      <c r="N632" s="1" t="str">
        <f t="shared" si="97"/>
        <v/>
      </c>
      <c r="O632" s="1">
        <f t="shared" si="98"/>
        <v>0</v>
      </c>
    </row>
    <row r="633" spans="5:15" x14ac:dyDescent="0.2">
      <c r="E633" s="17">
        <f t="shared" si="99"/>
        <v>63.100000000000627</v>
      </c>
      <c r="F633" s="14">
        <f t="shared" si="90"/>
        <v>2000.0000008831432</v>
      </c>
      <c r="H633" s="24" t="b">
        <f t="shared" si="91"/>
        <v>0</v>
      </c>
      <c r="I633" s="24">
        <f t="shared" si="92"/>
        <v>25</v>
      </c>
      <c r="J633" s="24">
        <f t="shared" si="93"/>
        <v>26</v>
      </c>
      <c r="K633" s="1" t="str">
        <f t="shared" si="94"/>
        <v/>
      </c>
      <c r="L633" s="1" t="str">
        <f t="shared" si="95"/>
        <v/>
      </c>
      <c r="M633" s="1" t="str">
        <f t="shared" si="96"/>
        <v/>
      </c>
      <c r="N633" s="1" t="str">
        <f t="shared" si="97"/>
        <v/>
      </c>
      <c r="O633" s="1">
        <f t="shared" si="98"/>
        <v>0</v>
      </c>
    </row>
    <row r="634" spans="5:15" x14ac:dyDescent="0.2">
      <c r="E634" s="17">
        <f t="shared" si="99"/>
        <v>63.200000000000628</v>
      </c>
      <c r="F634" s="14">
        <f t="shared" si="90"/>
        <v>2000.0000008831432</v>
      </c>
      <c r="H634" s="24" t="b">
        <f t="shared" si="91"/>
        <v>0</v>
      </c>
      <c r="I634" s="24">
        <f t="shared" si="92"/>
        <v>25</v>
      </c>
      <c r="J634" s="24">
        <f t="shared" si="93"/>
        <v>26</v>
      </c>
      <c r="K634" s="1" t="str">
        <f t="shared" si="94"/>
        <v/>
      </c>
      <c r="L634" s="1" t="str">
        <f t="shared" si="95"/>
        <v/>
      </c>
      <c r="M634" s="1" t="str">
        <f t="shared" si="96"/>
        <v/>
      </c>
      <c r="N634" s="1" t="str">
        <f t="shared" si="97"/>
        <v/>
      </c>
      <c r="O634" s="1">
        <f t="shared" si="98"/>
        <v>0</v>
      </c>
    </row>
    <row r="635" spans="5:15" x14ac:dyDescent="0.2">
      <c r="E635" s="17">
        <f t="shared" si="99"/>
        <v>63.30000000000063</v>
      </c>
      <c r="F635" s="14">
        <f t="shared" si="90"/>
        <v>2000.0000008831432</v>
      </c>
      <c r="H635" s="24" t="b">
        <f t="shared" si="91"/>
        <v>0</v>
      </c>
      <c r="I635" s="24">
        <f t="shared" si="92"/>
        <v>25</v>
      </c>
      <c r="J635" s="24">
        <f t="shared" si="93"/>
        <v>26</v>
      </c>
      <c r="K635" s="1" t="str">
        <f t="shared" si="94"/>
        <v/>
      </c>
      <c r="L635" s="1" t="str">
        <f t="shared" si="95"/>
        <v/>
      </c>
      <c r="M635" s="1" t="str">
        <f t="shared" si="96"/>
        <v/>
      </c>
      <c r="N635" s="1" t="str">
        <f t="shared" si="97"/>
        <v/>
      </c>
      <c r="O635" s="1">
        <f t="shared" si="98"/>
        <v>0</v>
      </c>
    </row>
    <row r="636" spans="5:15" x14ac:dyDescent="0.2">
      <c r="E636" s="17">
        <f t="shared" si="99"/>
        <v>63.400000000000631</v>
      </c>
      <c r="F636" s="14">
        <f t="shared" ref="F636:F699" si="100">IF(E636&gt;$C$29,$C$30,IF(H636,M636+(E636-K636)*O636,0))</f>
        <v>2000.0000008831432</v>
      </c>
      <c r="H636" s="24" t="b">
        <f t="shared" ref="H636:H699" si="101">AND(E636&gt;=$C$28,E636&lt;=$C$29)</f>
        <v>0</v>
      </c>
      <c r="I636" s="24">
        <f t="shared" ref="I636:I699" si="102">COUNTIF($B$2:$B$26,"&lt;="&amp;E636)</f>
        <v>25</v>
      </c>
      <c r="J636" s="24">
        <f t="shared" ref="J636:J699" si="103">I636+1</f>
        <v>26</v>
      </c>
      <c r="K636" s="1" t="str">
        <f t="shared" ref="K636:K699" si="104">IF(H636,INDEX($B$2:$B$26,I636),"")</f>
        <v/>
      </c>
      <c r="L636" s="1" t="str">
        <f t="shared" ref="L636:L699" si="105">IF(H636,INDEX($B$2:$B$26,J636),"")</f>
        <v/>
      </c>
      <c r="M636" s="1" t="str">
        <f t="shared" ref="M636:M699" si="106">IF(H636,INDEX($C$2:$C$26,I636),"")</f>
        <v/>
      </c>
      <c r="N636" s="1" t="str">
        <f t="shared" ref="N636:N699" si="107">IF(H636,INDEX($C$2:$C$26,J636),"")</f>
        <v/>
      </c>
      <c r="O636" s="1">
        <f t="shared" ref="O636:O699" si="108">IF(K636&lt;&gt;L636,(N636-M636)/(L636-K636),0)</f>
        <v>0</v>
      </c>
    </row>
    <row r="637" spans="5:15" x14ac:dyDescent="0.2">
      <c r="E637" s="17">
        <f t="shared" si="99"/>
        <v>63.500000000000632</v>
      </c>
      <c r="F637" s="14">
        <f t="shared" si="100"/>
        <v>2000.0000008831432</v>
      </c>
      <c r="H637" s="24" t="b">
        <f t="shared" si="101"/>
        <v>0</v>
      </c>
      <c r="I637" s="24">
        <f t="shared" si="102"/>
        <v>25</v>
      </c>
      <c r="J637" s="24">
        <f t="shared" si="103"/>
        <v>26</v>
      </c>
      <c r="K637" s="1" t="str">
        <f t="shared" si="104"/>
        <v/>
      </c>
      <c r="L637" s="1" t="str">
        <f t="shared" si="105"/>
        <v/>
      </c>
      <c r="M637" s="1" t="str">
        <f t="shared" si="106"/>
        <v/>
      </c>
      <c r="N637" s="1" t="str">
        <f t="shared" si="107"/>
        <v/>
      </c>
      <c r="O637" s="1">
        <f t="shared" si="108"/>
        <v>0</v>
      </c>
    </row>
    <row r="638" spans="5:15" x14ac:dyDescent="0.2">
      <c r="E638" s="17">
        <f t="shared" si="99"/>
        <v>63.600000000000634</v>
      </c>
      <c r="F638" s="14">
        <f t="shared" si="100"/>
        <v>2000.0000008831432</v>
      </c>
      <c r="H638" s="24" t="b">
        <f t="shared" si="101"/>
        <v>0</v>
      </c>
      <c r="I638" s="24">
        <f t="shared" si="102"/>
        <v>25</v>
      </c>
      <c r="J638" s="24">
        <f t="shared" si="103"/>
        <v>26</v>
      </c>
      <c r="K638" s="1" t="str">
        <f t="shared" si="104"/>
        <v/>
      </c>
      <c r="L638" s="1" t="str">
        <f t="shared" si="105"/>
        <v/>
      </c>
      <c r="M638" s="1" t="str">
        <f t="shared" si="106"/>
        <v/>
      </c>
      <c r="N638" s="1" t="str">
        <f t="shared" si="107"/>
        <v/>
      </c>
      <c r="O638" s="1">
        <f t="shared" si="108"/>
        <v>0</v>
      </c>
    </row>
    <row r="639" spans="5:15" x14ac:dyDescent="0.2">
      <c r="E639" s="17">
        <f t="shared" si="99"/>
        <v>63.700000000000635</v>
      </c>
      <c r="F639" s="14">
        <f t="shared" si="100"/>
        <v>2000.0000008831432</v>
      </c>
      <c r="H639" s="24" t="b">
        <f t="shared" si="101"/>
        <v>0</v>
      </c>
      <c r="I639" s="24">
        <f t="shared" si="102"/>
        <v>25</v>
      </c>
      <c r="J639" s="24">
        <f t="shared" si="103"/>
        <v>26</v>
      </c>
      <c r="K639" s="1" t="str">
        <f t="shared" si="104"/>
        <v/>
      </c>
      <c r="L639" s="1" t="str">
        <f t="shared" si="105"/>
        <v/>
      </c>
      <c r="M639" s="1" t="str">
        <f t="shared" si="106"/>
        <v/>
      </c>
      <c r="N639" s="1" t="str">
        <f t="shared" si="107"/>
        <v/>
      </c>
      <c r="O639" s="1">
        <f t="shared" si="108"/>
        <v>0</v>
      </c>
    </row>
    <row r="640" spans="5:15" x14ac:dyDescent="0.2">
      <c r="E640" s="17">
        <f t="shared" si="99"/>
        <v>63.800000000000637</v>
      </c>
      <c r="F640" s="14">
        <f t="shared" si="100"/>
        <v>2000.0000008831432</v>
      </c>
      <c r="H640" s="24" t="b">
        <f t="shared" si="101"/>
        <v>0</v>
      </c>
      <c r="I640" s="24">
        <f t="shared" si="102"/>
        <v>25</v>
      </c>
      <c r="J640" s="24">
        <f t="shared" si="103"/>
        <v>26</v>
      </c>
      <c r="K640" s="1" t="str">
        <f t="shared" si="104"/>
        <v/>
      </c>
      <c r="L640" s="1" t="str">
        <f t="shared" si="105"/>
        <v/>
      </c>
      <c r="M640" s="1" t="str">
        <f t="shared" si="106"/>
        <v/>
      </c>
      <c r="N640" s="1" t="str">
        <f t="shared" si="107"/>
        <v/>
      </c>
      <c r="O640" s="1">
        <f t="shared" si="108"/>
        <v>0</v>
      </c>
    </row>
    <row r="641" spans="5:15" x14ac:dyDescent="0.2">
      <c r="E641" s="17">
        <f t="shared" si="99"/>
        <v>63.900000000000638</v>
      </c>
      <c r="F641" s="14">
        <f t="shared" si="100"/>
        <v>2000.0000008831432</v>
      </c>
      <c r="H641" s="24" t="b">
        <f t="shared" si="101"/>
        <v>0</v>
      </c>
      <c r="I641" s="24">
        <f t="shared" si="102"/>
        <v>25</v>
      </c>
      <c r="J641" s="24">
        <f t="shared" si="103"/>
        <v>26</v>
      </c>
      <c r="K641" s="1" t="str">
        <f t="shared" si="104"/>
        <v/>
      </c>
      <c r="L641" s="1" t="str">
        <f t="shared" si="105"/>
        <v/>
      </c>
      <c r="M641" s="1" t="str">
        <f t="shared" si="106"/>
        <v/>
      </c>
      <c r="N641" s="1" t="str">
        <f t="shared" si="107"/>
        <v/>
      </c>
      <c r="O641" s="1">
        <f t="shared" si="108"/>
        <v>0</v>
      </c>
    </row>
    <row r="642" spans="5:15" x14ac:dyDescent="0.2">
      <c r="E642" s="17">
        <f t="shared" si="99"/>
        <v>64.000000000000639</v>
      </c>
      <c r="F642" s="14">
        <f t="shared" si="100"/>
        <v>2000.0000008831432</v>
      </c>
      <c r="H642" s="24" t="b">
        <f t="shared" si="101"/>
        <v>0</v>
      </c>
      <c r="I642" s="24">
        <f t="shared" si="102"/>
        <v>25</v>
      </c>
      <c r="J642" s="24">
        <f t="shared" si="103"/>
        <v>26</v>
      </c>
      <c r="K642" s="1" t="str">
        <f t="shared" si="104"/>
        <v/>
      </c>
      <c r="L642" s="1" t="str">
        <f t="shared" si="105"/>
        <v/>
      </c>
      <c r="M642" s="1" t="str">
        <f t="shared" si="106"/>
        <v/>
      </c>
      <c r="N642" s="1" t="str">
        <f t="shared" si="107"/>
        <v/>
      </c>
      <c r="O642" s="1">
        <f t="shared" si="108"/>
        <v>0</v>
      </c>
    </row>
    <row r="643" spans="5:15" x14ac:dyDescent="0.2">
      <c r="E643" s="17">
        <f t="shared" ref="E643:E706" si="109">E642+WindSpeedStep</f>
        <v>64.100000000000634</v>
      </c>
      <c r="F643" s="14">
        <f t="shared" si="100"/>
        <v>2000.0000008831432</v>
      </c>
      <c r="H643" s="24" t="b">
        <f t="shared" si="101"/>
        <v>0</v>
      </c>
      <c r="I643" s="24">
        <f t="shared" si="102"/>
        <v>25</v>
      </c>
      <c r="J643" s="24">
        <f t="shared" si="103"/>
        <v>26</v>
      </c>
      <c r="K643" s="1" t="str">
        <f t="shared" si="104"/>
        <v/>
      </c>
      <c r="L643" s="1" t="str">
        <f t="shared" si="105"/>
        <v/>
      </c>
      <c r="M643" s="1" t="str">
        <f t="shared" si="106"/>
        <v/>
      </c>
      <c r="N643" s="1" t="str">
        <f t="shared" si="107"/>
        <v/>
      </c>
      <c r="O643" s="1">
        <f t="shared" si="108"/>
        <v>0</v>
      </c>
    </row>
    <row r="644" spans="5:15" x14ac:dyDescent="0.2">
      <c r="E644" s="17">
        <f t="shared" si="109"/>
        <v>64.200000000000628</v>
      </c>
      <c r="F644" s="14">
        <f t="shared" si="100"/>
        <v>2000.0000008831432</v>
      </c>
      <c r="H644" s="24" t="b">
        <f t="shared" si="101"/>
        <v>0</v>
      </c>
      <c r="I644" s="24">
        <f t="shared" si="102"/>
        <v>25</v>
      </c>
      <c r="J644" s="24">
        <f t="shared" si="103"/>
        <v>26</v>
      </c>
      <c r="K644" s="1" t="str">
        <f t="shared" si="104"/>
        <v/>
      </c>
      <c r="L644" s="1" t="str">
        <f t="shared" si="105"/>
        <v/>
      </c>
      <c r="M644" s="1" t="str">
        <f t="shared" si="106"/>
        <v/>
      </c>
      <c r="N644" s="1" t="str">
        <f t="shared" si="107"/>
        <v/>
      </c>
      <c r="O644" s="1">
        <f t="shared" si="108"/>
        <v>0</v>
      </c>
    </row>
    <row r="645" spans="5:15" x14ac:dyDescent="0.2">
      <c r="E645" s="17">
        <f t="shared" si="109"/>
        <v>64.300000000000622</v>
      </c>
      <c r="F645" s="14">
        <f t="shared" si="100"/>
        <v>2000.0000008831432</v>
      </c>
      <c r="H645" s="24" t="b">
        <f t="shared" si="101"/>
        <v>0</v>
      </c>
      <c r="I645" s="24">
        <f t="shared" si="102"/>
        <v>25</v>
      </c>
      <c r="J645" s="24">
        <f t="shared" si="103"/>
        <v>26</v>
      </c>
      <c r="K645" s="1" t="str">
        <f t="shared" si="104"/>
        <v/>
      </c>
      <c r="L645" s="1" t="str">
        <f t="shared" si="105"/>
        <v/>
      </c>
      <c r="M645" s="1" t="str">
        <f t="shared" si="106"/>
        <v/>
      </c>
      <c r="N645" s="1" t="str">
        <f t="shared" si="107"/>
        <v/>
      </c>
      <c r="O645" s="1">
        <f t="shared" si="108"/>
        <v>0</v>
      </c>
    </row>
    <row r="646" spans="5:15" x14ac:dyDescent="0.2">
      <c r="E646" s="17">
        <f t="shared" si="109"/>
        <v>64.400000000000617</v>
      </c>
      <c r="F646" s="14">
        <f t="shared" si="100"/>
        <v>2000.0000008831432</v>
      </c>
      <c r="H646" s="24" t="b">
        <f t="shared" si="101"/>
        <v>0</v>
      </c>
      <c r="I646" s="24">
        <f t="shared" si="102"/>
        <v>25</v>
      </c>
      <c r="J646" s="24">
        <f t="shared" si="103"/>
        <v>26</v>
      </c>
      <c r="K646" s="1" t="str">
        <f t="shared" si="104"/>
        <v/>
      </c>
      <c r="L646" s="1" t="str">
        <f t="shared" si="105"/>
        <v/>
      </c>
      <c r="M646" s="1" t="str">
        <f t="shared" si="106"/>
        <v/>
      </c>
      <c r="N646" s="1" t="str">
        <f t="shared" si="107"/>
        <v/>
      </c>
      <c r="O646" s="1">
        <f t="shared" si="108"/>
        <v>0</v>
      </c>
    </row>
    <row r="647" spans="5:15" x14ac:dyDescent="0.2">
      <c r="E647" s="17">
        <f t="shared" si="109"/>
        <v>64.500000000000611</v>
      </c>
      <c r="F647" s="14">
        <f t="shared" si="100"/>
        <v>2000.0000008831432</v>
      </c>
      <c r="H647" s="24" t="b">
        <f t="shared" si="101"/>
        <v>0</v>
      </c>
      <c r="I647" s="24">
        <f t="shared" si="102"/>
        <v>25</v>
      </c>
      <c r="J647" s="24">
        <f t="shared" si="103"/>
        <v>26</v>
      </c>
      <c r="K647" s="1" t="str">
        <f t="shared" si="104"/>
        <v/>
      </c>
      <c r="L647" s="1" t="str">
        <f t="shared" si="105"/>
        <v/>
      </c>
      <c r="M647" s="1" t="str">
        <f t="shared" si="106"/>
        <v/>
      </c>
      <c r="N647" s="1" t="str">
        <f t="shared" si="107"/>
        <v/>
      </c>
      <c r="O647" s="1">
        <f t="shared" si="108"/>
        <v>0</v>
      </c>
    </row>
    <row r="648" spans="5:15" x14ac:dyDescent="0.2">
      <c r="E648" s="17">
        <f t="shared" si="109"/>
        <v>64.600000000000605</v>
      </c>
      <c r="F648" s="14">
        <f t="shared" si="100"/>
        <v>2000.0000008831432</v>
      </c>
      <c r="H648" s="24" t="b">
        <f t="shared" si="101"/>
        <v>0</v>
      </c>
      <c r="I648" s="24">
        <f t="shared" si="102"/>
        <v>25</v>
      </c>
      <c r="J648" s="24">
        <f t="shared" si="103"/>
        <v>26</v>
      </c>
      <c r="K648" s="1" t="str">
        <f t="shared" si="104"/>
        <v/>
      </c>
      <c r="L648" s="1" t="str">
        <f t="shared" si="105"/>
        <v/>
      </c>
      <c r="M648" s="1" t="str">
        <f t="shared" si="106"/>
        <v/>
      </c>
      <c r="N648" s="1" t="str">
        <f t="shared" si="107"/>
        <v/>
      </c>
      <c r="O648" s="1">
        <f t="shared" si="108"/>
        <v>0</v>
      </c>
    </row>
    <row r="649" spans="5:15" x14ac:dyDescent="0.2">
      <c r="E649" s="17">
        <f t="shared" si="109"/>
        <v>64.7000000000006</v>
      </c>
      <c r="F649" s="14">
        <f t="shared" si="100"/>
        <v>2000.0000008831432</v>
      </c>
      <c r="H649" s="24" t="b">
        <f t="shared" si="101"/>
        <v>0</v>
      </c>
      <c r="I649" s="24">
        <f t="shared" si="102"/>
        <v>25</v>
      </c>
      <c r="J649" s="24">
        <f t="shared" si="103"/>
        <v>26</v>
      </c>
      <c r="K649" s="1" t="str">
        <f t="shared" si="104"/>
        <v/>
      </c>
      <c r="L649" s="1" t="str">
        <f t="shared" si="105"/>
        <v/>
      </c>
      <c r="M649" s="1" t="str">
        <f t="shared" si="106"/>
        <v/>
      </c>
      <c r="N649" s="1" t="str">
        <f t="shared" si="107"/>
        <v/>
      </c>
      <c r="O649" s="1">
        <f t="shared" si="108"/>
        <v>0</v>
      </c>
    </row>
    <row r="650" spans="5:15" x14ac:dyDescent="0.2">
      <c r="E650" s="17">
        <f t="shared" si="109"/>
        <v>64.800000000000594</v>
      </c>
      <c r="F650" s="14">
        <f t="shared" si="100"/>
        <v>2000.0000008831432</v>
      </c>
      <c r="H650" s="24" t="b">
        <f t="shared" si="101"/>
        <v>0</v>
      </c>
      <c r="I650" s="24">
        <f t="shared" si="102"/>
        <v>25</v>
      </c>
      <c r="J650" s="24">
        <f t="shared" si="103"/>
        <v>26</v>
      </c>
      <c r="K650" s="1" t="str">
        <f t="shared" si="104"/>
        <v/>
      </c>
      <c r="L650" s="1" t="str">
        <f t="shared" si="105"/>
        <v/>
      </c>
      <c r="M650" s="1" t="str">
        <f t="shared" si="106"/>
        <v/>
      </c>
      <c r="N650" s="1" t="str">
        <f t="shared" si="107"/>
        <v/>
      </c>
      <c r="O650" s="1">
        <f t="shared" si="108"/>
        <v>0</v>
      </c>
    </row>
    <row r="651" spans="5:15" x14ac:dyDescent="0.2">
      <c r="E651" s="17">
        <f t="shared" si="109"/>
        <v>64.900000000000588</v>
      </c>
      <c r="F651" s="14">
        <f t="shared" si="100"/>
        <v>2000.0000008831432</v>
      </c>
      <c r="H651" s="24" t="b">
        <f t="shared" si="101"/>
        <v>0</v>
      </c>
      <c r="I651" s="24">
        <f t="shared" si="102"/>
        <v>25</v>
      </c>
      <c r="J651" s="24">
        <f t="shared" si="103"/>
        <v>26</v>
      </c>
      <c r="K651" s="1" t="str">
        <f t="shared" si="104"/>
        <v/>
      </c>
      <c r="L651" s="1" t="str">
        <f t="shared" si="105"/>
        <v/>
      </c>
      <c r="M651" s="1" t="str">
        <f t="shared" si="106"/>
        <v/>
      </c>
      <c r="N651" s="1" t="str">
        <f t="shared" si="107"/>
        <v/>
      </c>
      <c r="O651" s="1">
        <f t="shared" si="108"/>
        <v>0</v>
      </c>
    </row>
    <row r="652" spans="5:15" x14ac:dyDescent="0.2">
      <c r="E652" s="17">
        <f t="shared" si="109"/>
        <v>65.000000000000583</v>
      </c>
      <c r="F652" s="14">
        <f t="shared" si="100"/>
        <v>2000.0000008831432</v>
      </c>
      <c r="H652" s="24" t="b">
        <f t="shared" si="101"/>
        <v>0</v>
      </c>
      <c r="I652" s="24">
        <f t="shared" si="102"/>
        <v>25</v>
      </c>
      <c r="J652" s="24">
        <f t="shared" si="103"/>
        <v>26</v>
      </c>
      <c r="K652" s="1" t="str">
        <f t="shared" si="104"/>
        <v/>
      </c>
      <c r="L652" s="1" t="str">
        <f t="shared" si="105"/>
        <v/>
      </c>
      <c r="M652" s="1" t="str">
        <f t="shared" si="106"/>
        <v/>
      </c>
      <c r="N652" s="1" t="str">
        <f t="shared" si="107"/>
        <v/>
      </c>
      <c r="O652" s="1">
        <f t="shared" si="108"/>
        <v>0</v>
      </c>
    </row>
    <row r="653" spans="5:15" x14ac:dyDescent="0.2">
      <c r="E653" s="17">
        <f t="shared" si="109"/>
        <v>65.100000000000577</v>
      </c>
      <c r="F653" s="14">
        <f t="shared" si="100"/>
        <v>2000.0000008831432</v>
      </c>
      <c r="H653" s="24" t="b">
        <f t="shared" si="101"/>
        <v>0</v>
      </c>
      <c r="I653" s="24">
        <f t="shared" si="102"/>
        <v>25</v>
      </c>
      <c r="J653" s="24">
        <f t="shared" si="103"/>
        <v>26</v>
      </c>
      <c r="K653" s="1" t="str">
        <f t="shared" si="104"/>
        <v/>
      </c>
      <c r="L653" s="1" t="str">
        <f t="shared" si="105"/>
        <v/>
      </c>
      <c r="M653" s="1" t="str">
        <f t="shared" si="106"/>
        <v/>
      </c>
      <c r="N653" s="1" t="str">
        <f t="shared" si="107"/>
        <v/>
      </c>
      <c r="O653" s="1">
        <f t="shared" si="108"/>
        <v>0</v>
      </c>
    </row>
    <row r="654" spans="5:15" x14ac:dyDescent="0.2">
      <c r="E654" s="17">
        <f t="shared" si="109"/>
        <v>65.200000000000571</v>
      </c>
      <c r="F654" s="14">
        <f t="shared" si="100"/>
        <v>2000.0000008831432</v>
      </c>
      <c r="H654" s="24" t="b">
        <f t="shared" si="101"/>
        <v>0</v>
      </c>
      <c r="I654" s="24">
        <f t="shared" si="102"/>
        <v>25</v>
      </c>
      <c r="J654" s="24">
        <f t="shared" si="103"/>
        <v>26</v>
      </c>
      <c r="K654" s="1" t="str">
        <f t="shared" si="104"/>
        <v/>
      </c>
      <c r="L654" s="1" t="str">
        <f t="shared" si="105"/>
        <v/>
      </c>
      <c r="M654" s="1" t="str">
        <f t="shared" si="106"/>
        <v/>
      </c>
      <c r="N654" s="1" t="str">
        <f t="shared" si="107"/>
        <v/>
      </c>
      <c r="O654" s="1">
        <f t="shared" si="108"/>
        <v>0</v>
      </c>
    </row>
    <row r="655" spans="5:15" x14ac:dyDescent="0.2">
      <c r="E655" s="17">
        <f t="shared" si="109"/>
        <v>65.300000000000566</v>
      </c>
      <c r="F655" s="14">
        <f t="shared" si="100"/>
        <v>2000.0000008831432</v>
      </c>
      <c r="H655" s="24" t="b">
        <f t="shared" si="101"/>
        <v>0</v>
      </c>
      <c r="I655" s="24">
        <f t="shared" si="102"/>
        <v>25</v>
      </c>
      <c r="J655" s="24">
        <f t="shared" si="103"/>
        <v>26</v>
      </c>
      <c r="K655" s="1" t="str">
        <f t="shared" si="104"/>
        <v/>
      </c>
      <c r="L655" s="1" t="str">
        <f t="shared" si="105"/>
        <v/>
      </c>
      <c r="M655" s="1" t="str">
        <f t="shared" si="106"/>
        <v/>
      </c>
      <c r="N655" s="1" t="str">
        <f t="shared" si="107"/>
        <v/>
      </c>
      <c r="O655" s="1">
        <f t="shared" si="108"/>
        <v>0</v>
      </c>
    </row>
    <row r="656" spans="5:15" x14ac:dyDescent="0.2">
      <c r="E656" s="17">
        <f t="shared" si="109"/>
        <v>65.40000000000056</v>
      </c>
      <c r="F656" s="14">
        <f t="shared" si="100"/>
        <v>2000.0000008831432</v>
      </c>
      <c r="H656" s="24" t="b">
        <f t="shared" si="101"/>
        <v>0</v>
      </c>
      <c r="I656" s="24">
        <f t="shared" si="102"/>
        <v>25</v>
      </c>
      <c r="J656" s="24">
        <f t="shared" si="103"/>
        <v>26</v>
      </c>
      <c r="K656" s="1" t="str">
        <f t="shared" si="104"/>
        <v/>
      </c>
      <c r="L656" s="1" t="str">
        <f t="shared" si="105"/>
        <v/>
      </c>
      <c r="M656" s="1" t="str">
        <f t="shared" si="106"/>
        <v/>
      </c>
      <c r="N656" s="1" t="str">
        <f t="shared" si="107"/>
        <v/>
      </c>
      <c r="O656" s="1">
        <f t="shared" si="108"/>
        <v>0</v>
      </c>
    </row>
    <row r="657" spans="5:15" x14ac:dyDescent="0.2">
      <c r="E657" s="17">
        <f t="shared" si="109"/>
        <v>65.500000000000554</v>
      </c>
      <c r="F657" s="14">
        <f t="shared" si="100"/>
        <v>2000.0000008831432</v>
      </c>
      <c r="H657" s="24" t="b">
        <f t="shared" si="101"/>
        <v>0</v>
      </c>
      <c r="I657" s="24">
        <f t="shared" si="102"/>
        <v>25</v>
      </c>
      <c r="J657" s="24">
        <f t="shared" si="103"/>
        <v>26</v>
      </c>
      <c r="K657" s="1" t="str">
        <f t="shared" si="104"/>
        <v/>
      </c>
      <c r="L657" s="1" t="str">
        <f t="shared" si="105"/>
        <v/>
      </c>
      <c r="M657" s="1" t="str">
        <f t="shared" si="106"/>
        <v/>
      </c>
      <c r="N657" s="1" t="str">
        <f t="shared" si="107"/>
        <v/>
      </c>
      <c r="O657" s="1">
        <f t="shared" si="108"/>
        <v>0</v>
      </c>
    </row>
    <row r="658" spans="5:15" x14ac:dyDescent="0.2">
      <c r="E658" s="17">
        <f t="shared" si="109"/>
        <v>65.600000000000549</v>
      </c>
      <c r="F658" s="14">
        <f t="shared" si="100"/>
        <v>2000.0000008831432</v>
      </c>
      <c r="H658" s="24" t="b">
        <f t="shared" si="101"/>
        <v>0</v>
      </c>
      <c r="I658" s="24">
        <f t="shared" si="102"/>
        <v>25</v>
      </c>
      <c r="J658" s="24">
        <f t="shared" si="103"/>
        <v>26</v>
      </c>
      <c r="K658" s="1" t="str">
        <f t="shared" si="104"/>
        <v/>
      </c>
      <c r="L658" s="1" t="str">
        <f t="shared" si="105"/>
        <v/>
      </c>
      <c r="M658" s="1" t="str">
        <f t="shared" si="106"/>
        <v/>
      </c>
      <c r="N658" s="1" t="str">
        <f t="shared" si="107"/>
        <v/>
      </c>
      <c r="O658" s="1">
        <f t="shared" si="108"/>
        <v>0</v>
      </c>
    </row>
    <row r="659" spans="5:15" x14ac:dyDescent="0.2">
      <c r="E659" s="17">
        <f t="shared" si="109"/>
        <v>65.700000000000543</v>
      </c>
      <c r="F659" s="14">
        <f t="shared" si="100"/>
        <v>2000.0000008831432</v>
      </c>
      <c r="H659" s="24" t="b">
        <f t="shared" si="101"/>
        <v>0</v>
      </c>
      <c r="I659" s="24">
        <f t="shared" si="102"/>
        <v>25</v>
      </c>
      <c r="J659" s="24">
        <f t="shared" si="103"/>
        <v>26</v>
      </c>
      <c r="K659" s="1" t="str">
        <f t="shared" si="104"/>
        <v/>
      </c>
      <c r="L659" s="1" t="str">
        <f t="shared" si="105"/>
        <v/>
      </c>
      <c r="M659" s="1" t="str">
        <f t="shared" si="106"/>
        <v/>
      </c>
      <c r="N659" s="1" t="str">
        <f t="shared" si="107"/>
        <v/>
      </c>
      <c r="O659" s="1">
        <f t="shared" si="108"/>
        <v>0</v>
      </c>
    </row>
    <row r="660" spans="5:15" x14ac:dyDescent="0.2">
      <c r="E660" s="17">
        <f t="shared" si="109"/>
        <v>65.800000000000537</v>
      </c>
      <c r="F660" s="14">
        <f t="shared" si="100"/>
        <v>2000.0000008831432</v>
      </c>
      <c r="H660" s="24" t="b">
        <f t="shared" si="101"/>
        <v>0</v>
      </c>
      <c r="I660" s="24">
        <f t="shared" si="102"/>
        <v>25</v>
      </c>
      <c r="J660" s="24">
        <f t="shared" si="103"/>
        <v>26</v>
      </c>
      <c r="K660" s="1" t="str">
        <f t="shared" si="104"/>
        <v/>
      </c>
      <c r="L660" s="1" t="str">
        <f t="shared" si="105"/>
        <v/>
      </c>
      <c r="M660" s="1" t="str">
        <f t="shared" si="106"/>
        <v/>
      </c>
      <c r="N660" s="1" t="str">
        <f t="shared" si="107"/>
        <v/>
      </c>
      <c r="O660" s="1">
        <f t="shared" si="108"/>
        <v>0</v>
      </c>
    </row>
    <row r="661" spans="5:15" x14ac:dyDescent="0.2">
      <c r="E661" s="17">
        <f t="shared" si="109"/>
        <v>65.900000000000531</v>
      </c>
      <c r="F661" s="14">
        <f t="shared" si="100"/>
        <v>2000.0000008831432</v>
      </c>
      <c r="H661" s="24" t="b">
        <f t="shared" si="101"/>
        <v>0</v>
      </c>
      <c r="I661" s="24">
        <f t="shared" si="102"/>
        <v>25</v>
      </c>
      <c r="J661" s="24">
        <f t="shared" si="103"/>
        <v>26</v>
      </c>
      <c r="K661" s="1" t="str">
        <f t="shared" si="104"/>
        <v/>
      </c>
      <c r="L661" s="1" t="str">
        <f t="shared" si="105"/>
        <v/>
      </c>
      <c r="M661" s="1" t="str">
        <f t="shared" si="106"/>
        <v/>
      </c>
      <c r="N661" s="1" t="str">
        <f t="shared" si="107"/>
        <v/>
      </c>
      <c r="O661" s="1">
        <f t="shared" si="108"/>
        <v>0</v>
      </c>
    </row>
    <row r="662" spans="5:15" x14ac:dyDescent="0.2">
      <c r="E662" s="17">
        <f t="shared" si="109"/>
        <v>66.000000000000526</v>
      </c>
      <c r="F662" s="14">
        <f t="shared" si="100"/>
        <v>2000.0000008831432</v>
      </c>
      <c r="H662" s="24" t="b">
        <f t="shared" si="101"/>
        <v>0</v>
      </c>
      <c r="I662" s="24">
        <f t="shared" si="102"/>
        <v>25</v>
      </c>
      <c r="J662" s="24">
        <f t="shared" si="103"/>
        <v>26</v>
      </c>
      <c r="K662" s="1" t="str">
        <f t="shared" si="104"/>
        <v/>
      </c>
      <c r="L662" s="1" t="str">
        <f t="shared" si="105"/>
        <v/>
      </c>
      <c r="M662" s="1" t="str">
        <f t="shared" si="106"/>
        <v/>
      </c>
      <c r="N662" s="1" t="str">
        <f t="shared" si="107"/>
        <v/>
      </c>
      <c r="O662" s="1">
        <f t="shared" si="108"/>
        <v>0</v>
      </c>
    </row>
    <row r="663" spans="5:15" x14ac:dyDescent="0.2">
      <c r="E663" s="17">
        <f t="shared" si="109"/>
        <v>66.10000000000052</v>
      </c>
      <c r="F663" s="14">
        <f t="shared" si="100"/>
        <v>2000.0000008831432</v>
      </c>
      <c r="H663" s="24" t="b">
        <f t="shared" si="101"/>
        <v>0</v>
      </c>
      <c r="I663" s="24">
        <f t="shared" si="102"/>
        <v>25</v>
      </c>
      <c r="J663" s="24">
        <f t="shared" si="103"/>
        <v>26</v>
      </c>
      <c r="K663" s="1" t="str">
        <f t="shared" si="104"/>
        <v/>
      </c>
      <c r="L663" s="1" t="str">
        <f t="shared" si="105"/>
        <v/>
      </c>
      <c r="M663" s="1" t="str">
        <f t="shared" si="106"/>
        <v/>
      </c>
      <c r="N663" s="1" t="str">
        <f t="shared" si="107"/>
        <v/>
      </c>
      <c r="O663" s="1">
        <f t="shared" si="108"/>
        <v>0</v>
      </c>
    </row>
    <row r="664" spans="5:15" x14ac:dyDescent="0.2">
      <c r="E664" s="17">
        <f t="shared" si="109"/>
        <v>66.200000000000514</v>
      </c>
      <c r="F664" s="14">
        <f t="shared" si="100"/>
        <v>2000.0000008831432</v>
      </c>
      <c r="H664" s="24" t="b">
        <f t="shared" si="101"/>
        <v>0</v>
      </c>
      <c r="I664" s="24">
        <f t="shared" si="102"/>
        <v>25</v>
      </c>
      <c r="J664" s="24">
        <f t="shared" si="103"/>
        <v>26</v>
      </c>
      <c r="K664" s="1" t="str">
        <f t="shared" si="104"/>
        <v/>
      </c>
      <c r="L664" s="1" t="str">
        <f t="shared" si="105"/>
        <v/>
      </c>
      <c r="M664" s="1" t="str">
        <f t="shared" si="106"/>
        <v/>
      </c>
      <c r="N664" s="1" t="str">
        <f t="shared" si="107"/>
        <v/>
      </c>
      <c r="O664" s="1">
        <f t="shared" si="108"/>
        <v>0</v>
      </c>
    </row>
    <row r="665" spans="5:15" x14ac:dyDescent="0.2">
      <c r="E665" s="17">
        <f t="shared" si="109"/>
        <v>66.300000000000509</v>
      </c>
      <c r="F665" s="14">
        <f t="shared" si="100"/>
        <v>2000.0000008831432</v>
      </c>
      <c r="H665" s="24" t="b">
        <f t="shared" si="101"/>
        <v>0</v>
      </c>
      <c r="I665" s="24">
        <f t="shared" si="102"/>
        <v>25</v>
      </c>
      <c r="J665" s="24">
        <f t="shared" si="103"/>
        <v>26</v>
      </c>
      <c r="K665" s="1" t="str">
        <f t="shared" si="104"/>
        <v/>
      </c>
      <c r="L665" s="1" t="str">
        <f t="shared" si="105"/>
        <v/>
      </c>
      <c r="M665" s="1" t="str">
        <f t="shared" si="106"/>
        <v/>
      </c>
      <c r="N665" s="1" t="str">
        <f t="shared" si="107"/>
        <v/>
      </c>
      <c r="O665" s="1">
        <f t="shared" si="108"/>
        <v>0</v>
      </c>
    </row>
    <row r="666" spans="5:15" x14ac:dyDescent="0.2">
      <c r="E666" s="17">
        <f t="shared" si="109"/>
        <v>66.400000000000503</v>
      </c>
      <c r="F666" s="14">
        <f t="shared" si="100"/>
        <v>2000.0000008831432</v>
      </c>
      <c r="H666" s="24" t="b">
        <f t="shared" si="101"/>
        <v>0</v>
      </c>
      <c r="I666" s="24">
        <f t="shared" si="102"/>
        <v>25</v>
      </c>
      <c r="J666" s="24">
        <f t="shared" si="103"/>
        <v>26</v>
      </c>
      <c r="K666" s="1" t="str">
        <f t="shared" si="104"/>
        <v/>
      </c>
      <c r="L666" s="1" t="str">
        <f t="shared" si="105"/>
        <v/>
      </c>
      <c r="M666" s="1" t="str">
        <f t="shared" si="106"/>
        <v/>
      </c>
      <c r="N666" s="1" t="str">
        <f t="shared" si="107"/>
        <v/>
      </c>
      <c r="O666" s="1">
        <f t="shared" si="108"/>
        <v>0</v>
      </c>
    </row>
    <row r="667" spans="5:15" x14ac:dyDescent="0.2">
      <c r="E667" s="17">
        <f t="shared" si="109"/>
        <v>66.500000000000497</v>
      </c>
      <c r="F667" s="14">
        <f t="shared" si="100"/>
        <v>2000.0000008831432</v>
      </c>
      <c r="H667" s="24" t="b">
        <f t="shared" si="101"/>
        <v>0</v>
      </c>
      <c r="I667" s="24">
        <f t="shared" si="102"/>
        <v>25</v>
      </c>
      <c r="J667" s="24">
        <f t="shared" si="103"/>
        <v>26</v>
      </c>
      <c r="K667" s="1" t="str">
        <f t="shared" si="104"/>
        <v/>
      </c>
      <c r="L667" s="1" t="str">
        <f t="shared" si="105"/>
        <v/>
      </c>
      <c r="M667" s="1" t="str">
        <f t="shared" si="106"/>
        <v/>
      </c>
      <c r="N667" s="1" t="str">
        <f t="shared" si="107"/>
        <v/>
      </c>
      <c r="O667" s="1">
        <f t="shared" si="108"/>
        <v>0</v>
      </c>
    </row>
    <row r="668" spans="5:15" x14ac:dyDescent="0.2">
      <c r="E668" s="17">
        <f t="shared" si="109"/>
        <v>66.600000000000492</v>
      </c>
      <c r="F668" s="14">
        <f t="shared" si="100"/>
        <v>2000.0000008831432</v>
      </c>
      <c r="H668" s="24" t="b">
        <f t="shared" si="101"/>
        <v>0</v>
      </c>
      <c r="I668" s="24">
        <f t="shared" si="102"/>
        <v>25</v>
      </c>
      <c r="J668" s="24">
        <f t="shared" si="103"/>
        <v>26</v>
      </c>
      <c r="K668" s="1" t="str">
        <f t="shared" si="104"/>
        <v/>
      </c>
      <c r="L668" s="1" t="str">
        <f t="shared" si="105"/>
        <v/>
      </c>
      <c r="M668" s="1" t="str">
        <f t="shared" si="106"/>
        <v/>
      </c>
      <c r="N668" s="1" t="str">
        <f t="shared" si="107"/>
        <v/>
      </c>
      <c r="O668" s="1">
        <f t="shared" si="108"/>
        <v>0</v>
      </c>
    </row>
    <row r="669" spans="5:15" x14ac:dyDescent="0.2">
      <c r="E669" s="17">
        <f t="shared" si="109"/>
        <v>66.700000000000486</v>
      </c>
      <c r="F669" s="14">
        <f t="shared" si="100"/>
        <v>2000.0000008831432</v>
      </c>
      <c r="H669" s="24" t="b">
        <f t="shared" si="101"/>
        <v>0</v>
      </c>
      <c r="I669" s="24">
        <f t="shared" si="102"/>
        <v>25</v>
      </c>
      <c r="J669" s="24">
        <f t="shared" si="103"/>
        <v>26</v>
      </c>
      <c r="K669" s="1" t="str">
        <f t="shared" si="104"/>
        <v/>
      </c>
      <c r="L669" s="1" t="str">
        <f t="shared" si="105"/>
        <v/>
      </c>
      <c r="M669" s="1" t="str">
        <f t="shared" si="106"/>
        <v/>
      </c>
      <c r="N669" s="1" t="str">
        <f t="shared" si="107"/>
        <v/>
      </c>
      <c r="O669" s="1">
        <f t="shared" si="108"/>
        <v>0</v>
      </c>
    </row>
    <row r="670" spans="5:15" x14ac:dyDescent="0.2">
      <c r="E670" s="17">
        <f t="shared" si="109"/>
        <v>66.80000000000048</v>
      </c>
      <c r="F670" s="14">
        <f t="shared" si="100"/>
        <v>2000.0000008831432</v>
      </c>
      <c r="H670" s="24" t="b">
        <f t="shared" si="101"/>
        <v>0</v>
      </c>
      <c r="I670" s="24">
        <f t="shared" si="102"/>
        <v>25</v>
      </c>
      <c r="J670" s="24">
        <f t="shared" si="103"/>
        <v>26</v>
      </c>
      <c r="K670" s="1" t="str">
        <f t="shared" si="104"/>
        <v/>
      </c>
      <c r="L670" s="1" t="str">
        <f t="shared" si="105"/>
        <v/>
      </c>
      <c r="M670" s="1" t="str">
        <f t="shared" si="106"/>
        <v/>
      </c>
      <c r="N670" s="1" t="str">
        <f t="shared" si="107"/>
        <v/>
      </c>
      <c r="O670" s="1">
        <f t="shared" si="108"/>
        <v>0</v>
      </c>
    </row>
    <row r="671" spans="5:15" x14ac:dyDescent="0.2">
      <c r="E671" s="17">
        <f t="shared" si="109"/>
        <v>66.900000000000475</v>
      </c>
      <c r="F671" s="14">
        <f t="shared" si="100"/>
        <v>2000.0000008831432</v>
      </c>
      <c r="H671" s="24" t="b">
        <f t="shared" si="101"/>
        <v>0</v>
      </c>
      <c r="I671" s="24">
        <f t="shared" si="102"/>
        <v>25</v>
      </c>
      <c r="J671" s="24">
        <f t="shared" si="103"/>
        <v>26</v>
      </c>
      <c r="K671" s="1" t="str">
        <f t="shared" si="104"/>
        <v/>
      </c>
      <c r="L671" s="1" t="str">
        <f t="shared" si="105"/>
        <v/>
      </c>
      <c r="M671" s="1" t="str">
        <f t="shared" si="106"/>
        <v/>
      </c>
      <c r="N671" s="1" t="str">
        <f t="shared" si="107"/>
        <v/>
      </c>
      <c r="O671" s="1">
        <f t="shared" si="108"/>
        <v>0</v>
      </c>
    </row>
    <row r="672" spans="5:15" x14ac:dyDescent="0.2">
      <c r="E672" s="17">
        <f t="shared" si="109"/>
        <v>67.000000000000469</v>
      </c>
      <c r="F672" s="14">
        <f t="shared" si="100"/>
        <v>2000.0000008831432</v>
      </c>
      <c r="H672" s="24" t="b">
        <f t="shared" si="101"/>
        <v>0</v>
      </c>
      <c r="I672" s="24">
        <f t="shared" si="102"/>
        <v>25</v>
      </c>
      <c r="J672" s="24">
        <f t="shared" si="103"/>
        <v>26</v>
      </c>
      <c r="K672" s="1" t="str">
        <f t="shared" si="104"/>
        <v/>
      </c>
      <c r="L672" s="1" t="str">
        <f t="shared" si="105"/>
        <v/>
      </c>
      <c r="M672" s="1" t="str">
        <f t="shared" si="106"/>
        <v/>
      </c>
      <c r="N672" s="1" t="str">
        <f t="shared" si="107"/>
        <v/>
      </c>
      <c r="O672" s="1">
        <f t="shared" si="108"/>
        <v>0</v>
      </c>
    </row>
    <row r="673" spans="5:15" x14ac:dyDescent="0.2">
      <c r="E673" s="17">
        <f t="shared" si="109"/>
        <v>67.100000000000463</v>
      </c>
      <c r="F673" s="14">
        <f t="shared" si="100"/>
        <v>2000.0000008831432</v>
      </c>
      <c r="H673" s="24" t="b">
        <f t="shared" si="101"/>
        <v>0</v>
      </c>
      <c r="I673" s="24">
        <f t="shared" si="102"/>
        <v>25</v>
      </c>
      <c r="J673" s="24">
        <f t="shared" si="103"/>
        <v>26</v>
      </c>
      <c r="K673" s="1" t="str">
        <f t="shared" si="104"/>
        <v/>
      </c>
      <c r="L673" s="1" t="str">
        <f t="shared" si="105"/>
        <v/>
      </c>
      <c r="M673" s="1" t="str">
        <f t="shared" si="106"/>
        <v/>
      </c>
      <c r="N673" s="1" t="str">
        <f t="shared" si="107"/>
        <v/>
      </c>
      <c r="O673" s="1">
        <f t="shared" si="108"/>
        <v>0</v>
      </c>
    </row>
    <row r="674" spans="5:15" x14ac:dyDescent="0.2">
      <c r="E674" s="17">
        <f t="shared" si="109"/>
        <v>67.200000000000458</v>
      </c>
      <c r="F674" s="14">
        <f t="shared" si="100"/>
        <v>2000.0000008831432</v>
      </c>
      <c r="H674" s="24" t="b">
        <f t="shared" si="101"/>
        <v>0</v>
      </c>
      <c r="I674" s="24">
        <f t="shared" si="102"/>
        <v>25</v>
      </c>
      <c r="J674" s="24">
        <f t="shared" si="103"/>
        <v>26</v>
      </c>
      <c r="K674" s="1" t="str">
        <f t="shared" si="104"/>
        <v/>
      </c>
      <c r="L674" s="1" t="str">
        <f t="shared" si="105"/>
        <v/>
      </c>
      <c r="M674" s="1" t="str">
        <f t="shared" si="106"/>
        <v/>
      </c>
      <c r="N674" s="1" t="str">
        <f t="shared" si="107"/>
        <v/>
      </c>
      <c r="O674" s="1">
        <f t="shared" si="108"/>
        <v>0</v>
      </c>
    </row>
    <row r="675" spans="5:15" x14ac:dyDescent="0.2">
      <c r="E675" s="17">
        <f t="shared" si="109"/>
        <v>67.300000000000452</v>
      </c>
      <c r="F675" s="14">
        <f t="shared" si="100"/>
        <v>2000.0000008831432</v>
      </c>
      <c r="H675" s="24" t="b">
        <f t="shared" si="101"/>
        <v>0</v>
      </c>
      <c r="I675" s="24">
        <f t="shared" si="102"/>
        <v>25</v>
      </c>
      <c r="J675" s="24">
        <f t="shared" si="103"/>
        <v>26</v>
      </c>
      <c r="K675" s="1" t="str">
        <f t="shared" si="104"/>
        <v/>
      </c>
      <c r="L675" s="1" t="str">
        <f t="shared" si="105"/>
        <v/>
      </c>
      <c r="M675" s="1" t="str">
        <f t="shared" si="106"/>
        <v/>
      </c>
      <c r="N675" s="1" t="str">
        <f t="shared" si="107"/>
        <v/>
      </c>
      <c r="O675" s="1">
        <f t="shared" si="108"/>
        <v>0</v>
      </c>
    </row>
    <row r="676" spans="5:15" x14ac:dyDescent="0.2">
      <c r="E676" s="17">
        <f t="shared" si="109"/>
        <v>67.400000000000446</v>
      </c>
      <c r="F676" s="14">
        <f t="shared" si="100"/>
        <v>2000.0000008831432</v>
      </c>
      <c r="H676" s="24" t="b">
        <f t="shared" si="101"/>
        <v>0</v>
      </c>
      <c r="I676" s="24">
        <f t="shared" si="102"/>
        <v>25</v>
      </c>
      <c r="J676" s="24">
        <f t="shared" si="103"/>
        <v>26</v>
      </c>
      <c r="K676" s="1" t="str">
        <f t="shared" si="104"/>
        <v/>
      </c>
      <c r="L676" s="1" t="str">
        <f t="shared" si="105"/>
        <v/>
      </c>
      <c r="M676" s="1" t="str">
        <f t="shared" si="106"/>
        <v/>
      </c>
      <c r="N676" s="1" t="str">
        <f t="shared" si="107"/>
        <v/>
      </c>
      <c r="O676" s="1">
        <f t="shared" si="108"/>
        <v>0</v>
      </c>
    </row>
    <row r="677" spans="5:15" x14ac:dyDescent="0.2">
      <c r="E677" s="17">
        <f t="shared" si="109"/>
        <v>67.500000000000441</v>
      </c>
      <c r="F677" s="14">
        <f t="shared" si="100"/>
        <v>2000.0000008831432</v>
      </c>
      <c r="H677" s="24" t="b">
        <f t="shared" si="101"/>
        <v>0</v>
      </c>
      <c r="I677" s="24">
        <f t="shared" si="102"/>
        <v>25</v>
      </c>
      <c r="J677" s="24">
        <f t="shared" si="103"/>
        <v>26</v>
      </c>
      <c r="K677" s="1" t="str">
        <f t="shared" si="104"/>
        <v/>
      </c>
      <c r="L677" s="1" t="str">
        <f t="shared" si="105"/>
        <v/>
      </c>
      <c r="M677" s="1" t="str">
        <f t="shared" si="106"/>
        <v/>
      </c>
      <c r="N677" s="1" t="str">
        <f t="shared" si="107"/>
        <v/>
      </c>
      <c r="O677" s="1">
        <f t="shared" si="108"/>
        <v>0</v>
      </c>
    </row>
    <row r="678" spans="5:15" x14ac:dyDescent="0.2">
      <c r="E678" s="17">
        <f t="shared" si="109"/>
        <v>67.600000000000435</v>
      </c>
      <c r="F678" s="14">
        <f t="shared" si="100"/>
        <v>2000.0000008831432</v>
      </c>
      <c r="H678" s="24" t="b">
        <f t="shared" si="101"/>
        <v>0</v>
      </c>
      <c r="I678" s="24">
        <f t="shared" si="102"/>
        <v>25</v>
      </c>
      <c r="J678" s="24">
        <f t="shared" si="103"/>
        <v>26</v>
      </c>
      <c r="K678" s="1" t="str">
        <f t="shared" si="104"/>
        <v/>
      </c>
      <c r="L678" s="1" t="str">
        <f t="shared" si="105"/>
        <v/>
      </c>
      <c r="M678" s="1" t="str">
        <f t="shared" si="106"/>
        <v/>
      </c>
      <c r="N678" s="1" t="str">
        <f t="shared" si="107"/>
        <v/>
      </c>
      <c r="O678" s="1">
        <f t="shared" si="108"/>
        <v>0</v>
      </c>
    </row>
    <row r="679" spans="5:15" x14ac:dyDescent="0.2">
      <c r="E679" s="17">
        <f t="shared" si="109"/>
        <v>67.700000000000429</v>
      </c>
      <c r="F679" s="14">
        <f t="shared" si="100"/>
        <v>2000.0000008831432</v>
      </c>
      <c r="H679" s="24" t="b">
        <f t="shared" si="101"/>
        <v>0</v>
      </c>
      <c r="I679" s="24">
        <f t="shared" si="102"/>
        <v>25</v>
      </c>
      <c r="J679" s="24">
        <f t="shared" si="103"/>
        <v>26</v>
      </c>
      <c r="K679" s="1" t="str">
        <f t="shared" si="104"/>
        <v/>
      </c>
      <c r="L679" s="1" t="str">
        <f t="shared" si="105"/>
        <v/>
      </c>
      <c r="M679" s="1" t="str">
        <f t="shared" si="106"/>
        <v/>
      </c>
      <c r="N679" s="1" t="str">
        <f t="shared" si="107"/>
        <v/>
      </c>
      <c r="O679" s="1">
        <f t="shared" si="108"/>
        <v>0</v>
      </c>
    </row>
    <row r="680" spans="5:15" x14ac:dyDescent="0.2">
      <c r="E680" s="17">
        <f t="shared" si="109"/>
        <v>67.800000000000423</v>
      </c>
      <c r="F680" s="14">
        <f t="shared" si="100"/>
        <v>2000.0000008831432</v>
      </c>
      <c r="H680" s="24" t="b">
        <f t="shared" si="101"/>
        <v>0</v>
      </c>
      <c r="I680" s="24">
        <f t="shared" si="102"/>
        <v>25</v>
      </c>
      <c r="J680" s="24">
        <f t="shared" si="103"/>
        <v>26</v>
      </c>
      <c r="K680" s="1" t="str">
        <f t="shared" si="104"/>
        <v/>
      </c>
      <c r="L680" s="1" t="str">
        <f t="shared" si="105"/>
        <v/>
      </c>
      <c r="M680" s="1" t="str">
        <f t="shared" si="106"/>
        <v/>
      </c>
      <c r="N680" s="1" t="str">
        <f t="shared" si="107"/>
        <v/>
      </c>
      <c r="O680" s="1">
        <f t="shared" si="108"/>
        <v>0</v>
      </c>
    </row>
    <row r="681" spans="5:15" x14ac:dyDescent="0.2">
      <c r="E681" s="17">
        <f t="shared" si="109"/>
        <v>67.900000000000418</v>
      </c>
      <c r="F681" s="14">
        <f t="shared" si="100"/>
        <v>2000.0000008831432</v>
      </c>
      <c r="H681" s="24" t="b">
        <f t="shared" si="101"/>
        <v>0</v>
      </c>
      <c r="I681" s="24">
        <f t="shared" si="102"/>
        <v>25</v>
      </c>
      <c r="J681" s="24">
        <f t="shared" si="103"/>
        <v>26</v>
      </c>
      <c r="K681" s="1" t="str">
        <f t="shared" si="104"/>
        <v/>
      </c>
      <c r="L681" s="1" t="str">
        <f t="shared" si="105"/>
        <v/>
      </c>
      <c r="M681" s="1" t="str">
        <f t="shared" si="106"/>
        <v/>
      </c>
      <c r="N681" s="1" t="str">
        <f t="shared" si="107"/>
        <v/>
      </c>
      <c r="O681" s="1">
        <f t="shared" si="108"/>
        <v>0</v>
      </c>
    </row>
    <row r="682" spans="5:15" x14ac:dyDescent="0.2">
      <c r="E682" s="17">
        <f t="shared" si="109"/>
        <v>68.000000000000412</v>
      </c>
      <c r="F682" s="14">
        <f t="shared" si="100"/>
        <v>2000.0000008831432</v>
      </c>
      <c r="H682" s="24" t="b">
        <f t="shared" si="101"/>
        <v>0</v>
      </c>
      <c r="I682" s="24">
        <f t="shared" si="102"/>
        <v>25</v>
      </c>
      <c r="J682" s="24">
        <f t="shared" si="103"/>
        <v>26</v>
      </c>
      <c r="K682" s="1" t="str">
        <f t="shared" si="104"/>
        <v/>
      </c>
      <c r="L682" s="1" t="str">
        <f t="shared" si="105"/>
        <v/>
      </c>
      <c r="M682" s="1" t="str">
        <f t="shared" si="106"/>
        <v/>
      </c>
      <c r="N682" s="1" t="str">
        <f t="shared" si="107"/>
        <v/>
      </c>
      <c r="O682" s="1">
        <f t="shared" si="108"/>
        <v>0</v>
      </c>
    </row>
    <row r="683" spans="5:15" x14ac:dyDescent="0.2">
      <c r="E683" s="17">
        <f t="shared" si="109"/>
        <v>68.100000000000406</v>
      </c>
      <c r="F683" s="14">
        <f t="shared" si="100"/>
        <v>2000.0000008831432</v>
      </c>
      <c r="H683" s="24" t="b">
        <f t="shared" si="101"/>
        <v>0</v>
      </c>
      <c r="I683" s="24">
        <f t="shared" si="102"/>
        <v>25</v>
      </c>
      <c r="J683" s="24">
        <f t="shared" si="103"/>
        <v>26</v>
      </c>
      <c r="K683" s="1" t="str">
        <f t="shared" si="104"/>
        <v/>
      </c>
      <c r="L683" s="1" t="str">
        <f t="shared" si="105"/>
        <v/>
      </c>
      <c r="M683" s="1" t="str">
        <f t="shared" si="106"/>
        <v/>
      </c>
      <c r="N683" s="1" t="str">
        <f t="shared" si="107"/>
        <v/>
      </c>
      <c r="O683" s="1">
        <f t="shared" si="108"/>
        <v>0</v>
      </c>
    </row>
    <row r="684" spans="5:15" x14ac:dyDescent="0.2">
      <c r="E684" s="17">
        <f t="shared" si="109"/>
        <v>68.200000000000401</v>
      </c>
      <c r="F684" s="14">
        <f t="shared" si="100"/>
        <v>2000.0000008831432</v>
      </c>
      <c r="H684" s="24" t="b">
        <f t="shared" si="101"/>
        <v>0</v>
      </c>
      <c r="I684" s="24">
        <f t="shared" si="102"/>
        <v>25</v>
      </c>
      <c r="J684" s="24">
        <f t="shared" si="103"/>
        <v>26</v>
      </c>
      <c r="K684" s="1" t="str">
        <f t="shared" si="104"/>
        <v/>
      </c>
      <c r="L684" s="1" t="str">
        <f t="shared" si="105"/>
        <v/>
      </c>
      <c r="M684" s="1" t="str">
        <f t="shared" si="106"/>
        <v/>
      </c>
      <c r="N684" s="1" t="str">
        <f t="shared" si="107"/>
        <v/>
      </c>
      <c r="O684" s="1">
        <f t="shared" si="108"/>
        <v>0</v>
      </c>
    </row>
    <row r="685" spans="5:15" x14ac:dyDescent="0.2">
      <c r="E685" s="17">
        <f t="shared" si="109"/>
        <v>68.300000000000395</v>
      </c>
      <c r="F685" s="14">
        <f t="shared" si="100"/>
        <v>2000.0000008831432</v>
      </c>
      <c r="H685" s="24" t="b">
        <f t="shared" si="101"/>
        <v>0</v>
      </c>
      <c r="I685" s="24">
        <f t="shared" si="102"/>
        <v>25</v>
      </c>
      <c r="J685" s="24">
        <f t="shared" si="103"/>
        <v>26</v>
      </c>
      <c r="K685" s="1" t="str">
        <f t="shared" si="104"/>
        <v/>
      </c>
      <c r="L685" s="1" t="str">
        <f t="shared" si="105"/>
        <v/>
      </c>
      <c r="M685" s="1" t="str">
        <f t="shared" si="106"/>
        <v/>
      </c>
      <c r="N685" s="1" t="str">
        <f t="shared" si="107"/>
        <v/>
      </c>
      <c r="O685" s="1">
        <f t="shared" si="108"/>
        <v>0</v>
      </c>
    </row>
    <row r="686" spans="5:15" x14ac:dyDescent="0.2">
      <c r="E686" s="17">
        <f t="shared" si="109"/>
        <v>68.400000000000389</v>
      </c>
      <c r="F686" s="14">
        <f t="shared" si="100"/>
        <v>2000.0000008831432</v>
      </c>
      <c r="H686" s="24" t="b">
        <f t="shared" si="101"/>
        <v>0</v>
      </c>
      <c r="I686" s="24">
        <f t="shared" si="102"/>
        <v>25</v>
      </c>
      <c r="J686" s="24">
        <f t="shared" si="103"/>
        <v>26</v>
      </c>
      <c r="K686" s="1" t="str">
        <f t="shared" si="104"/>
        <v/>
      </c>
      <c r="L686" s="1" t="str">
        <f t="shared" si="105"/>
        <v/>
      </c>
      <c r="M686" s="1" t="str">
        <f t="shared" si="106"/>
        <v/>
      </c>
      <c r="N686" s="1" t="str">
        <f t="shared" si="107"/>
        <v/>
      </c>
      <c r="O686" s="1">
        <f t="shared" si="108"/>
        <v>0</v>
      </c>
    </row>
    <row r="687" spans="5:15" x14ac:dyDescent="0.2">
      <c r="E687" s="17">
        <f t="shared" si="109"/>
        <v>68.500000000000384</v>
      </c>
      <c r="F687" s="14">
        <f t="shared" si="100"/>
        <v>2000.0000008831432</v>
      </c>
      <c r="H687" s="24" t="b">
        <f t="shared" si="101"/>
        <v>0</v>
      </c>
      <c r="I687" s="24">
        <f t="shared" si="102"/>
        <v>25</v>
      </c>
      <c r="J687" s="24">
        <f t="shared" si="103"/>
        <v>26</v>
      </c>
      <c r="K687" s="1" t="str">
        <f t="shared" si="104"/>
        <v/>
      </c>
      <c r="L687" s="1" t="str">
        <f t="shared" si="105"/>
        <v/>
      </c>
      <c r="M687" s="1" t="str">
        <f t="shared" si="106"/>
        <v/>
      </c>
      <c r="N687" s="1" t="str">
        <f t="shared" si="107"/>
        <v/>
      </c>
      <c r="O687" s="1">
        <f t="shared" si="108"/>
        <v>0</v>
      </c>
    </row>
    <row r="688" spans="5:15" x14ac:dyDescent="0.2">
      <c r="E688" s="17">
        <f t="shared" si="109"/>
        <v>68.600000000000378</v>
      </c>
      <c r="F688" s="14">
        <f t="shared" si="100"/>
        <v>2000.0000008831432</v>
      </c>
      <c r="H688" s="24" t="b">
        <f t="shared" si="101"/>
        <v>0</v>
      </c>
      <c r="I688" s="24">
        <f t="shared" si="102"/>
        <v>25</v>
      </c>
      <c r="J688" s="24">
        <f t="shared" si="103"/>
        <v>26</v>
      </c>
      <c r="K688" s="1" t="str">
        <f t="shared" si="104"/>
        <v/>
      </c>
      <c r="L688" s="1" t="str">
        <f t="shared" si="105"/>
        <v/>
      </c>
      <c r="M688" s="1" t="str">
        <f t="shared" si="106"/>
        <v/>
      </c>
      <c r="N688" s="1" t="str">
        <f t="shared" si="107"/>
        <v/>
      </c>
      <c r="O688" s="1">
        <f t="shared" si="108"/>
        <v>0</v>
      </c>
    </row>
    <row r="689" spans="5:15" x14ac:dyDescent="0.2">
      <c r="E689" s="17">
        <f t="shared" si="109"/>
        <v>68.700000000000372</v>
      </c>
      <c r="F689" s="14">
        <f t="shared" si="100"/>
        <v>2000.0000008831432</v>
      </c>
      <c r="H689" s="24" t="b">
        <f t="shared" si="101"/>
        <v>0</v>
      </c>
      <c r="I689" s="24">
        <f t="shared" si="102"/>
        <v>25</v>
      </c>
      <c r="J689" s="24">
        <f t="shared" si="103"/>
        <v>26</v>
      </c>
      <c r="K689" s="1" t="str">
        <f t="shared" si="104"/>
        <v/>
      </c>
      <c r="L689" s="1" t="str">
        <f t="shared" si="105"/>
        <v/>
      </c>
      <c r="M689" s="1" t="str">
        <f t="shared" si="106"/>
        <v/>
      </c>
      <c r="N689" s="1" t="str">
        <f t="shared" si="107"/>
        <v/>
      </c>
      <c r="O689" s="1">
        <f t="shared" si="108"/>
        <v>0</v>
      </c>
    </row>
    <row r="690" spans="5:15" x14ac:dyDescent="0.2">
      <c r="E690" s="17">
        <f t="shared" si="109"/>
        <v>68.800000000000367</v>
      </c>
      <c r="F690" s="14">
        <f t="shared" si="100"/>
        <v>2000.0000008831432</v>
      </c>
      <c r="H690" s="24" t="b">
        <f t="shared" si="101"/>
        <v>0</v>
      </c>
      <c r="I690" s="24">
        <f t="shared" si="102"/>
        <v>25</v>
      </c>
      <c r="J690" s="24">
        <f t="shared" si="103"/>
        <v>26</v>
      </c>
      <c r="K690" s="1" t="str">
        <f t="shared" si="104"/>
        <v/>
      </c>
      <c r="L690" s="1" t="str">
        <f t="shared" si="105"/>
        <v/>
      </c>
      <c r="M690" s="1" t="str">
        <f t="shared" si="106"/>
        <v/>
      </c>
      <c r="N690" s="1" t="str">
        <f t="shared" si="107"/>
        <v/>
      </c>
      <c r="O690" s="1">
        <f t="shared" si="108"/>
        <v>0</v>
      </c>
    </row>
    <row r="691" spans="5:15" x14ac:dyDescent="0.2">
      <c r="E691" s="17">
        <f t="shared" si="109"/>
        <v>68.900000000000361</v>
      </c>
      <c r="F691" s="14">
        <f t="shared" si="100"/>
        <v>2000.0000008831432</v>
      </c>
      <c r="H691" s="24" t="b">
        <f t="shared" si="101"/>
        <v>0</v>
      </c>
      <c r="I691" s="24">
        <f t="shared" si="102"/>
        <v>25</v>
      </c>
      <c r="J691" s="24">
        <f t="shared" si="103"/>
        <v>26</v>
      </c>
      <c r="K691" s="1" t="str">
        <f t="shared" si="104"/>
        <v/>
      </c>
      <c r="L691" s="1" t="str">
        <f t="shared" si="105"/>
        <v/>
      </c>
      <c r="M691" s="1" t="str">
        <f t="shared" si="106"/>
        <v/>
      </c>
      <c r="N691" s="1" t="str">
        <f t="shared" si="107"/>
        <v/>
      </c>
      <c r="O691" s="1">
        <f t="shared" si="108"/>
        <v>0</v>
      </c>
    </row>
    <row r="692" spans="5:15" x14ac:dyDescent="0.2">
      <c r="E692" s="17">
        <f t="shared" si="109"/>
        <v>69.000000000000355</v>
      </c>
      <c r="F692" s="14">
        <f t="shared" si="100"/>
        <v>2000.0000008831432</v>
      </c>
      <c r="H692" s="24" t="b">
        <f t="shared" si="101"/>
        <v>0</v>
      </c>
      <c r="I692" s="24">
        <f t="shared" si="102"/>
        <v>25</v>
      </c>
      <c r="J692" s="24">
        <f t="shared" si="103"/>
        <v>26</v>
      </c>
      <c r="K692" s="1" t="str">
        <f t="shared" si="104"/>
        <v/>
      </c>
      <c r="L692" s="1" t="str">
        <f t="shared" si="105"/>
        <v/>
      </c>
      <c r="M692" s="1" t="str">
        <f t="shared" si="106"/>
        <v/>
      </c>
      <c r="N692" s="1" t="str">
        <f t="shared" si="107"/>
        <v/>
      </c>
      <c r="O692" s="1">
        <f t="shared" si="108"/>
        <v>0</v>
      </c>
    </row>
    <row r="693" spans="5:15" x14ac:dyDescent="0.2">
      <c r="E693" s="17">
        <f t="shared" si="109"/>
        <v>69.10000000000035</v>
      </c>
      <c r="F693" s="14">
        <f t="shared" si="100"/>
        <v>2000.0000008831432</v>
      </c>
      <c r="H693" s="24" t="b">
        <f t="shared" si="101"/>
        <v>0</v>
      </c>
      <c r="I693" s="24">
        <f t="shared" si="102"/>
        <v>25</v>
      </c>
      <c r="J693" s="24">
        <f t="shared" si="103"/>
        <v>26</v>
      </c>
      <c r="K693" s="1" t="str">
        <f t="shared" si="104"/>
        <v/>
      </c>
      <c r="L693" s="1" t="str">
        <f t="shared" si="105"/>
        <v/>
      </c>
      <c r="M693" s="1" t="str">
        <f t="shared" si="106"/>
        <v/>
      </c>
      <c r="N693" s="1" t="str">
        <f t="shared" si="107"/>
        <v/>
      </c>
      <c r="O693" s="1">
        <f t="shared" si="108"/>
        <v>0</v>
      </c>
    </row>
    <row r="694" spans="5:15" x14ac:dyDescent="0.2">
      <c r="E694" s="17">
        <f t="shared" si="109"/>
        <v>69.200000000000344</v>
      </c>
      <c r="F694" s="14">
        <f t="shared" si="100"/>
        <v>2000.0000008831432</v>
      </c>
      <c r="H694" s="24" t="b">
        <f t="shared" si="101"/>
        <v>0</v>
      </c>
      <c r="I694" s="24">
        <f t="shared" si="102"/>
        <v>25</v>
      </c>
      <c r="J694" s="24">
        <f t="shared" si="103"/>
        <v>26</v>
      </c>
      <c r="K694" s="1" t="str">
        <f t="shared" si="104"/>
        <v/>
      </c>
      <c r="L694" s="1" t="str">
        <f t="shared" si="105"/>
        <v/>
      </c>
      <c r="M694" s="1" t="str">
        <f t="shared" si="106"/>
        <v/>
      </c>
      <c r="N694" s="1" t="str">
        <f t="shared" si="107"/>
        <v/>
      </c>
      <c r="O694" s="1">
        <f t="shared" si="108"/>
        <v>0</v>
      </c>
    </row>
    <row r="695" spans="5:15" x14ac:dyDescent="0.2">
      <c r="E695" s="17">
        <f t="shared" si="109"/>
        <v>69.300000000000338</v>
      </c>
      <c r="F695" s="14">
        <f t="shared" si="100"/>
        <v>2000.0000008831432</v>
      </c>
      <c r="H695" s="24" t="b">
        <f t="shared" si="101"/>
        <v>0</v>
      </c>
      <c r="I695" s="24">
        <f t="shared" si="102"/>
        <v>25</v>
      </c>
      <c r="J695" s="24">
        <f t="shared" si="103"/>
        <v>26</v>
      </c>
      <c r="K695" s="1" t="str">
        <f t="shared" si="104"/>
        <v/>
      </c>
      <c r="L695" s="1" t="str">
        <f t="shared" si="105"/>
        <v/>
      </c>
      <c r="M695" s="1" t="str">
        <f t="shared" si="106"/>
        <v/>
      </c>
      <c r="N695" s="1" t="str">
        <f t="shared" si="107"/>
        <v/>
      </c>
      <c r="O695" s="1">
        <f t="shared" si="108"/>
        <v>0</v>
      </c>
    </row>
    <row r="696" spans="5:15" x14ac:dyDescent="0.2">
      <c r="E696" s="17">
        <f t="shared" si="109"/>
        <v>69.400000000000333</v>
      </c>
      <c r="F696" s="14">
        <f t="shared" si="100"/>
        <v>2000.0000008831432</v>
      </c>
      <c r="H696" s="24" t="b">
        <f t="shared" si="101"/>
        <v>0</v>
      </c>
      <c r="I696" s="24">
        <f t="shared" si="102"/>
        <v>25</v>
      </c>
      <c r="J696" s="24">
        <f t="shared" si="103"/>
        <v>26</v>
      </c>
      <c r="K696" s="1" t="str">
        <f t="shared" si="104"/>
        <v/>
      </c>
      <c r="L696" s="1" t="str">
        <f t="shared" si="105"/>
        <v/>
      </c>
      <c r="M696" s="1" t="str">
        <f t="shared" si="106"/>
        <v/>
      </c>
      <c r="N696" s="1" t="str">
        <f t="shared" si="107"/>
        <v/>
      </c>
      <c r="O696" s="1">
        <f t="shared" si="108"/>
        <v>0</v>
      </c>
    </row>
    <row r="697" spans="5:15" x14ac:dyDescent="0.2">
      <c r="E697" s="17">
        <f t="shared" si="109"/>
        <v>69.500000000000327</v>
      </c>
      <c r="F697" s="14">
        <f t="shared" si="100"/>
        <v>2000.0000008831432</v>
      </c>
      <c r="H697" s="24" t="b">
        <f t="shared" si="101"/>
        <v>0</v>
      </c>
      <c r="I697" s="24">
        <f t="shared" si="102"/>
        <v>25</v>
      </c>
      <c r="J697" s="24">
        <f t="shared" si="103"/>
        <v>26</v>
      </c>
      <c r="K697" s="1" t="str">
        <f t="shared" si="104"/>
        <v/>
      </c>
      <c r="L697" s="1" t="str">
        <f t="shared" si="105"/>
        <v/>
      </c>
      <c r="M697" s="1" t="str">
        <f t="shared" si="106"/>
        <v/>
      </c>
      <c r="N697" s="1" t="str">
        <f t="shared" si="107"/>
        <v/>
      </c>
      <c r="O697" s="1">
        <f t="shared" si="108"/>
        <v>0</v>
      </c>
    </row>
    <row r="698" spans="5:15" x14ac:dyDescent="0.2">
      <c r="E698" s="17">
        <f t="shared" si="109"/>
        <v>69.600000000000321</v>
      </c>
      <c r="F698" s="14">
        <f t="shared" si="100"/>
        <v>2000.0000008831432</v>
      </c>
      <c r="H698" s="24" t="b">
        <f t="shared" si="101"/>
        <v>0</v>
      </c>
      <c r="I698" s="24">
        <f t="shared" si="102"/>
        <v>25</v>
      </c>
      <c r="J698" s="24">
        <f t="shared" si="103"/>
        <v>26</v>
      </c>
      <c r="K698" s="1" t="str">
        <f t="shared" si="104"/>
        <v/>
      </c>
      <c r="L698" s="1" t="str">
        <f t="shared" si="105"/>
        <v/>
      </c>
      <c r="M698" s="1" t="str">
        <f t="shared" si="106"/>
        <v/>
      </c>
      <c r="N698" s="1" t="str">
        <f t="shared" si="107"/>
        <v/>
      </c>
      <c r="O698" s="1">
        <f t="shared" si="108"/>
        <v>0</v>
      </c>
    </row>
    <row r="699" spans="5:15" x14ac:dyDescent="0.2">
      <c r="E699" s="17">
        <f t="shared" si="109"/>
        <v>69.700000000000315</v>
      </c>
      <c r="F699" s="14">
        <f t="shared" si="100"/>
        <v>2000.0000008831432</v>
      </c>
      <c r="H699" s="24" t="b">
        <f t="shared" si="101"/>
        <v>0</v>
      </c>
      <c r="I699" s="24">
        <f t="shared" si="102"/>
        <v>25</v>
      </c>
      <c r="J699" s="24">
        <f t="shared" si="103"/>
        <v>26</v>
      </c>
      <c r="K699" s="1" t="str">
        <f t="shared" si="104"/>
        <v/>
      </c>
      <c r="L699" s="1" t="str">
        <f t="shared" si="105"/>
        <v/>
      </c>
      <c r="M699" s="1" t="str">
        <f t="shared" si="106"/>
        <v/>
      </c>
      <c r="N699" s="1" t="str">
        <f t="shared" si="107"/>
        <v/>
      </c>
      <c r="O699" s="1">
        <f t="shared" si="108"/>
        <v>0</v>
      </c>
    </row>
    <row r="700" spans="5:15" x14ac:dyDescent="0.2">
      <c r="E700" s="17">
        <f t="shared" si="109"/>
        <v>69.80000000000031</v>
      </c>
      <c r="F700" s="14">
        <f t="shared" ref="F700:F763" si="110">IF(E700&gt;$C$29,$C$30,IF(H700,M700+(E700-K700)*O700,0))</f>
        <v>2000.0000008831432</v>
      </c>
      <c r="H700" s="24" t="b">
        <f t="shared" ref="H700:H763" si="111">AND(E700&gt;=$C$28,E700&lt;=$C$29)</f>
        <v>0</v>
      </c>
      <c r="I700" s="24">
        <f t="shared" ref="I700:I763" si="112">COUNTIF($B$2:$B$26,"&lt;="&amp;E700)</f>
        <v>25</v>
      </c>
      <c r="J700" s="24">
        <f t="shared" ref="J700:J763" si="113">I700+1</f>
        <v>26</v>
      </c>
      <c r="K700" s="1" t="str">
        <f t="shared" ref="K700:K763" si="114">IF(H700,INDEX($B$2:$B$26,I700),"")</f>
        <v/>
      </c>
      <c r="L700" s="1" t="str">
        <f t="shared" ref="L700:L763" si="115">IF(H700,INDEX($B$2:$B$26,J700),"")</f>
        <v/>
      </c>
      <c r="M700" s="1" t="str">
        <f t="shared" ref="M700:M763" si="116">IF(H700,INDEX($C$2:$C$26,I700),"")</f>
        <v/>
      </c>
      <c r="N700" s="1" t="str">
        <f t="shared" ref="N700:N763" si="117">IF(H700,INDEX($C$2:$C$26,J700),"")</f>
        <v/>
      </c>
      <c r="O700" s="1">
        <f t="shared" ref="O700:O763" si="118">IF(K700&lt;&gt;L700,(N700-M700)/(L700-K700),0)</f>
        <v>0</v>
      </c>
    </row>
    <row r="701" spans="5:15" x14ac:dyDescent="0.2">
      <c r="E701" s="17">
        <f t="shared" si="109"/>
        <v>69.900000000000304</v>
      </c>
      <c r="F701" s="14">
        <f t="shared" si="110"/>
        <v>2000.0000008831432</v>
      </c>
      <c r="H701" s="24" t="b">
        <f t="shared" si="111"/>
        <v>0</v>
      </c>
      <c r="I701" s="24">
        <f t="shared" si="112"/>
        <v>25</v>
      </c>
      <c r="J701" s="24">
        <f t="shared" si="113"/>
        <v>26</v>
      </c>
      <c r="K701" s="1" t="str">
        <f t="shared" si="114"/>
        <v/>
      </c>
      <c r="L701" s="1" t="str">
        <f t="shared" si="115"/>
        <v/>
      </c>
      <c r="M701" s="1" t="str">
        <f t="shared" si="116"/>
        <v/>
      </c>
      <c r="N701" s="1" t="str">
        <f t="shared" si="117"/>
        <v/>
      </c>
      <c r="O701" s="1">
        <f t="shared" si="118"/>
        <v>0</v>
      </c>
    </row>
    <row r="702" spans="5:15" x14ac:dyDescent="0.2">
      <c r="E702" s="17">
        <f t="shared" si="109"/>
        <v>70.000000000000298</v>
      </c>
      <c r="F702" s="14">
        <f t="shared" si="110"/>
        <v>2000.0000008831432</v>
      </c>
      <c r="H702" s="24" t="b">
        <f t="shared" si="111"/>
        <v>0</v>
      </c>
      <c r="I702" s="24">
        <f t="shared" si="112"/>
        <v>25</v>
      </c>
      <c r="J702" s="24">
        <f t="shared" si="113"/>
        <v>26</v>
      </c>
      <c r="K702" s="1" t="str">
        <f t="shared" si="114"/>
        <v/>
      </c>
      <c r="L702" s="1" t="str">
        <f t="shared" si="115"/>
        <v/>
      </c>
      <c r="M702" s="1" t="str">
        <f t="shared" si="116"/>
        <v/>
      </c>
      <c r="N702" s="1" t="str">
        <f t="shared" si="117"/>
        <v/>
      </c>
      <c r="O702" s="1">
        <f t="shared" si="118"/>
        <v>0</v>
      </c>
    </row>
    <row r="703" spans="5:15" x14ac:dyDescent="0.2">
      <c r="E703" s="17">
        <f t="shared" si="109"/>
        <v>70.100000000000293</v>
      </c>
      <c r="F703" s="14">
        <f t="shared" si="110"/>
        <v>2000.0000008831432</v>
      </c>
      <c r="H703" s="24" t="b">
        <f t="shared" si="111"/>
        <v>0</v>
      </c>
      <c r="I703" s="24">
        <f t="shared" si="112"/>
        <v>25</v>
      </c>
      <c r="J703" s="24">
        <f t="shared" si="113"/>
        <v>26</v>
      </c>
      <c r="K703" s="1" t="str">
        <f t="shared" si="114"/>
        <v/>
      </c>
      <c r="L703" s="1" t="str">
        <f t="shared" si="115"/>
        <v/>
      </c>
      <c r="M703" s="1" t="str">
        <f t="shared" si="116"/>
        <v/>
      </c>
      <c r="N703" s="1" t="str">
        <f t="shared" si="117"/>
        <v/>
      </c>
      <c r="O703" s="1">
        <f t="shared" si="118"/>
        <v>0</v>
      </c>
    </row>
    <row r="704" spans="5:15" x14ac:dyDescent="0.2">
      <c r="E704" s="17">
        <f t="shared" si="109"/>
        <v>70.200000000000287</v>
      </c>
      <c r="F704" s="14">
        <f t="shared" si="110"/>
        <v>2000.0000008831432</v>
      </c>
      <c r="H704" s="24" t="b">
        <f t="shared" si="111"/>
        <v>0</v>
      </c>
      <c r="I704" s="24">
        <f t="shared" si="112"/>
        <v>25</v>
      </c>
      <c r="J704" s="24">
        <f t="shared" si="113"/>
        <v>26</v>
      </c>
      <c r="K704" s="1" t="str">
        <f t="shared" si="114"/>
        <v/>
      </c>
      <c r="L704" s="1" t="str">
        <f t="shared" si="115"/>
        <v/>
      </c>
      <c r="M704" s="1" t="str">
        <f t="shared" si="116"/>
        <v/>
      </c>
      <c r="N704" s="1" t="str">
        <f t="shared" si="117"/>
        <v/>
      </c>
      <c r="O704" s="1">
        <f t="shared" si="118"/>
        <v>0</v>
      </c>
    </row>
    <row r="705" spans="5:15" x14ac:dyDescent="0.2">
      <c r="E705" s="17">
        <f t="shared" si="109"/>
        <v>70.300000000000281</v>
      </c>
      <c r="F705" s="14">
        <f t="shared" si="110"/>
        <v>2000.0000008831432</v>
      </c>
      <c r="H705" s="24" t="b">
        <f t="shared" si="111"/>
        <v>0</v>
      </c>
      <c r="I705" s="24">
        <f t="shared" si="112"/>
        <v>25</v>
      </c>
      <c r="J705" s="24">
        <f t="shared" si="113"/>
        <v>26</v>
      </c>
      <c r="K705" s="1" t="str">
        <f t="shared" si="114"/>
        <v/>
      </c>
      <c r="L705" s="1" t="str">
        <f t="shared" si="115"/>
        <v/>
      </c>
      <c r="M705" s="1" t="str">
        <f t="shared" si="116"/>
        <v/>
      </c>
      <c r="N705" s="1" t="str">
        <f t="shared" si="117"/>
        <v/>
      </c>
      <c r="O705" s="1">
        <f t="shared" si="118"/>
        <v>0</v>
      </c>
    </row>
    <row r="706" spans="5:15" x14ac:dyDescent="0.2">
      <c r="E706" s="17">
        <f t="shared" si="109"/>
        <v>70.400000000000276</v>
      </c>
      <c r="F706" s="14">
        <f t="shared" si="110"/>
        <v>2000.0000008831432</v>
      </c>
      <c r="H706" s="24" t="b">
        <f t="shared" si="111"/>
        <v>0</v>
      </c>
      <c r="I706" s="24">
        <f t="shared" si="112"/>
        <v>25</v>
      </c>
      <c r="J706" s="24">
        <f t="shared" si="113"/>
        <v>26</v>
      </c>
      <c r="K706" s="1" t="str">
        <f t="shared" si="114"/>
        <v/>
      </c>
      <c r="L706" s="1" t="str">
        <f t="shared" si="115"/>
        <v/>
      </c>
      <c r="M706" s="1" t="str">
        <f t="shared" si="116"/>
        <v/>
      </c>
      <c r="N706" s="1" t="str">
        <f t="shared" si="117"/>
        <v/>
      </c>
      <c r="O706" s="1">
        <f t="shared" si="118"/>
        <v>0</v>
      </c>
    </row>
    <row r="707" spans="5:15" x14ac:dyDescent="0.2">
      <c r="E707" s="17">
        <f t="shared" ref="E707:E770" si="119">E706+WindSpeedStep</f>
        <v>70.50000000000027</v>
      </c>
      <c r="F707" s="14">
        <f t="shared" si="110"/>
        <v>2000.0000008831432</v>
      </c>
      <c r="H707" s="24" t="b">
        <f t="shared" si="111"/>
        <v>0</v>
      </c>
      <c r="I707" s="24">
        <f t="shared" si="112"/>
        <v>25</v>
      </c>
      <c r="J707" s="24">
        <f t="shared" si="113"/>
        <v>26</v>
      </c>
      <c r="K707" s="1" t="str">
        <f t="shared" si="114"/>
        <v/>
      </c>
      <c r="L707" s="1" t="str">
        <f t="shared" si="115"/>
        <v/>
      </c>
      <c r="M707" s="1" t="str">
        <f t="shared" si="116"/>
        <v/>
      </c>
      <c r="N707" s="1" t="str">
        <f t="shared" si="117"/>
        <v/>
      </c>
      <c r="O707" s="1">
        <f t="shared" si="118"/>
        <v>0</v>
      </c>
    </row>
    <row r="708" spans="5:15" x14ac:dyDescent="0.2">
      <c r="E708" s="17">
        <f t="shared" si="119"/>
        <v>70.600000000000264</v>
      </c>
      <c r="F708" s="14">
        <f t="shared" si="110"/>
        <v>2000.0000008831432</v>
      </c>
      <c r="H708" s="24" t="b">
        <f t="shared" si="111"/>
        <v>0</v>
      </c>
      <c r="I708" s="24">
        <f t="shared" si="112"/>
        <v>25</v>
      </c>
      <c r="J708" s="24">
        <f t="shared" si="113"/>
        <v>26</v>
      </c>
      <c r="K708" s="1" t="str">
        <f t="shared" si="114"/>
        <v/>
      </c>
      <c r="L708" s="1" t="str">
        <f t="shared" si="115"/>
        <v/>
      </c>
      <c r="M708" s="1" t="str">
        <f t="shared" si="116"/>
        <v/>
      </c>
      <c r="N708" s="1" t="str">
        <f t="shared" si="117"/>
        <v/>
      </c>
      <c r="O708" s="1">
        <f t="shared" si="118"/>
        <v>0</v>
      </c>
    </row>
    <row r="709" spans="5:15" x14ac:dyDescent="0.2">
      <c r="E709" s="17">
        <f t="shared" si="119"/>
        <v>70.700000000000259</v>
      </c>
      <c r="F709" s="14">
        <f t="shared" si="110"/>
        <v>2000.0000008831432</v>
      </c>
      <c r="H709" s="24" t="b">
        <f t="shared" si="111"/>
        <v>0</v>
      </c>
      <c r="I709" s="24">
        <f t="shared" si="112"/>
        <v>25</v>
      </c>
      <c r="J709" s="24">
        <f t="shared" si="113"/>
        <v>26</v>
      </c>
      <c r="K709" s="1" t="str">
        <f t="shared" si="114"/>
        <v/>
      </c>
      <c r="L709" s="1" t="str">
        <f t="shared" si="115"/>
        <v/>
      </c>
      <c r="M709" s="1" t="str">
        <f t="shared" si="116"/>
        <v/>
      </c>
      <c r="N709" s="1" t="str">
        <f t="shared" si="117"/>
        <v/>
      </c>
      <c r="O709" s="1">
        <f t="shared" si="118"/>
        <v>0</v>
      </c>
    </row>
    <row r="710" spans="5:15" x14ac:dyDescent="0.2">
      <c r="E710" s="17">
        <f t="shared" si="119"/>
        <v>70.800000000000253</v>
      </c>
      <c r="F710" s="14">
        <f t="shared" si="110"/>
        <v>2000.0000008831432</v>
      </c>
      <c r="H710" s="24" t="b">
        <f t="shared" si="111"/>
        <v>0</v>
      </c>
      <c r="I710" s="24">
        <f t="shared" si="112"/>
        <v>25</v>
      </c>
      <c r="J710" s="24">
        <f t="shared" si="113"/>
        <v>26</v>
      </c>
      <c r="K710" s="1" t="str">
        <f t="shared" si="114"/>
        <v/>
      </c>
      <c r="L710" s="1" t="str">
        <f t="shared" si="115"/>
        <v/>
      </c>
      <c r="M710" s="1" t="str">
        <f t="shared" si="116"/>
        <v/>
      </c>
      <c r="N710" s="1" t="str">
        <f t="shared" si="117"/>
        <v/>
      </c>
      <c r="O710" s="1">
        <f t="shared" si="118"/>
        <v>0</v>
      </c>
    </row>
    <row r="711" spans="5:15" x14ac:dyDescent="0.2">
      <c r="E711" s="17">
        <f t="shared" si="119"/>
        <v>70.900000000000247</v>
      </c>
      <c r="F711" s="14">
        <f t="shared" si="110"/>
        <v>2000.0000008831432</v>
      </c>
      <c r="H711" s="24" t="b">
        <f t="shared" si="111"/>
        <v>0</v>
      </c>
      <c r="I711" s="24">
        <f t="shared" si="112"/>
        <v>25</v>
      </c>
      <c r="J711" s="24">
        <f t="shared" si="113"/>
        <v>26</v>
      </c>
      <c r="K711" s="1" t="str">
        <f t="shared" si="114"/>
        <v/>
      </c>
      <c r="L711" s="1" t="str">
        <f t="shared" si="115"/>
        <v/>
      </c>
      <c r="M711" s="1" t="str">
        <f t="shared" si="116"/>
        <v/>
      </c>
      <c r="N711" s="1" t="str">
        <f t="shared" si="117"/>
        <v/>
      </c>
      <c r="O711" s="1">
        <f t="shared" si="118"/>
        <v>0</v>
      </c>
    </row>
    <row r="712" spans="5:15" x14ac:dyDescent="0.2">
      <c r="E712" s="17">
        <f t="shared" si="119"/>
        <v>71.000000000000242</v>
      </c>
      <c r="F712" s="14">
        <f t="shared" si="110"/>
        <v>2000.0000008831432</v>
      </c>
      <c r="H712" s="24" t="b">
        <f t="shared" si="111"/>
        <v>0</v>
      </c>
      <c r="I712" s="24">
        <f t="shared" si="112"/>
        <v>25</v>
      </c>
      <c r="J712" s="24">
        <f t="shared" si="113"/>
        <v>26</v>
      </c>
      <c r="K712" s="1" t="str">
        <f t="shared" si="114"/>
        <v/>
      </c>
      <c r="L712" s="1" t="str">
        <f t="shared" si="115"/>
        <v/>
      </c>
      <c r="M712" s="1" t="str">
        <f t="shared" si="116"/>
        <v/>
      </c>
      <c r="N712" s="1" t="str">
        <f t="shared" si="117"/>
        <v/>
      </c>
      <c r="O712" s="1">
        <f t="shared" si="118"/>
        <v>0</v>
      </c>
    </row>
    <row r="713" spans="5:15" x14ac:dyDescent="0.2">
      <c r="E713" s="17">
        <f t="shared" si="119"/>
        <v>71.100000000000236</v>
      </c>
      <c r="F713" s="14">
        <f t="shared" si="110"/>
        <v>2000.0000008831432</v>
      </c>
      <c r="H713" s="24" t="b">
        <f t="shared" si="111"/>
        <v>0</v>
      </c>
      <c r="I713" s="24">
        <f t="shared" si="112"/>
        <v>25</v>
      </c>
      <c r="J713" s="24">
        <f t="shared" si="113"/>
        <v>26</v>
      </c>
      <c r="K713" s="1" t="str">
        <f t="shared" si="114"/>
        <v/>
      </c>
      <c r="L713" s="1" t="str">
        <f t="shared" si="115"/>
        <v/>
      </c>
      <c r="M713" s="1" t="str">
        <f t="shared" si="116"/>
        <v/>
      </c>
      <c r="N713" s="1" t="str">
        <f t="shared" si="117"/>
        <v/>
      </c>
      <c r="O713" s="1">
        <f t="shared" si="118"/>
        <v>0</v>
      </c>
    </row>
    <row r="714" spans="5:15" x14ac:dyDescent="0.2">
      <c r="E714" s="17">
        <f t="shared" si="119"/>
        <v>71.20000000000023</v>
      </c>
      <c r="F714" s="14">
        <f t="shared" si="110"/>
        <v>2000.0000008831432</v>
      </c>
      <c r="H714" s="24" t="b">
        <f t="shared" si="111"/>
        <v>0</v>
      </c>
      <c r="I714" s="24">
        <f t="shared" si="112"/>
        <v>25</v>
      </c>
      <c r="J714" s="24">
        <f t="shared" si="113"/>
        <v>26</v>
      </c>
      <c r="K714" s="1" t="str">
        <f t="shared" si="114"/>
        <v/>
      </c>
      <c r="L714" s="1" t="str">
        <f t="shared" si="115"/>
        <v/>
      </c>
      <c r="M714" s="1" t="str">
        <f t="shared" si="116"/>
        <v/>
      </c>
      <c r="N714" s="1" t="str">
        <f t="shared" si="117"/>
        <v/>
      </c>
      <c r="O714" s="1">
        <f t="shared" si="118"/>
        <v>0</v>
      </c>
    </row>
    <row r="715" spans="5:15" x14ac:dyDescent="0.2">
      <c r="E715" s="17">
        <f t="shared" si="119"/>
        <v>71.300000000000225</v>
      </c>
      <c r="F715" s="14">
        <f t="shared" si="110"/>
        <v>2000.0000008831432</v>
      </c>
      <c r="H715" s="24" t="b">
        <f t="shared" si="111"/>
        <v>0</v>
      </c>
      <c r="I715" s="24">
        <f t="shared" si="112"/>
        <v>25</v>
      </c>
      <c r="J715" s="24">
        <f t="shared" si="113"/>
        <v>26</v>
      </c>
      <c r="K715" s="1" t="str">
        <f t="shared" si="114"/>
        <v/>
      </c>
      <c r="L715" s="1" t="str">
        <f t="shared" si="115"/>
        <v/>
      </c>
      <c r="M715" s="1" t="str">
        <f t="shared" si="116"/>
        <v/>
      </c>
      <c r="N715" s="1" t="str">
        <f t="shared" si="117"/>
        <v/>
      </c>
      <c r="O715" s="1">
        <f t="shared" si="118"/>
        <v>0</v>
      </c>
    </row>
    <row r="716" spans="5:15" x14ac:dyDescent="0.2">
      <c r="E716" s="17">
        <f t="shared" si="119"/>
        <v>71.400000000000219</v>
      </c>
      <c r="F716" s="14">
        <f t="shared" si="110"/>
        <v>2000.0000008831432</v>
      </c>
      <c r="H716" s="24" t="b">
        <f t="shared" si="111"/>
        <v>0</v>
      </c>
      <c r="I716" s="24">
        <f t="shared" si="112"/>
        <v>25</v>
      </c>
      <c r="J716" s="24">
        <f t="shared" si="113"/>
        <v>26</v>
      </c>
      <c r="K716" s="1" t="str">
        <f t="shared" si="114"/>
        <v/>
      </c>
      <c r="L716" s="1" t="str">
        <f t="shared" si="115"/>
        <v/>
      </c>
      <c r="M716" s="1" t="str">
        <f t="shared" si="116"/>
        <v/>
      </c>
      <c r="N716" s="1" t="str">
        <f t="shared" si="117"/>
        <v/>
      </c>
      <c r="O716" s="1">
        <f t="shared" si="118"/>
        <v>0</v>
      </c>
    </row>
    <row r="717" spans="5:15" x14ac:dyDescent="0.2">
      <c r="E717" s="17">
        <f t="shared" si="119"/>
        <v>71.500000000000213</v>
      </c>
      <c r="F717" s="14">
        <f t="shared" si="110"/>
        <v>2000.0000008831432</v>
      </c>
      <c r="H717" s="24" t="b">
        <f t="shared" si="111"/>
        <v>0</v>
      </c>
      <c r="I717" s="24">
        <f t="shared" si="112"/>
        <v>25</v>
      </c>
      <c r="J717" s="24">
        <f t="shared" si="113"/>
        <v>26</v>
      </c>
      <c r="K717" s="1" t="str">
        <f t="shared" si="114"/>
        <v/>
      </c>
      <c r="L717" s="1" t="str">
        <f t="shared" si="115"/>
        <v/>
      </c>
      <c r="M717" s="1" t="str">
        <f t="shared" si="116"/>
        <v/>
      </c>
      <c r="N717" s="1" t="str">
        <f t="shared" si="117"/>
        <v/>
      </c>
      <c r="O717" s="1">
        <f t="shared" si="118"/>
        <v>0</v>
      </c>
    </row>
    <row r="718" spans="5:15" x14ac:dyDescent="0.2">
      <c r="E718" s="17">
        <f t="shared" si="119"/>
        <v>71.600000000000207</v>
      </c>
      <c r="F718" s="14">
        <f t="shared" si="110"/>
        <v>2000.0000008831432</v>
      </c>
      <c r="H718" s="24" t="b">
        <f t="shared" si="111"/>
        <v>0</v>
      </c>
      <c r="I718" s="24">
        <f t="shared" si="112"/>
        <v>25</v>
      </c>
      <c r="J718" s="24">
        <f t="shared" si="113"/>
        <v>26</v>
      </c>
      <c r="K718" s="1" t="str">
        <f t="shared" si="114"/>
        <v/>
      </c>
      <c r="L718" s="1" t="str">
        <f t="shared" si="115"/>
        <v/>
      </c>
      <c r="M718" s="1" t="str">
        <f t="shared" si="116"/>
        <v/>
      </c>
      <c r="N718" s="1" t="str">
        <f t="shared" si="117"/>
        <v/>
      </c>
      <c r="O718" s="1">
        <f t="shared" si="118"/>
        <v>0</v>
      </c>
    </row>
    <row r="719" spans="5:15" x14ac:dyDescent="0.2">
      <c r="E719" s="17">
        <f t="shared" si="119"/>
        <v>71.700000000000202</v>
      </c>
      <c r="F719" s="14">
        <f t="shared" si="110"/>
        <v>2000.0000008831432</v>
      </c>
      <c r="H719" s="24" t="b">
        <f t="shared" si="111"/>
        <v>0</v>
      </c>
      <c r="I719" s="24">
        <f t="shared" si="112"/>
        <v>25</v>
      </c>
      <c r="J719" s="24">
        <f t="shared" si="113"/>
        <v>26</v>
      </c>
      <c r="K719" s="1" t="str">
        <f t="shared" si="114"/>
        <v/>
      </c>
      <c r="L719" s="1" t="str">
        <f t="shared" si="115"/>
        <v/>
      </c>
      <c r="M719" s="1" t="str">
        <f t="shared" si="116"/>
        <v/>
      </c>
      <c r="N719" s="1" t="str">
        <f t="shared" si="117"/>
        <v/>
      </c>
      <c r="O719" s="1">
        <f t="shared" si="118"/>
        <v>0</v>
      </c>
    </row>
    <row r="720" spans="5:15" x14ac:dyDescent="0.2">
      <c r="E720" s="17">
        <f t="shared" si="119"/>
        <v>71.800000000000196</v>
      </c>
      <c r="F720" s="14">
        <f t="shared" si="110"/>
        <v>2000.0000008831432</v>
      </c>
      <c r="H720" s="24" t="b">
        <f t="shared" si="111"/>
        <v>0</v>
      </c>
      <c r="I720" s="24">
        <f t="shared" si="112"/>
        <v>25</v>
      </c>
      <c r="J720" s="24">
        <f t="shared" si="113"/>
        <v>26</v>
      </c>
      <c r="K720" s="1" t="str">
        <f t="shared" si="114"/>
        <v/>
      </c>
      <c r="L720" s="1" t="str">
        <f t="shared" si="115"/>
        <v/>
      </c>
      <c r="M720" s="1" t="str">
        <f t="shared" si="116"/>
        <v/>
      </c>
      <c r="N720" s="1" t="str">
        <f t="shared" si="117"/>
        <v/>
      </c>
      <c r="O720" s="1">
        <f t="shared" si="118"/>
        <v>0</v>
      </c>
    </row>
    <row r="721" spans="5:15" x14ac:dyDescent="0.2">
      <c r="E721" s="17">
        <f t="shared" si="119"/>
        <v>71.90000000000019</v>
      </c>
      <c r="F721" s="14">
        <f t="shared" si="110"/>
        <v>2000.0000008831432</v>
      </c>
      <c r="H721" s="24" t="b">
        <f t="shared" si="111"/>
        <v>0</v>
      </c>
      <c r="I721" s="24">
        <f t="shared" si="112"/>
        <v>25</v>
      </c>
      <c r="J721" s="24">
        <f t="shared" si="113"/>
        <v>26</v>
      </c>
      <c r="K721" s="1" t="str">
        <f t="shared" si="114"/>
        <v/>
      </c>
      <c r="L721" s="1" t="str">
        <f t="shared" si="115"/>
        <v/>
      </c>
      <c r="M721" s="1" t="str">
        <f t="shared" si="116"/>
        <v/>
      </c>
      <c r="N721" s="1" t="str">
        <f t="shared" si="117"/>
        <v/>
      </c>
      <c r="O721" s="1">
        <f t="shared" si="118"/>
        <v>0</v>
      </c>
    </row>
    <row r="722" spans="5:15" x14ac:dyDescent="0.2">
      <c r="E722" s="17">
        <f t="shared" si="119"/>
        <v>72.000000000000185</v>
      </c>
      <c r="F722" s="14">
        <f t="shared" si="110"/>
        <v>2000.0000008831432</v>
      </c>
      <c r="H722" s="24" t="b">
        <f t="shared" si="111"/>
        <v>0</v>
      </c>
      <c r="I722" s="24">
        <f t="shared" si="112"/>
        <v>25</v>
      </c>
      <c r="J722" s="24">
        <f t="shared" si="113"/>
        <v>26</v>
      </c>
      <c r="K722" s="1" t="str">
        <f t="shared" si="114"/>
        <v/>
      </c>
      <c r="L722" s="1" t="str">
        <f t="shared" si="115"/>
        <v/>
      </c>
      <c r="M722" s="1" t="str">
        <f t="shared" si="116"/>
        <v/>
      </c>
      <c r="N722" s="1" t="str">
        <f t="shared" si="117"/>
        <v/>
      </c>
      <c r="O722" s="1">
        <f t="shared" si="118"/>
        <v>0</v>
      </c>
    </row>
    <row r="723" spans="5:15" x14ac:dyDescent="0.2">
      <c r="E723" s="17">
        <f t="shared" si="119"/>
        <v>72.100000000000179</v>
      </c>
      <c r="F723" s="14">
        <f t="shared" si="110"/>
        <v>2000.0000008831432</v>
      </c>
      <c r="H723" s="24" t="b">
        <f t="shared" si="111"/>
        <v>0</v>
      </c>
      <c r="I723" s="24">
        <f t="shared" si="112"/>
        <v>25</v>
      </c>
      <c r="J723" s="24">
        <f t="shared" si="113"/>
        <v>26</v>
      </c>
      <c r="K723" s="1" t="str">
        <f t="shared" si="114"/>
        <v/>
      </c>
      <c r="L723" s="1" t="str">
        <f t="shared" si="115"/>
        <v/>
      </c>
      <c r="M723" s="1" t="str">
        <f t="shared" si="116"/>
        <v/>
      </c>
      <c r="N723" s="1" t="str">
        <f t="shared" si="117"/>
        <v/>
      </c>
      <c r="O723" s="1">
        <f t="shared" si="118"/>
        <v>0</v>
      </c>
    </row>
    <row r="724" spans="5:15" x14ac:dyDescent="0.2">
      <c r="E724" s="17">
        <f t="shared" si="119"/>
        <v>72.200000000000173</v>
      </c>
      <c r="F724" s="14">
        <f t="shared" si="110"/>
        <v>2000.0000008831432</v>
      </c>
      <c r="H724" s="24" t="b">
        <f t="shared" si="111"/>
        <v>0</v>
      </c>
      <c r="I724" s="24">
        <f t="shared" si="112"/>
        <v>25</v>
      </c>
      <c r="J724" s="24">
        <f t="shared" si="113"/>
        <v>26</v>
      </c>
      <c r="K724" s="1" t="str">
        <f t="shared" si="114"/>
        <v/>
      </c>
      <c r="L724" s="1" t="str">
        <f t="shared" si="115"/>
        <v/>
      </c>
      <c r="M724" s="1" t="str">
        <f t="shared" si="116"/>
        <v/>
      </c>
      <c r="N724" s="1" t="str">
        <f t="shared" si="117"/>
        <v/>
      </c>
      <c r="O724" s="1">
        <f t="shared" si="118"/>
        <v>0</v>
      </c>
    </row>
    <row r="725" spans="5:15" x14ac:dyDescent="0.2">
      <c r="E725" s="17">
        <f t="shared" si="119"/>
        <v>72.300000000000168</v>
      </c>
      <c r="F725" s="14">
        <f t="shared" si="110"/>
        <v>2000.0000008831432</v>
      </c>
      <c r="H725" s="24" t="b">
        <f t="shared" si="111"/>
        <v>0</v>
      </c>
      <c r="I725" s="24">
        <f t="shared" si="112"/>
        <v>25</v>
      </c>
      <c r="J725" s="24">
        <f t="shared" si="113"/>
        <v>26</v>
      </c>
      <c r="K725" s="1" t="str">
        <f t="shared" si="114"/>
        <v/>
      </c>
      <c r="L725" s="1" t="str">
        <f t="shared" si="115"/>
        <v/>
      </c>
      <c r="M725" s="1" t="str">
        <f t="shared" si="116"/>
        <v/>
      </c>
      <c r="N725" s="1" t="str">
        <f t="shared" si="117"/>
        <v/>
      </c>
      <c r="O725" s="1">
        <f t="shared" si="118"/>
        <v>0</v>
      </c>
    </row>
    <row r="726" spans="5:15" x14ac:dyDescent="0.2">
      <c r="E726" s="17">
        <f t="shared" si="119"/>
        <v>72.400000000000162</v>
      </c>
      <c r="F726" s="14">
        <f t="shared" si="110"/>
        <v>2000.0000008831432</v>
      </c>
      <c r="H726" s="24" t="b">
        <f t="shared" si="111"/>
        <v>0</v>
      </c>
      <c r="I726" s="24">
        <f t="shared" si="112"/>
        <v>25</v>
      </c>
      <c r="J726" s="24">
        <f t="shared" si="113"/>
        <v>26</v>
      </c>
      <c r="K726" s="1" t="str">
        <f t="shared" si="114"/>
        <v/>
      </c>
      <c r="L726" s="1" t="str">
        <f t="shared" si="115"/>
        <v/>
      </c>
      <c r="M726" s="1" t="str">
        <f t="shared" si="116"/>
        <v/>
      </c>
      <c r="N726" s="1" t="str">
        <f t="shared" si="117"/>
        <v/>
      </c>
      <c r="O726" s="1">
        <f t="shared" si="118"/>
        <v>0</v>
      </c>
    </row>
    <row r="727" spans="5:15" x14ac:dyDescent="0.2">
      <c r="E727" s="17">
        <f t="shared" si="119"/>
        <v>72.500000000000156</v>
      </c>
      <c r="F727" s="14">
        <f t="shared" si="110"/>
        <v>2000.0000008831432</v>
      </c>
      <c r="H727" s="24" t="b">
        <f t="shared" si="111"/>
        <v>0</v>
      </c>
      <c r="I727" s="24">
        <f t="shared" si="112"/>
        <v>25</v>
      </c>
      <c r="J727" s="24">
        <f t="shared" si="113"/>
        <v>26</v>
      </c>
      <c r="K727" s="1" t="str">
        <f t="shared" si="114"/>
        <v/>
      </c>
      <c r="L727" s="1" t="str">
        <f t="shared" si="115"/>
        <v/>
      </c>
      <c r="M727" s="1" t="str">
        <f t="shared" si="116"/>
        <v/>
      </c>
      <c r="N727" s="1" t="str">
        <f t="shared" si="117"/>
        <v/>
      </c>
      <c r="O727" s="1">
        <f t="shared" si="118"/>
        <v>0</v>
      </c>
    </row>
    <row r="728" spans="5:15" x14ac:dyDescent="0.2">
      <c r="E728" s="17">
        <f t="shared" si="119"/>
        <v>72.600000000000151</v>
      </c>
      <c r="F728" s="14">
        <f t="shared" si="110"/>
        <v>2000.0000008831432</v>
      </c>
      <c r="H728" s="24" t="b">
        <f t="shared" si="111"/>
        <v>0</v>
      </c>
      <c r="I728" s="24">
        <f t="shared" si="112"/>
        <v>25</v>
      </c>
      <c r="J728" s="24">
        <f t="shared" si="113"/>
        <v>26</v>
      </c>
      <c r="K728" s="1" t="str">
        <f t="shared" si="114"/>
        <v/>
      </c>
      <c r="L728" s="1" t="str">
        <f t="shared" si="115"/>
        <v/>
      </c>
      <c r="M728" s="1" t="str">
        <f t="shared" si="116"/>
        <v/>
      </c>
      <c r="N728" s="1" t="str">
        <f t="shared" si="117"/>
        <v/>
      </c>
      <c r="O728" s="1">
        <f t="shared" si="118"/>
        <v>0</v>
      </c>
    </row>
    <row r="729" spans="5:15" x14ac:dyDescent="0.2">
      <c r="E729" s="17">
        <f t="shared" si="119"/>
        <v>72.700000000000145</v>
      </c>
      <c r="F729" s="14">
        <f t="shared" si="110"/>
        <v>2000.0000008831432</v>
      </c>
      <c r="H729" s="24" t="b">
        <f t="shared" si="111"/>
        <v>0</v>
      </c>
      <c r="I729" s="24">
        <f t="shared" si="112"/>
        <v>25</v>
      </c>
      <c r="J729" s="24">
        <f t="shared" si="113"/>
        <v>26</v>
      </c>
      <c r="K729" s="1" t="str">
        <f t="shared" si="114"/>
        <v/>
      </c>
      <c r="L729" s="1" t="str">
        <f t="shared" si="115"/>
        <v/>
      </c>
      <c r="M729" s="1" t="str">
        <f t="shared" si="116"/>
        <v/>
      </c>
      <c r="N729" s="1" t="str">
        <f t="shared" si="117"/>
        <v/>
      </c>
      <c r="O729" s="1">
        <f t="shared" si="118"/>
        <v>0</v>
      </c>
    </row>
    <row r="730" spans="5:15" x14ac:dyDescent="0.2">
      <c r="E730" s="17">
        <f t="shared" si="119"/>
        <v>72.800000000000139</v>
      </c>
      <c r="F730" s="14">
        <f t="shared" si="110"/>
        <v>2000.0000008831432</v>
      </c>
      <c r="H730" s="24" t="b">
        <f t="shared" si="111"/>
        <v>0</v>
      </c>
      <c r="I730" s="24">
        <f t="shared" si="112"/>
        <v>25</v>
      </c>
      <c r="J730" s="24">
        <f t="shared" si="113"/>
        <v>26</v>
      </c>
      <c r="K730" s="1" t="str">
        <f t="shared" si="114"/>
        <v/>
      </c>
      <c r="L730" s="1" t="str">
        <f t="shared" si="115"/>
        <v/>
      </c>
      <c r="M730" s="1" t="str">
        <f t="shared" si="116"/>
        <v/>
      </c>
      <c r="N730" s="1" t="str">
        <f t="shared" si="117"/>
        <v/>
      </c>
      <c r="O730" s="1">
        <f t="shared" si="118"/>
        <v>0</v>
      </c>
    </row>
    <row r="731" spans="5:15" x14ac:dyDescent="0.2">
      <c r="E731" s="17">
        <f t="shared" si="119"/>
        <v>72.900000000000134</v>
      </c>
      <c r="F731" s="14">
        <f t="shared" si="110"/>
        <v>2000.0000008831432</v>
      </c>
      <c r="H731" s="24" t="b">
        <f t="shared" si="111"/>
        <v>0</v>
      </c>
      <c r="I731" s="24">
        <f t="shared" si="112"/>
        <v>25</v>
      </c>
      <c r="J731" s="24">
        <f t="shared" si="113"/>
        <v>26</v>
      </c>
      <c r="K731" s="1" t="str">
        <f t="shared" si="114"/>
        <v/>
      </c>
      <c r="L731" s="1" t="str">
        <f t="shared" si="115"/>
        <v/>
      </c>
      <c r="M731" s="1" t="str">
        <f t="shared" si="116"/>
        <v/>
      </c>
      <c r="N731" s="1" t="str">
        <f t="shared" si="117"/>
        <v/>
      </c>
      <c r="O731" s="1">
        <f t="shared" si="118"/>
        <v>0</v>
      </c>
    </row>
    <row r="732" spans="5:15" x14ac:dyDescent="0.2">
      <c r="E732" s="17">
        <f t="shared" si="119"/>
        <v>73.000000000000128</v>
      </c>
      <c r="F732" s="14">
        <f t="shared" si="110"/>
        <v>2000.0000008831432</v>
      </c>
      <c r="H732" s="24" t="b">
        <f t="shared" si="111"/>
        <v>0</v>
      </c>
      <c r="I732" s="24">
        <f t="shared" si="112"/>
        <v>25</v>
      </c>
      <c r="J732" s="24">
        <f t="shared" si="113"/>
        <v>26</v>
      </c>
      <c r="K732" s="1" t="str">
        <f t="shared" si="114"/>
        <v/>
      </c>
      <c r="L732" s="1" t="str">
        <f t="shared" si="115"/>
        <v/>
      </c>
      <c r="M732" s="1" t="str">
        <f t="shared" si="116"/>
        <v/>
      </c>
      <c r="N732" s="1" t="str">
        <f t="shared" si="117"/>
        <v/>
      </c>
      <c r="O732" s="1">
        <f t="shared" si="118"/>
        <v>0</v>
      </c>
    </row>
    <row r="733" spans="5:15" x14ac:dyDescent="0.2">
      <c r="E733" s="17">
        <f t="shared" si="119"/>
        <v>73.100000000000122</v>
      </c>
      <c r="F733" s="14">
        <f t="shared" si="110"/>
        <v>2000.0000008831432</v>
      </c>
      <c r="H733" s="24" t="b">
        <f t="shared" si="111"/>
        <v>0</v>
      </c>
      <c r="I733" s="24">
        <f t="shared" si="112"/>
        <v>25</v>
      </c>
      <c r="J733" s="24">
        <f t="shared" si="113"/>
        <v>26</v>
      </c>
      <c r="K733" s="1" t="str">
        <f t="shared" si="114"/>
        <v/>
      </c>
      <c r="L733" s="1" t="str">
        <f t="shared" si="115"/>
        <v/>
      </c>
      <c r="M733" s="1" t="str">
        <f t="shared" si="116"/>
        <v/>
      </c>
      <c r="N733" s="1" t="str">
        <f t="shared" si="117"/>
        <v/>
      </c>
      <c r="O733" s="1">
        <f t="shared" si="118"/>
        <v>0</v>
      </c>
    </row>
    <row r="734" spans="5:15" x14ac:dyDescent="0.2">
      <c r="E734" s="17">
        <f t="shared" si="119"/>
        <v>73.200000000000117</v>
      </c>
      <c r="F734" s="14">
        <f t="shared" si="110"/>
        <v>2000.0000008831432</v>
      </c>
      <c r="H734" s="24" t="b">
        <f t="shared" si="111"/>
        <v>0</v>
      </c>
      <c r="I734" s="24">
        <f t="shared" si="112"/>
        <v>25</v>
      </c>
      <c r="J734" s="24">
        <f t="shared" si="113"/>
        <v>26</v>
      </c>
      <c r="K734" s="1" t="str">
        <f t="shared" si="114"/>
        <v/>
      </c>
      <c r="L734" s="1" t="str">
        <f t="shared" si="115"/>
        <v/>
      </c>
      <c r="M734" s="1" t="str">
        <f t="shared" si="116"/>
        <v/>
      </c>
      <c r="N734" s="1" t="str">
        <f t="shared" si="117"/>
        <v/>
      </c>
      <c r="O734" s="1">
        <f t="shared" si="118"/>
        <v>0</v>
      </c>
    </row>
    <row r="735" spans="5:15" x14ac:dyDescent="0.2">
      <c r="E735" s="17">
        <f t="shared" si="119"/>
        <v>73.300000000000111</v>
      </c>
      <c r="F735" s="14">
        <f t="shared" si="110"/>
        <v>2000.0000008831432</v>
      </c>
      <c r="H735" s="24" t="b">
        <f t="shared" si="111"/>
        <v>0</v>
      </c>
      <c r="I735" s="24">
        <f t="shared" si="112"/>
        <v>25</v>
      </c>
      <c r="J735" s="24">
        <f t="shared" si="113"/>
        <v>26</v>
      </c>
      <c r="K735" s="1" t="str">
        <f t="shared" si="114"/>
        <v/>
      </c>
      <c r="L735" s="1" t="str">
        <f t="shared" si="115"/>
        <v/>
      </c>
      <c r="M735" s="1" t="str">
        <f t="shared" si="116"/>
        <v/>
      </c>
      <c r="N735" s="1" t="str">
        <f t="shared" si="117"/>
        <v/>
      </c>
      <c r="O735" s="1">
        <f t="shared" si="118"/>
        <v>0</v>
      </c>
    </row>
    <row r="736" spans="5:15" x14ac:dyDescent="0.2">
      <c r="E736" s="17">
        <f t="shared" si="119"/>
        <v>73.400000000000105</v>
      </c>
      <c r="F736" s="14">
        <f t="shared" si="110"/>
        <v>2000.0000008831432</v>
      </c>
      <c r="H736" s="24" t="b">
        <f t="shared" si="111"/>
        <v>0</v>
      </c>
      <c r="I736" s="24">
        <f t="shared" si="112"/>
        <v>25</v>
      </c>
      <c r="J736" s="24">
        <f t="shared" si="113"/>
        <v>26</v>
      </c>
      <c r="K736" s="1" t="str">
        <f t="shared" si="114"/>
        <v/>
      </c>
      <c r="L736" s="1" t="str">
        <f t="shared" si="115"/>
        <v/>
      </c>
      <c r="M736" s="1" t="str">
        <f t="shared" si="116"/>
        <v/>
      </c>
      <c r="N736" s="1" t="str">
        <f t="shared" si="117"/>
        <v/>
      </c>
      <c r="O736" s="1">
        <f t="shared" si="118"/>
        <v>0</v>
      </c>
    </row>
    <row r="737" spans="5:15" x14ac:dyDescent="0.2">
      <c r="E737" s="17">
        <f t="shared" si="119"/>
        <v>73.500000000000099</v>
      </c>
      <c r="F737" s="14">
        <f t="shared" si="110"/>
        <v>2000.0000008831432</v>
      </c>
      <c r="H737" s="24" t="b">
        <f t="shared" si="111"/>
        <v>0</v>
      </c>
      <c r="I737" s="24">
        <f t="shared" si="112"/>
        <v>25</v>
      </c>
      <c r="J737" s="24">
        <f t="shared" si="113"/>
        <v>26</v>
      </c>
      <c r="K737" s="1" t="str">
        <f t="shared" si="114"/>
        <v/>
      </c>
      <c r="L737" s="1" t="str">
        <f t="shared" si="115"/>
        <v/>
      </c>
      <c r="M737" s="1" t="str">
        <f t="shared" si="116"/>
        <v/>
      </c>
      <c r="N737" s="1" t="str">
        <f t="shared" si="117"/>
        <v/>
      </c>
      <c r="O737" s="1">
        <f t="shared" si="118"/>
        <v>0</v>
      </c>
    </row>
    <row r="738" spans="5:15" x14ac:dyDescent="0.2">
      <c r="E738" s="17">
        <f t="shared" si="119"/>
        <v>73.600000000000094</v>
      </c>
      <c r="F738" s="14">
        <f t="shared" si="110"/>
        <v>2000.0000008831432</v>
      </c>
      <c r="H738" s="24" t="b">
        <f t="shared" si="111"/>
        <v>0</v>
      </c>
      <c r="I738" s="24">
        <f t="shared" si="112"/>
        <v>25</v>
      </c>
      <c r="J738" s="24">
        <f t="shared" si="113"/>
        <v>26</v>
      </c>
      <c r="K738" s="1" t="str">
        <f t="shared" si="114"/>
        <v/>
      </c>
      <c r="L738" s="1" t="str">
        <f t="shared" si="115"/>
        <v/>
      </c>
      <c r="M738" s="1" t="str">
        <f t="shared" si="116"/>
        <v/>
      </c>
      <c r="N738" s="1" t="str">
        <f t="shared" si="117"/>
        <v/>
      </c>
      <c r="O738" s="1">
        <f t="shared" si="118"/>
        <v>0</v>
      </c>
    </row>
    <row r="739" spans="5:15" x14ac:dyDescent="0.2">
      <c r="E739" s="17">
        <f t="shared" si="119"/>
        <v>73.700000000000088</v>
      </c>
      <c r="F739" s="14">
        <f t="shared" si="110"/>
        <v>2000.0000008831432</v>
      </c>
      <c r="H739" s="24" t="b">
        <f t="shared" si="111"/>
        <v>0</v>
      </c>
      <c r="I739" s="24">
        <f t="shared" si="112"/>
        <v>25</v>
      </c>
      <c r="J739" s="24">
        <f t="shared" si="113"/>
        <v>26</v>
      </c>
      <c r="K739" s="1" t="str">
        <f t="shared" si="114"/>
        <v/>
      </c>
      <c r="L739" s="1" t="str">
        <f t="shared" si="115"/>
        <v/>
      </c>
      <c r="M739" s="1" t="str">
        <f t="shared" si="116"/>
        <v/>
      </c>
      <c r="N739" s="1" t="str">
        <f t="shared" si="117"/>
        <v/>
      </c>
      <c r="O739" s="1">
        <f t="shared" si="118"/>
        <v>0</v>
      </c>
    </row>
    <row r="740" spans="5:15" x14ac:dyDescent="0.2">
      <c r="E740" s="17">
        <f t="shared" si="119"/>
        <v>73.800000000000082</v>
      </c>
      <c r="F740" s="14">
        <f t="shared" si="110"/>
        <v>2000.0000008831432</v>
      </c>
      <c r="H740" s="24" t="b">
        <f t="shared" si="111"/>
        <v>0</v>
      </c>
      <c r="I740" s="24">
        <f t="shared" si="112"/>
        <v>25</v>
      </c>
      <c r="J740" s="24">
        <f t="shared" si="113"/>
        <v>26</v>
      </c>
      <c r="K740" s="1" t="str">
        <f t="shared" si="114"/>
        <v/>
      </c>
      <c r="L740" s="1" t="str">
        <f t="shared" si="115"/>
        <v/>
      </c>
      <c r="M740" s="1" t="str">
        <f t="shared" si="116"/>
        <v/>
      </c>
      <c r="N740" s="1" t="str">
        <f t="shared" si="117"/>
        <v/>
      </c>
      <c r="O740" s="1">
        <f t="shared" si="118"/>
        <v>0</v>
      </c>
    </row>
    <row r="741" spans="5:15" x14ac:dyDescent="0.2">
      <c r="E741" s="17">
        <f t="shared" si="119"/>
        <v>73.900000000000077</v>
      </c>
      <c r="F741" s="14">
        <f t="shared" si="110"/>
        <v>2000.0000008831432</v>
      </c>
      <c r="H741" s="24" t="b">
        <f t="shared" si="111"/>
        <v>0</v>
      </c>
      <c r="I741" s="24">
        <f t="shared" si="112"/>
        <v>25</v>
      </c>
      <c r="J741" s="24">
        <f t="shared" si="113"/>
        <v>26</v>
      </c>
      <c r="K741" s="1" t="str">
        <f t="shared" si="114"/>
        <v/>
      </c>
      <c r="L741" s="1" t="str">
        <f t="shared" si="115"/>
        <v/>
      </c>
      <c r="M741" s="1" t="str">
        <f t="shared" si="116"/>
        <v/>
      </c>
      <c r="N741" s="1" t="str">
        <f t="shared" si="117"/>
        <v/>
      </c>
      <c r="O741" s="1">
        <f t="shared" si="118"/>
        <v>0</v>
      </c>
    </row>
    <row r="742" spans="5:15" x14ac:dyDescent="0.2">
      <c r="E742" s="17">
        <f t="shared" si="119"/>
        <v>74.000000000000071</v>
      </c>
      <c r="F742" s="14">
        <f t="shared" si="110"/>
        <v>2000.0000008831432</v>
      </c>
      <c r="H742" s="24" t="b">
        <f t="shared" si="111"/>
        <v>0</v>
      </c>
      <c r="I742" s="24">
        <f t="shared" si="112"/>
        <v>25</v>
      </c>
      <c r="J742" s="24">
        <f t="shared" si="113"/>
        <v>26</v>
      </c>
      <c r="K742" s="1" t="str">
        <f t="shared" si="114"/>
        <v/>
      </c>
      <c r="L742" s="1" t="str">
        <f t="shared" si="115"/>
        <v/>
      </c>
      <c r="M742" s="1" t="str">
        <f t="shared" si="116"/>
        <v/>
      </c>
      <c r="N742" s="1" t="str">
        <f t="shared" si="117"/>
        <v/>
      </c>
      <c r="O742" s="1">
        <f t="shared" si="118"/>
        <v>0</v>
      </c>
    </row>
    <row r="743" spans="5:15" x14ac:dyDescent="0.2">
      <c r="E743" s="17">
        <f t="shared" si="119"/>
        <v>74.100000000000065</v>
      </c>
      <c r="F743" s="14">
        <f t="shared" si="110"/>
        <v>2000.0000008831432</v>
      </c>
      <c r="H743" s="24" t="b">
        <f t="shared" si="111"/>
        <v>0</v>
      </c>
      <c r="I743" s="24">
        <f t="shared" si="112"/>
        <v>25</v>
      </c>
      <c r="J743" s="24">
        <f t="shared" si="113"/>
        <v>26</v>
      </c>
      <c r="K743" s="1" t="str">
        <f t="shared" si="114"/>
        <v/>
      </c>
      <c r="L743" s="1" t="str">
        <f t="shared" si="115"/>
        <v/>
      </c>
      <c r="M743" s="1" t="str">
        <f t="shared" si="116"/>
        <v/>
      </c>
      <c r="N743" s="1" t="str">
        <f t="shared" si="117"/>
        <v/>
      </c>
      <c r="O743" s="1">
        <f t="shared" si="118"/>
        <v>0</v>
      </c>
    </row>
    <row r="744" spans="5:15" x14ac:dyDescent="0.2">
      <c r="E744" s="17">
        <f t="shared" si="119"/>
        <v>74.20000000000006</v>
      </c>
      <c r="F744" s="14">
        <f t="shared" si="110"/>
        <v>2000.0000008831432</v>
      </c>
      <c r="H744" s="24" t="b">
        <f t="shared" si="111"/>
        <v>0</v>
      </c>
      <c r="I744" s="24">
        <f t="shared" si="112"/>
        <v>25</v>
      </c>
      <c r="J744" s="24">
        <f t="shared" si="113"/>
        <v>26</v>
      </c>
      <c r="K744" s="1" t="str">
        <f t="shared" si="114"/>
        <v/>
      </c>
      <c r="L744" s="1" t="str">
        <f t="shared" si="115"/>
        <v/>
      </c>
      <c r="M744" s="1" t="str">
        <f t="shared" si="116"/>
        <v/>
      </c>
      <c r="N744" s="1" t="str">
        <f t="shared" si="117"/>
        <v/>
      </c>
      <c r="O744" s="1">
        <f t="shared" si="118"/>
        <v>0</v>
      </c>
    </row>
    <row r="745" spans="5:15" x14ac:dyDescent="0.2">
      <c r="E745" s="17">
        <f t="shared" si="119"/>
        <v>74.300000000000054</v>
      </c>
      <c r="F745" s="14">
        <f t="shared" si="110"/>
        <v>2000.0000008831432</v>
      </c>
      <c r="H745" s="24" t="b">
        <f t="shared" si="111"/>
        <v>0</v>
      </c>
      <c r="I745" s="24">
        <f t="shared" si="112"/>
        <v>25</v>
      </c>
      <c r="J745" s="24">
        <f t="shared" si="113"/>
        <v>26</v>
      </c>
      <c r="K745" s="1" t="str">
        <f t="shared" si="114"/>
        <v/>
      </c>
      <c r="L745" s="1" t="str">
        <f t="shared" si="115"/>
        <v/>
      </c>
      <c r="M745" s="1" t="str">
        <f t="shared" si="116"/>
        <v/>
      </c>
      <c r="N745" s="1" t="str">
        <f t="shared" si="117"/>
        <v/>
      </c>
      <c r="O745" s="1">
        <f t="shared" si="118"/>
        <v>0</v>
      </c>
    </row>
    <row r="746" spans="5:15" x14ac:dyDescent="0.2">
      <c r="E746" s="17">
        <f t="shared" si="119"/>
        <v>74.400000000000048</v>
      </c>
      <c r="F746" s="14">
        <f t="shared" si="110"/>
        <v>2000.0000008831432</v>
      </c>
      <c r="H746" s="24" t="b">
        <f t="shared" si="111"/>
        <v>0</v>
      </c>
      <c r="I746" s="24">
        <f t="shared" si="112"/>
        <v>25</v>
      </c>
      <c r="J746" s="24">
        <f t="shared" si="113"/>
        <v>26</v>
      </c>
      <c r="K746" s="1" t="str">
        <f t="shared" si="114"/>
        <v/>
      </c>
      <c r="L746" s="1" t="str">
        <f t="shared" si="115"/>
        <v/>
      </c>
      <c r="M746" s="1" t="str">
        <f t="shared" si="116"/>
        <v/>
      </c>
      <c r="N746" s="1" t="str">
        <f t="shared" si="117"/>
        <v/>
      </c>
      <c r="O746" s="1">
        <f t="shared" si="118"/>
        <v>0</v>
      </c>
    </row>
    <row r="747" spans="5:15" x14ac:dyDescent="0.2">
      <c r="E747" s="17">
        <f t="shared" si="119"/>
        <v>74.500000000000043</v>
      </c>
      <c r="F747" s="14">
        <f t="shared" si="110"/>
        <v>2000.0000008831432</v>
      </c>
      <c r="H747" s="24" t="b">
        <f t="shared" si="111"/>
        <v>0</v>
      </c>
      <c r="I747" s="24">
        <f t="shared" si="112"/>
        <v>25</v>
      </c>
      <c r="J747" s="24">
        <f t="shared" si="113"/>
        <v>26</v>
      </c>
      <c r="K747" s="1" t="str">
        <f t="shared" si="114"/>
        <v/>
      </c>
      <c r="L747" s="1" t="str">
        <f t="shared" si="115"/>
        <v/>
      </c>
      <c r="M747" s="1" t="str">
        <f t="shared" si="116"/>
        <v/>
      </c>
      <c r="N747" s="1" t="str">
        <f t="shared" si="117"/>
        <v/>
      </c>
      <c r="O747" s="1">
        <f t="shared" si="118"/>
        <v>0</v>
      </c>
    </row>
    <row r="748" spans="5:15" x14ac:dyDescent="0.2">
      <c r="E748" s="17">
        <f t="shared" si="119"/>
        <v>74.600000000000037</v>
      </c>
      <c r="F748" s="14">
        <f t="shared" si="110"/>
        <v>2000.0000008831432</v>
      </c>
      <c r="H748" s="24" t="b">
        <f t="shared" si="111"/>
        <v>0</v>
      </c>
      <c r="I748" s="24">
        <f t="shared" si="112"/>
        <v>25</v>
      </c>
      <c r="J748" s="24">
        <f t="shared" si="113"/>
        <v>26</v>
      </c>
      <c r="K748" s="1" t="str">
        <f t="shared" si="114"/>
        <v/>
      </c>
      <c r="L748" s="1" t="str">
        <f t="shared" si="115"/>
        <v/>
      </c>
      <c r="M748" s="1" t="str">
        <f t="shared" si="116"/>
        <v/>
      </c>
      <c r="N748" s="1" t="str">
        <f t="shared" si="117"/>
        <v/>
      </c>
      <c r="O748" s="1">
        <f t="shared" si="118"/>
        <v>0</v>
      </c>
    </row>
    <row r="749" spans="5:15" x14ac:dyDescent="0.2">
      <c r="E749" s="17">
        <f t="shared" si="119"/>
        <v>74.700000000000031</v>
      </c>
      <c r="F749" s="14">
        <f t="shared" si="110"/>
        <v>2000.0000008831432</v>
      </c>
      <c r="H749" s="24" t="b">
        <f t="shared" si="111"/>
        <v>0</v>
      </c>
      <c r="I749" s="24">
        <f t="shared" si="112"/>
        <v>25</v>
      </c>
      <c r="J749" s="24">
        <f t="shared" si="113"/>
        <v>26</v>
      </c>
      <c r="K749" s="1" t="str">
        <f t="shared" si="114"/>
        <v/>
      </c>
      <c r="L749" s="1" t="str">
        <f t="shared" si="115"/>
        <v/>
      </c>
      <c r="M749" s="1" t="str">
        <f t="shared" si="116"/>
        <v/>
      </c>
      <c r="N749" s="1" t="str">
        <f t="shared" si="117"/>
        <v/>
      </c>
      <c r="O749" s="1">
        <f t="shared" si="118"/>
        <v>0</v>
      </c>
    </row>
    <row r="750" spans="5:15" x14ac:dyDescent="0.2">
      <c r="E750" s="17">
        <f t="shared" si="119"/>
        <v>74.800000000000026</v>
      </c>
      <c r="F750" s="14">
        <f t="shared" si="110"/>
        <v>2000.0000008831432</v>
      </c>
      <c r="H750" s="24" t="b">
        <f t="shared" si="111"/>
        <v>0</v>
      </c>
      <c r="I750" s="24">
        <f t="shared" si="112"/>
        <v>25</v>
      </c>
      <c r="J750" s="24">
        <f t="shared" si="113"/>
        <v>26</v>
      </c>
      <c r="K750" s="1" t="str">
        <f t="shared" si="114"/>
        <v/>
      </c>
      <c r="L750" s="1" t="str">
        <f t="shared" si="115"/>
        <v/>
      </c>
      <c r="M750" s="1" t="str">
        <f t="shared" si="116"/>
        <v/>
      </c>
      <c r="N750" s="1" t="str">
        <f t="shared" si="117"/>
        <v/>
      </c>
      <c r="O750" s="1">
        <f t="shared" si="118"/>
        <v>0</v>
      </c>
    </row>
    <row r="751" spans="5:15" x14ac:dyDescent="0.2">
      <c r="E751" s="17">
        <f t="shared" si="119"/>
        <v>74.90000000000002</v>
      </c>
      <c r="F751" s="14">
        <f t="shared" si="110"/>
        <v>2000.0000008831432</v>
      </c>
      <c r="H751" s="24" t="b">
        <f t="shared" si="111"/>
        <v>0</v>
      </c>
      <c r="I751" s="24">
        <f t="shared" si="112"/>
        <v>25</v>
      </c>
      <c r="J751" s="24">
        <f t="shared" si="113"/>
        <v>26</v>
      </c>
      <c r="K751" s="1" t="str">
        <f t="shared" si="114"/>
        <v/>
      </c>
      <c r="L751" s="1" t="str">
        <f t="shared" si="115"/>
        <v/>
      </c>
      <c r="M751" s="1" t="str">
        <f t="shared" si="116"/>
        <v/>
      </c>
      <c r="N751" s="1" t="str">
        <f t="shared" si="117"/>
        <v/>
      </c>
      <c r="O751" s="1">
        <f t="shared" si="118"/>
        <v>0</v>
      </c>
    </row>
    <row r="752" spans="5:15" x14ac:dyDescent="0.2">
      <c r="E752" s="17">
        <f t="shared" si="119"/>
        <v>75.000000000000014</v>
      </c>
      <c r="F752" s="14">
        <f t="shared" si="110"/>
        <v>2000.0000008831432</v>
      </c>
      <c r="H752" s="24" t="b">
        <f t="shared" si="111"/>
        <v>0</v>
      </c>
      <c r="I752" s="24">
        <f t="shared" si="112"/>
        <v>25</v>
      </c>
      <c r="J752" s="24">
        <f t="shared" si="113"/>
        <v>26</v>
      </c>
      <c r="K752" s="1" t="str">
        <f t="shared" si="114"/>
        <v/>
      </c>
      <c r="L752" s="1" t="str">
        <f t="shared" si="115"/>
        <v/>
      </c>
      <c r="M752" s="1" t="str">
        <f t="shared" si="116"/>
        <v/>
      </c>
      <c r="N752" s="1" t="str">
        <f t="shared" si="117"/>
        <v/>
      </c>
      <c r="O752" s="1">
        <f t="shared" si="118"/>
        <v>0</v>
      </c>
    </row>
    <row r="753" spans="5:15" x14ac:dyDescent="0.2">
      <c r="E753" s="17">
        <f t="shared" si="119"/>
        <v>75.100000000000009</v>
      </c>
      <c r="F753" s="14">
        <f t="shared" si="110"/>
        <v>2000.0000008831432</v>
      </c>
      <c r="H753" s="24" t="b">
        <f t="shared" si="111"/>
        <v>0</v>
      </c>
      <c r="I753" s="24">
        <f t="shared" si="112"/>
        <v>25</v>
      </c>
      <c r="J753" s="24">
        <f t="shared" si="113"/>
        <v>26</v>
      </c>
      <c r="K753" s="1" t="str">
        <f t="shared" si="114"/>
        <v/>
      </c>
      <c r="L753" s="1" t="str">
        <f t="shared" si="115"/>
        <v/>
      </c>
      <c r="M753" s="1" t="str">
        <f t="shared" si="116"/>
        <v/>
      </c>
      <c r="N753" s="1" t="str">
        <f t="shared" si="117"/>
        <v/>
      </c>
      <c r="O753" s="1">
        <f t="shared" si="118"/>
        <v>0</v>
      </c>
    </row>
    <row r="754" spans="5:15" x14ac:dyDescent="0.2">
      <c r="E754" s="17">
        <f t="shared" si="119"/>
        <v>75.2</v>
      </c>
      <c r="F754" s="14">
        <f t="shared" si="110"/>
        <v>2000.0000008831432</v>
      </c>
      <c r="H754" s="24" t="b">
        <f t="shared" si="111"/>
        <v>0</v>
      </c>
      <c r="I754" s="24">
        <f t="shared" si="112"/>
        <v>25</v>
      </c>
      <c r="J754" s="24">
        <f t="shared" si="113"/>
        <v>26</v>
      </c>
      <c r="K754" s="1" t="str">
        <f t="shared" si="114"/>
        <v/>
      </c>
      <c r="L754" s="1" t="str">
        <f t="shared" si="115"/>
        <v/>
      </c>
      <c r="M754" s="1" t="str">
        <f t="shared" si="116"/>
        <v/>
      </c>
      <c r="N754" s="1" t="str">
        <f t="shared" si="117"/>
        <v/>
      </c>
      <c r="O754" s="1">
        <f t="shared" si="118"/>
        <v>0</v>
      </c>
    </row>
    <row r="755" spans="5:15" x14ac:dyDescent="0.2">
      <c r="E755" s="17">
        <f t="shared" si="119"/>
        <v>75.3</v>
      </c>
      <c r="F755" s="14">
        <f t="shared" si="110"/>
        <v>2000.0000008831432</v>
      </c>
      <c r="H755" s="24" t="b">
        <f t="shared" si="111"/>
        <v>0</v>
      </c>
      <c r="I755" s="24">
        <f t="shared" si="112"/>
        <v>25</v>
      </c>
      <c r="J755" s="24">
        <f t="shared" si="113"/>
        <v>26</v>
      </c>
      <c r="K755" s="1" t="str">
        <f t="shared" si="114"/>
        <v/>
      </c>
      <c r="L755" s="1" t="str">
        <f t="shared" si="115"/>
        <v/>
      </c>
      <c r="M755" s="1" t="str">
        <f t="shared" si="116"/>
        <v/>
      </c>
      <c r="N755" s="1" t="str">
        <f t="shared" si="117"/>
        <v/>
      </c>
      <c r="O755" s="1">
        <f t="shared" si="118"/>
        <v>0</v>
      </c>
    </row>
    <row r="756" spans="5:15" x14ac:dyDescent="0.2">
      <c r="E756" s="17">
        <f t="shared" si="119"/>
        <v>75.399999999999991</v>
      </c>
      <c r="F756" s="14">
        <f t="shared" si="110"/>
        <v>2000.0000008831432</v>
      </c>
      <c r="H756" s="24" t="b">
        <f t="shared" si="111"/>
        <v>0</v>
      </c>
      <c r="I756" s="24">
        <f t="shared" si="112"/>
        <v>25</v>
      </c>
      <c r="J756" s="24">
        <f t="shared" si="113"/>
        <v>26</v>
      </c>
      <c r="K756" s="1" t="str">
        <f t="shared" si="114"/>
        <v/>
      </c>
      <c r="L756" s="1" t="str">
        <f t="shared" si="115"/>
        <v/>
      </c>
      <c r="M756" s="1" t="str">
        <f t="shared" si="116"/>
        <v/>
      </c>
      <c r="N756" s="1" t="str">
        <f t="shared" si="117"/>
        <v/>
      </c>
      <c r="O756" s="1">
        <f t="shared" si="118"/>
        <v>0</v>
      </c>
    </row>
    <row r="757" spans="5:15" x14ac:dyDescent="0.2">
      <c r="E757" s="17">
        <f t="shared" si="119"/>
        <v>75.499999999999986</v>
      </c>
      <c r="F757" s="14">
        <f t="shared" si="110"/>
        <v>2000.0000008831432</v>
      </c>
      <c r="H757" s="24" t="b">
        <f t="shared" si="111"/>
        <v>0</v>
      </c>
      <c r="I757" s="24">
        <f t="shared" si="112"/>
        <v>25</v>
      </c>
      <c r="J757" s="24">
        <f t="shared" si="113"/>
        <v>26</v>
      </c>
      <c r="K757" s="1" t="str">
        <f t="shared" si="114"/>
        <v/>
      </c>
      <c r="L757" s="1" t="str">
        <f t="shared" si="115"/>
        <v/>
      </c>
      <c r="M757" s="1" t="str">
        <f t="shared" si="116"/>
        <v/>
      </c>
      <c r="N757" s="1" t="str">
        <f t="shared" si="117"/>
        <v/>
      </c>
      <c r="O757" s="1">
        <f t="shared" si="118"/>
        <v>0</v>
      </c>
    </row>
    <row r="758" spans="5:15" x14ac:dyDescent="0.2">
      <c r="E758" s="17">
        <f t="shared" si="119"/>
        <v>75.59999999999998</v>
      </c>
      <c r="F758" s="14">
        <f t="shared" si="110"/>
        <v>2000.0000008831432</v>
      </c>
      <c r="H758" s="24" t="b">
        <f t="shared" si="111"/>
        <v>0</v>
      </c>
      <c r="I758" s="24">
        <f t="shared" si="112"/>
        <v>25</v>
      </c>
      <c r="J758" s="24">
        <f t="shared" si="113"/>
        <v>26</v>
      </c>
      <c r="K758" s="1" t="str">
        <f t="shared" si="114"/>
        <v/>
      </c>
      <c r="L758" s="1" t="str">
        <f t="shared" si="115"/>
        <v/>
      </c>
      <c r="M758" s="1" t="str">
        <f t="shared" si="116"/>
        <v/>
      </c>
      <c r="N758" s="1" t="str">
        <f t="shared" si="117"/>
        <v/>
      </c>
      <c r="O758" s="1">
        <f t="shared" si="118"/>
        <v>0</v>
      </c>
    </row>
    <row r="759" spans="5:15" x14ac:dyDescent="0.2">
      <c r="E759" s="17">
        <f t="shared" si="119"/>
        <v>75.699999999999974</v>
      </c>
      <c r="F759" s="14">
        <f t="shared" si="110"/>
        <v>2000.0000008831432</v>
      </c>
      <c r="H759" s="24" t="b">
        <f t="shared" si="111"/>
        <v>0</v>
      </c>
      <c r="I759" s="24">
        <f t="shared" si="112"/>
        <v>25</v>
      </c>
      <c r="J759" s="24">
        <f t="shared" si="113"/>
        <v>26</v>
      </c>
      <c r="K759" s="1" t="str">
        <f t="shared" si="114"/>
        <v/>
      </c>
      <c r="L759" s="1" t="str">
        <f t="shared" si="115"/>
        <v/>
      </c>
      <c r="M759" s="1" t="str">
        <f t="shared" si="116"/>
        <v/>
      </c>
      <c r="N759" s="1" t="str">
        <f t="shared" si="117"/>
        <v/>
      </c>
      <c r="O759" s="1">
        <f t="shared" si="118"/>
        <v>0</v>
      </c>
    </row>
    <row r="760" spans="5:15" x14ac:dyDescent="0.2">
      <c r="E760" s="17">
        <f t="shared" si="119"/>
        <v>75.799999999999969</v>
      </c>
      <c r="F760" s="14">
        <f t="shared" si="110"/>
        <v>2000.0000008831432</v>
      </c>
      <c r="H760" s="24" t="b">
        <f t="shared" si="111"/>
        <v>0</v>
      </c>
      <c r="I760" s="24">
        <f t="shared" si="112"/>
        <v>25</v>
      </c>
      <c r="J760" s="24">
        <f t="shared" si="113"/>
        <v>26</v>
      </c>
      <c r="K760" s="1" t="str">
        <f t="shared" si="114"/>
        <v/>
      </c>
      <c r="L760" s="1" t="str">
        <f t="shared" si="115"/>
        <v/>
      </c>
      <c r="M760" s="1" t="str">
        <f t="shared" si="116"/>
        <v/>
      </c>
      <c r="N760" s="1" t="str">
        <f t="shared" si="117"/>
        <v/>
      </c>
      <c r="O760" s="1">
        <f t="shared" si="118"/>
        <v>0</v>
      </c>
    </row>
    <row r="761" spans="5:15" x14ac:dyDescent="0.2">
      <c r="E761" s="17">
        <f t="shared" si="119"/>
        <v>75.899999999999963</v>
      </c>
      <c r="F761" s="14">
        <f t="shared" si="110"/>
        <v>2000.0000008831432</v>
      </c>
      <c r="H761" s="24" t="b">
        <f t="shared" si="111"/>
        <v>0</v>
      </c>
      <c r="I761" s="24">
        <f t="shared" si="112"/>
        <v>25</v>
      </c>
      <c r="J761" s="24">
        <f t="shared" si="113"/>
        <v>26</v>
      </c>
      <c r="K761" s="1" t="str">
        <f t="shared" si="114"/>
        <v/>
      </c>
      <c r="L761" s="1" t="str">
        <f t="shared" si="115"/>
        <v/>
      </c>
      <c r="M761" s="1" t="str">
        <f t="shared" si="116"/>
        <v/>
      </c>
      <c r="N761" s="1" t="str">
        <f t="shared" si="117"/>
        <v/>
      </c>
      <c r="O761" s="1">
        <f t="shared" si="118"/>
        <v>0</v>
      </c>
    </row>
    <row r="762" spans="5:15" x14ac:dyDescent="0.2">
      <c r="E762" s="17">
        <f t="shared" si="119"/>
        <v>75.999999999999957</v>
      </c>
      <c r="F762" s="14">
        <f t="shared" si="110"/>
        <v>2000.0000008831432</v>
      </c>
      <c r="H762" s="24" t="b">
        <f t="shared" si="111"/>
        <v>0</v>
      </c>
      <c r="I762" s="24">
        <f t="shared" si="112"/>
        <v>25</v>
      </c>
      <c r="J762" s="24">
        <f t="shared" si="113"/>
        <v>26</v>
      </c>
      <c r="K762" s="1" t="str">
        <f t="shared" si="114"/>
        <v/>
      </c>
      <c r="L762" s="1" t="str">
        <f t="shared" si="115"/>
        <v/>
      </c>
      <c r="M762" s="1" t="str">
        <f t="shared" si="116"/>
        <v/>
      </c>
      <c r="N762" s="1" t="str">
        <f t="shared" si="117"/>
        <v/>
      </c>
      <c r="O762" s="1">
        <f t="shared" si="118"/>
        <v>0</v>
      </c>
    </row>
    <row r="763" spans="5:15" x14ac:dyDescent="0.2">
      <c r="E763" s="17">
        <f t="shared" si="119"/>
        <v>76.099999999999952</v>
      </c>
      <c r="F763" s="14">
        <f t="shared" si="110"/>
        <v>2000.0000008831432</v>
      </c>
      <c r="H763" s="24" t="b">
        <f t="shared" si="111"/>
        <v>0</v>
      </c>
      <c r="I763" s="24">
        <f t="shared" si="112"/>
        <v>25</v>
      </c>
      <c r="J763" s="24">
        <f t="shared" si="113"/>
        <v>26</v>
      </c>
      <c r="K763" s="1" t="str">
        <f t="shared" si="114"/>
        <v/>
      </c>
      <c r="L763" s="1" t="str">
        <f t="shared" si="115"/>
        <v/>
      </c>
      <c r="M763" s="1" t="str">
        <f t="shared" si="116"/>
        <v/>
      </c>
      <c r="N763" s="1" t="str">
        <f t="shared" si="117"/>
        <v/>
      </c>
      <c r="O763" s="1">
        <f t="shared" si="118"/>
        <v>0</v>
      </c>
    </row>
    <row r="764" spans="5:15" x14ac:dyDescent="0.2">
      <c r="E764" s="17">
        <f t="shared" si="119"/>
        <v>76.199999999999946</v>
      </c>
      <c r="F764" s="14">
        <f t="shared" ref="F764:F827" si="120">IF(E764&gt;$C$29,$C$30,IF(H764,M764+(E764-K764)*O764,0))</f>
        <v>2000.0000008831432</v>
      </c>
      <c r="H764" s="24" t="b">
        <f t="shared" ref="H764:H827" si="121">AND(E764&gt;=$C$28,E764&lt;=$C$29)</f>
        <v>0</v>
      </c>
      <c r="I764" s="24">
        <f t="shared" ref="I764:I827" si="122">COUNTIF($B$2:$B$26,"&lt;="&amp;E764)</f>
        <v>25</v>
      </c>
      <c r="J764" s="24">
        <f t="shared" ref="J764:J827" si="123">I764+1</f>
        <v>26</v>
      </c>
      <c r="K764" s="1" t="str">
        <f t="shared" ref="K764:K827" si="124">IF(H764,INDEX($B$2:$B$26,I764),"")</f>
        <v/>
      </c>
      <c r="L764" s="1" t="str">
        <f t="shared" ref="L764:L827" si="125">IF(H764,INDEX($B$2:$B$26,J764),"")</f>
        <v/>
      </c>
      <c r="M764" s="1" t="str">
        <f t="shared" ref="M764:M827" si="126">IF(H764,INDEX($C$2:$C$26,I764),"")</f>
        <v/>
      </c>
      <c r="N764" s="1" t="str">
        <f t="shared" ref="N764:N827" si="127">IF(H764,INDEX($C$2:$C$26,J764),"")</f>
        <v/>
      </c>
      <c r="O764" s="1">
        <f t="shared" ref="O764:O827" si="128">IF(K764&lt;&gt;L764,(N764-M764)/(L764-K764),0)</f>
        <v>0</v>
      </c>
    </row>
    <row r="765" spans="5:15" x14ac:dyDescent="0.2">
      <c r="E765" s="17">
        <f t="shared" si="119"/>
        <v>76.29999999999994</v>
      </c>
      <c r="F765" s="14">
        <f t="shared" si="120"/>
        <v>2000.0000008831432</v>
      </c>
      <c r="H765" s="24" t="b">
        <f t="shared" si="121"/>
        <v>0</v>
      </c>
      <c r="I765" s="24">
        <f t="shared" si="122"/>
        <v>25</v>
      </c>
      <c r="J765" s="24">
        <f t="shared" si="123"/>
        <v>26</v>
      </c>
      <c r="K765" s="1" t="str">
        <f t="shared" si="124"/>
        <v/>
      </c>
      <c r="L765" s="1" t="str">
        <f t="shared" si="125"/>
        <v/>
      </c>
      <c r="M765" s="1" t="str">
        <f t="shared" si="126"/>
        <v/>
      </c>
      <c r="N765" s="1" t="str">
        <f t="shared" si="127"/>
        <v/>
      </c>
      <c r="O765" s="1">
        <f t="shared" si="128"/>
        <v>0</v>
      </c>
    </row>
    <row r="766" spans="5:15" x14ac:dyDescent="0.2">
      <c r="E766" s="17">
        <f t="shared" si="119"/>
        <v>76.399999999999935</v>
      </c>
      <c r="F766" s="14">
        <f t="shared" si="120"/>
        <v>2000.0000008831432</v>
      </c>
      <c r="H766" s="24" t="b">
        <f t="shared" si="121"/>
        <v>0</v>
      </c>
      <c r="I766" s="24">
        <f t="shared" si="122"/>
        <v>25</v>
      </c>
      <c r="J766" s="24">
        <f t="shared" si="123"/>
        <v>26</v>
      </c>
      <c r="K766" s="1" t="str">
        <f t="shared" si="124"/>
        <v/>
      </c>
      <c r="L766" s="1" t="str">
        <f t="shared" si="125"/>
        <v/>
      </c>
      <c r="M766" s="1" t="str">
        <f t="shared" si="126"/>
        <v/>
      </c>
      <c r="N766" s="1" t="str">
        <f t="shared" si="127"/>
        <v/>
      </c>
      <c r="O766" s="1">
        <f t="shared" si="128"/>
        <v>0</v>
      </c>
    </row>
    <row r="767" spans="5:15" x14ac:dyDescent="0.2">
      <c r="E767" s="17">
        <f t="shared" si="119"/>
        <v>76.499999999999929</v>
      </c>
      <c r="F767" s="14">
        <f t="shared" si="120"/>
        <v>2000.0000008831432</v>
      </c>
      <c r="H767" s="24" t="b">
        <f t="shared" si="121"/>
        <v>0</v>
      </c>
      <c r="I767" s="24">
        <f t="shared" si="122"/>
        <v>25</v>
      </c>
      <c r="J767" s="24">
        <f t="shared" si="123"/>
        <v>26</v>
      </c>
      <c r="K767" s="1" t="str">
        <f t="shared" si="124"/>
        <v/>
      </c>
      <c r="L767" s="1" t="str">
        <f t="shared" si="125"/>
        <v/>
      </c>
      <c r="M767" s="1" t="str">
        <f t="shared" si="126"/>
        <v/>
      </c>
      <c r="N767" s="1" t="str">
        <f t="shared" si="127"/>
        <v/>
      </c>
      <c r="O767" s="1">
        <f t="shared" si="128"/>
        <v>0</v>
      </c>
    </row>
    <row r="768" spans="5:15" x14ac:dyDescent="0.2">
      <c r="E768" s="17">
        <f t="shared" si="119"/>
        <v>76.599999999999923</v>
      </c>
      <c r="F768" s="14">
        <f t="shared" si="120"/>
        <v>2000.0000008831432</v>
      </c>
      <c r="H768" s="24" t="b">
        <f t="shared" si="121"/>
        <v>0</v>
      </c>
      <c r="I768" s="24">
        <f t="shared" si="122"/>
        <v>25</v>
      </c>
      <c r="J768" s="24">
        <f t="shared" si="123"/>
        <v>26</v>
      </c>
      <c r="K768" s="1" t="str">
        <f t="shared" si="124"/>
        <v/>
      </c>
      <c r="L768" s="1" t="str">
        <f t="shared" si="125"/>
        <v/>
      </c>
      <c r="M768" s="1" t="str">
        <f t="shared" si="126"/>
        <v/>
      </c>
      <c r="N768" s="1" t="str">
        <f t="shared" si="127"/>
        <v/>
      </c>
      <c r="O768" s="1">
        <f t="shared" si="128"/>
        <v>0</v>
      </c>
    </row>
    <row r="769" spans="5:15" x14ac:dyDescent="0.2">
      <c r="E769" s="17">
        <f t="shared" si="119"/>
        <v>76.699999999999918</v>
      </c>
      <c r="F769" s="14">
        <f t="shared" si="120"/>
        <v>2000.0000008831432</v>
      </c>
      <c r="H769" s="24" t="b">
        <f t="shared" si="121"/>
        <v>0</v>
      </c>
      <c r="I769" s="24">
        <f t="shared" si="122"/>
        <v>25</v>
      </c>
      <c r="J769" s="24">
        <f t="shared" si="123"/>
        <v>26</v>
      </c>
      <c r="K769" s="1" t="str">
        <f t="shared" si="124"/>
        <v/>
      </c>
      <c r="L769" s="1" t="str">
        <f t="shared" si="125"/>
        <v/>
      </c>
      <c r="M769" s="1" t="str">
        <f t="shared" si="126"/>
        <v/>
      </c>
      <c r="N769" s="1" t="str">
        <f t="shared" si="127"/>
        <v/>
      </c>
      <c r="O769" s="1">
        <f t="shared" si="128"/>
        <v>0</v>
      </c>
    </row>
    <row r="770" spans="5:15" x14ac:dyDescent="0.2">
      <c r="E770" s="17">
        <f t="shared" si="119"/>
        <v>76.799999999999912</v>
      </c>
      <c r="F770" s="14">
        <f t="shared" si="120"/>
        <v>2000.0000008831432</v>
      </c>
      <c r="H770" s="24" t="b">
        <f t="shared" si="121"/>
        <v>0</v>
      </c>
      <c r="I770" s="24">
        <f t="shared" si="122"/>
        <v>25</v>
      </c>
      <c r="J770" s="24">
        <f t="shared" si="123"/>
        <v>26</v>
      </c>
      <c r="K770" s="1" t="str">
        <f t="shared" si="124"/>
        <v/>
      </c>
      <c r="L770" s="1" t="str">
        <f t="shared" si="125"/>
        <v/>
      </c>
      <c r="M770" s="1" t="str">
        <f t="shared" si="126"/>
        <v/>
      </c>
      <c r="N770" s="1" t="str">
        <f t="shared" si="127"/>
        <v/>
      </c>
      <c r="O770" s="1">
        <f t="shared" si="128"/>
        <v>0</v>
      </c>
    </row>
    <row r="771" spans="5:15" x14ac:dyDescent="0.2">
      <c r="E771" s="17">
        <f t="shared" ref="E771:E834" si="129">E770+WindSpeedStep</f>
        <v>76.899999999999906</v>
      </c>
      <c r="F771" s="14">
        <f t="shared" si="120"/>
        <v>2000.0000008831432</v>
      </c>
      <c r="H771" s="24" t="b">
        <f t="shared" si="121"/>
        <v>0</v>
      </c>
      <c r="I771" s="24">
        <f t="shared" si="122"/>
        <v>25</v>
      </c>
      <c r="J771" s="24">
        <f t="shared" si="123"/>
        <v>26</v>
      </c>
      <c r="K771" s="1" t="str">
        <f t="shared" si="124"/>
        <v/>
      </c>
      <c r="L771" s="1" t="str">
        <f t="shared" si="125"/>
        <v/>
      </c>
      <c r="M771" s="1" t="str">
        <f t="shared" si="126"/>
        <v/>
      </c>
      <c r="N771" s="1" t="str">
        <f t="shared" si="127"/>
        <v/>
      </c>
      <c r="O771" s="1">
        <f t="shared" si="128"/>
        <v>0</v>
      </c>
    </row>
    <row r="772" spans="5:15" x14ac:dyDescent="0.2">
      <c r="E772" s="17">
        <f t="shared" si="129"/>
        <v>76.999999999999901</v>
      </c>
      <c r="F772" s="14">
        <f t="shared" si="120"/>
        <v>2000.0000008831432</v>
      </c>
      <c r="H772" s="24" t="b">
        <f t="shared" si="121"/>
        <v>0</v>
      </c>
      <c r="I772" s="24">
        <f t="shared" si="122"/>
        <v>25</v>
      </c>
      <c r="J772" s="24">
        <f t="shared" si="123"/>
        <v>26</v>
      </c>
      <c r="K772" s="1" t="str">
        <f t="shared" si="124"/>
        <v/>
      </c>
      <c r="L772" s="1" t="str">
        <f t="shared" si="125"/>
        <v/>
      </c>
      <c r="M772" s="1" t="str">
        <f t="shared" si="126"/>
        <v/>
      </c>
      <c r="N772" s="1" t="str">
        <f t="shared" si="127"/>
        <v/>
      </c>
      <c r="O772" s="1">
        <f t="shared" si="128"/>
        <v>0</v>
      </c>
    </row>
    <row r="773" spans="5:15" x14ac:dyDescent="0.2">
      <c r="E773" s="17">
        <f t="shared" si="129"/>
        <v>77.099999999999895</v>
      </c>
      <c r="F773" s="14">
        <f t="shared" si="120"/>
        <v>2000.0000008831432</v>
      </c>
      <c r="H773" s="24" t="b">
        <f t="shared" si="121"/>
        <v>0</v>
      </c>
      <c r="I773" s="24">
        <f t="shared" si="122"/>
        <v>25</v>
      </c>
      <c r="J773" s="24">
        <f t="shared" si="123"/>
        <v>26</v>
      </c>
      <c r="K773" s="1" t="str">
        <f t="shared" si="124"/>
        <v/>
      </c>
      <c r="L773" s="1" t="str">
        <f t="shared" si="125"/>
        <v/>
      </c>
      <c r="M773" s="1" t="str">
        <f t="shared" si="126"/>
        <v/>
      </c>
      <c r="N773" s="1" t="str">
        <f t="shared" si="127"/>
        <v/>
      </c>
      <c r="O773" s="1">
        <f t="shared" si="128"/>
        <v>0</v>
      </c>
    </row>
    <row r="774" spans="5:15" x14ac:dyDescent="0.2">
      <c r="E774" s="17">
        <f t="shared" si="129"/>
        <v>77.199999999999889</v>
      </c>
      <c r="F774" s="14">
        <f t="shared" si="120"/>
        <v>2000.0000008831432</v>
      </c>
      <c r="H774" s="24" t="b">
        <f t="shared" si="121"/>
        <v>0</v>
      </c>
      <c r="I774" s="24">
        <f t="shared" si="122"/>
        <v>25</v>
      </c>
      <c r="J774" s="24">
        <f t="shared" si="123"/>
        <v>26</v>
      </c>
      <c r="K774" s="1" t="str">
        <f t="shared" si="124"/>
        <v/>
      </c>
      <c r="L774" s="1" t="str">
        <f t="shared" si="125"/>
        <v/>
      </c>
      <c r="M774" s="1" t="str">
        <f t="shared" si="126"/>
        <v/>
      </c>
      <c r="N774" s="1" t="str">
        <f t="shared" si="127"/>
        <v/>
      </c>
      <c r="O774" s="1">
        <f t="shared" si="128"/>
        <v>0</v>
      </c>
    </row>
    <row r="775" spans="5:15" x14ac:dyDescent="0.2">
      <c r="E775" s="17">
        <f t="shared" si="129"/>
        <v>77.299999999999883</v>
      </c>
      <c r="F775" s="14">
        <f t="shared" si="120"/>
        <v>2000.0000008831432</v>
      </c>
      <c r="H775" s="24" t="b">
        <f t="shared" si="121"/>
        <v>0</v>
      </c>
      <c r="I775" s="24">
        <f t="shared" si="122"/>
        <v>25</v>
      </c>
      <c r="J775" s="24">
        <f t="shared" si="123"/>
        <v>26</v>
      </c>
      <c r="K775" s="1" t="str">
        <f t="shared" si="124"/>
        <v/>
      </c>
      <c r="L775" s="1" t="str">
        <f t="shared" si="125"/>
        <v/>
      </c>
      <c r="M775" s="1" t="str">
        <f t="shared" si="126"/>
        <v/>
      </c>
      <c r="N775" s="1" t="str">
        <f t="shared" si="127"/>
        <v/>
      </c>
      <c r="O775" s="1">
        <f t="shared" si="128"/>
        <v>0</v>
      </c>
    </row>
    <row r="776" spans="5:15" x14ac:dyDescent="0.2">
      <c r="E776" s="17">
        <f t="shared" si="129"/>
        <v>77.399999999999878</v>
      </c>
      <c r="F776" s="14">
        <f t="shared" si="120"/>
        <v>2000.0000008831432</v>
      </c>
      <c r="H776" s="24" t="b">
        <f t="shared" si="121"/>
        <v>0</v>
      </c>
      <c r="I776" s="24">
        <f t="shared" si="122"/>
        <v>25</v>
      </c>
      <c r="J776" s="24">
        <f t="shared" si="123"/>
        <v>26</v>
      </c>
      <c r="K776" s="1" t="str">
        <f t="shared" si="124"/>
        <v/>
      </c>
      <c r="L776" s="1" t="str">
        <f t="shared" si="125"/>
        <v/>
      </c>
      <c r="M776" s="1" t="str">
        <f t="shared" si="126"/>
        <v/>
      </c>
      <c r="N776" s="1" t="str">
        <f t="shared" si="127"/>
        <v/>
      </c>
      <c r="O776" s="1">
        <f t="shared" si="128"/>
        <v>0</v>
      </c>
    </row>
    <row r="777" spans="5:15" x14ac:dyDescent="0.2">
      <c r="E777" s="17">
        <f t="shared" si="129"/>
        <v>77.499999999999872</v>
      </c>
      <c r="F777" s="14">
        <f t="shared" si="120"/>
        <v>2000.0000008831432</v>
      </c>
      <c r="H777" s="24" t="b">
        <f t="shared" si="121"/>
        <v>0</v>
      </c>
      <c r="I777" s="24">
        <f t="shared" si="122"/>
        <v>25</v>
      </c>
      <c r="J777" s="24">
        <f t="shared" si="123"/>
        <v>26</v>
      </c>
      <c r="K777" s="1" t="str">
        <f t="shared" si="124"/>
        <v/>
      </c>
      <c r="L777" s="1" t="str">
        <f t="shared" si="125"/>
        <v/>
      </c>
      <c r="M777" s="1" t="str">
        <f t="shared" si="126"/>
        <v/>
      </c>
      <c r="N777" s="1" t="str">
        <f t="shared" si="127"/>
        <v/>
      </c>
      <c r="O777" s="1">
        <f t="shared" si="128"/>
        <v>0</v>
      </c>
    </row>
    <row r="778" spans="5:15" x14ac:dyDescent="0.2">
      <c r="E778" s="17">
        <f t="shared" si="129"/>
        <v>77.599999999999866</v>
      </c>
      <c r="F778" s="14">
        <f t="shared" si="120"/>
        <v>2000.0000008831432</v>
      </c>
      <c r="H778" s="24" t="b">
        <f t="shared" si="121"/>
        <v>0</v>
      </c>
      <c r="I778" s="24">
        <f t="shared" si="122"/>
        <v>25</v>
      </c>
      <c r="J778" s="24">
        <f t="shared" si="123"/>
        <v>26</v>
      </c>
      <c r="K778" s="1" t="str">
        <f t="shared" si="124"/>
        <v/>
      </c>
      <c r="L778" s="1" t="str">
        <f t="shared" si="125"/>
        <v/>
      </c>
      <c r="M778" s="1" t="str">
        <f t="shared" si="126"/>
        <v/>
      </c>
      <c r="N778" s="1" t="str">
        <f t="shared" si="127"/>
        <v/>
      </c>
      <c r="O778" s="1">
        <f t="shared" si="128"/>
        <v>0</v>
      </c>
    </row>
    <row r="779" spans="5:15" x14ac:dyDescent="0.2">
      <c r="E779" s="17">
        <f t="shared" si="129"/>
        <v>77.699999999999861</v>
      </c>
      <c r="F779" s="14">
        <f t="shared" si="120"/>
        <v>2000.0000008831432</v>
      </c>
      <c r="H779" s="24" t="b">
        <f t="shared" si="121"/>
        <v>0</v>
      </c>
      <c r="I779" s="24">
        <f t="shared" si="122"/>
        <v>25</v>
      </c>
      <c r="J779" s="24">
        <f t="shared" si="123"/>
        <v>26</v>
      </c>
      <c r="K779" s="1" t="str">
        <f t="shared" si="124"/>
        <v/>
      </c>
      <c r="L779" s="1" t="str">
        <f t="shared" si="125"/>
        <v/>
      </c>
      <c r="M779" s="1" t="str">
        <f t="shared" si="126"/>
        <v/>
      </c>
      <c r="N779" s="1" t="str">
        <f t="shared" si="127"/>
        <v/>
      </c>
      <c r="O779" s="1">
        <f t="shared" si="128"/>
        <v>0</v>
      </c>
    </row>
    <row r="780" spans="5:15" x14ac:dyDescent="0.2">
      <c r="E780" s="17">
        <f t="shared" si="129"/>
        <v>77.799999999999855</v>
      </c>
      <c r="F780" s="14">
        <f t="shared" si="120"/>
        <v>2000.0000008831432</v>
      </c>
      <c r="H780" s="24" t="b">
        <f t="shared" si="121"/>
        <v>0</v>
      </c>
      <c r="I780" s="24">
        <f t="shared" si="122"/>
        <v>25</v>
      </c>
      <c r="J780" s="24">
        <f t="shared" si="123"/>
        <v>26</v>
      </c>
      <c r="K780" s="1" t="str">
        <f t="shared" si="124"/>
        <v/>
      </c>
      <c r="L780" s="1" t="str">
        <f t="shared" si="125"/>
        <v/>
      </c>
      <c r="M780" s="1" t="str">
        <f t="shared" si="126"/>
        <v/>
      </c>
      <c r="N780" s="1" t="str">
        <f t="shared" si="127"/>
        <v/>
      </c>
      <c r="O780" s="1">
        <f t="shared" si="128"/>
        <v>0</v>
      </c>
    </row>
    <row r="781" spans="5:15" x14ac:dyDescent="0.2">
      <c r="E781" s="17">
        <f t="shared" si="129"/>
        <v>77.899999999999849</v>
      </c>
      <c r="F781" s="14">
        <f t="shared" si="120"/>
        <v>2000.0000008831432</v>
      </c>
      <c r="H781" s="24" t="b">
        <f t="shared" si="121"/>
        <v>0</v>
      </c>
      <c r="I781" s="24">
        <f t="shared" si="122"/>
        <v>25</v>
      </c>
      <c r="J781" s="24">
        <f t="shared" si="123"/>
        <v>26</v>
      </c>
      <c r="K781" s="1" t="str">
        <f t="shared" si="124"/>
        <v/>
      </c>
      <c r="L781" s="1" t="str">
        <f t="shared" si="125"/>
        <v/>
      </c>
      <c r="M781" s="1" t="str">
        <f t="shared" si="126"/>
        <v/>
      </c>
      <c r="N781" s="1" t="str">
        <f t="shared" si="127"/>
        <v/>
      </c>
      <c r="O781" s="1">
        <f t="shared" si="128"/>
        <v>0</v>
      </c>
    </row>
    <row r="782" spans="5:15" x14ac:dyDescent="0.2">
      <c r="E782" s="17">
        <f t="shared" si="129"/>
        <v>77.999999999999844</v>
      </c>
      <c r="F782" s="14">
        <f t="shared" si="120"/>
        <v>2000.0000008831432</v>
      </c>
      <c r="H782" s="24" t="b">
        <f t="shared" si="121"/>
        <v>0</v>
      </c>
      <c r="I782" s="24">
        <f t="shared" si="122"/>
        <v>25</v>
      </c>
      <c r="J782" s="24">
        <f t="shared" si="123"/>
        <v>26</v>
      </c>
      <c r="K782" s="1" t="str">
        <f t="shared" si="124"/>
        <v/>
      </c>
      <c r="L782" s="1" t="str">
        <f t="shared" si="125"/>
        <v/>
      </c>
      <c r="M782" s="1" t="str">
        <f t="shared" si="126"/>
        <v/>
      </c>
      <c r="N782" s="1" t="str">
        <f t="shared" si="127"/>
        <v/>
      </c>
      <c r="O782" s="1">
        <f t="shared" si="128"/>
        <v>0</v>
      </c>
    </row>
    <row r="783" spans="5:15" x14ac:dyDescent="0.2">
      <c r="E783" s="17">
        <f t="shared" si="129"/>
        <v>78.099999999999838</v>
      </c>
      <c r="F783" s="14">
        <f t="shared" si="120"/>
        <v>2000.0000008831432</v>
      </c>
      <c r="H783" s="24" t="b">
        <f t="shared" si="121"/>
        <v>0</v>
      </c>
      <c r="I783" s="24">
        <f t="shared" si="122"/>
        <v>25</v>
      </c>
      <c r="J783" s="24">
        <f t="shared" si="123"/>
        <v>26</v>
      </c>
      <c r="K783" s="1" t="str">
        <f t="shared" si="124"/>
        <v/>
      </c>
      <c r="L783" s="1" t="str">
        <f t="shared" si="125"/>
        <v/>
      </c>
      <c r="M783" s="1" t="str">
        <f t="shared" si="126"/>
        <v/>
      </c>
      <c r="N783" s="1" t="str">
        <f t="shared" si="127"/>
        <v/>
      </c>
      <c r="O783" s="1">
        <f t="shared" si="128"/>
        <v>0</v>
      </c>
    </row>
    <row r="784" spans="5:15" x14ac:dyDescent="0.2">
      <c r="E784" s="17">
        <f t="shared" si="129"/>
        <v>78.199999999999832</v>
      </c>
      <c r="F784" s="14">
        <f t="shared" si="120"/>
        <v>2000.0000008831432</v>
      </c>
      <c r="H784" s="24" t="b">
        <f t="shared" si="121"/>
        <v>0</v>
      </c>
      <c r="I784" s="24">
        <f t="shared" si="122"/>
        <v>25</v>
      </c>
      <c r="J784" s="24">
        <f t="shared" si="123"/>
        <v>26</v>
      </c>
      <c r="K784" s="1" t="str">
        <f t="shared" si="124"/>
        <v/>
      </c>
      <c r="L784" s="1" t="str">
        <f t="shared" si="125"/>
        <v/>
      </c>
      <c r="M784" s="1" t="str">
        <f t="shared" si="126"/>
        <v/>
      </c>
      <c r="N784" s="1" t="str">
        <f t="shared" si="127"/>
        <v/>
      </c>
      <c r="O784" s="1">
        <f t="shared" si="128"/>
        <v>0</v>
      </c>
    </row>
    <row r="785" spans="5:15" x14ac:dyDescent="0.2">
      <c r="E785" s="17">
        <f t="shared" si="129"/>
        <v>78.299999999999827</v>
      </c>
      <c r="F785" s="14">
        <f t="shared" si="120"/>
        <v>2000.0000008831432</v>
      </c>
      <c r="H785" s="24" t="b">
        <f t="shared" si="121"/>
        <v>0</v>
      </c>
      <c r="I785" s="24">
        <f t="shared" si="122"/>
        <v>25</v>
      </c>
      <c r="J785" s="24">
        <f t="shared" si="123"/>
        <v>26</v>
      </c>
      <c r="K785" s="1" t="str">
        <f t="shared" si="124"/>
        <v/>
      </c>
      <c r="L785" s="1" t="str">
        <f t="shared" si="125"/>
        <v/>
      </c>
      <c r="M785" s="1" t="str">
        <f t="shared" si="126"/>
        <v/>
      </c>
      <c r="N785" s="1" t="str">
        <f t="shared" si="127"/>
        <v/>
      </c>
      <c r="O785" s="1">
        <f t="shared" si="128"/>
        <v>0</v>
      </c>
    </row>
    <row r="786" spans="5:15" x14ac:dyDescent="0.2">
      <c r="E786" s="17">
        <f t="shared" si="129"/>
        <v>78.399999999999821</v>
      </c>
      <c r="F786" s="14">
        <f t="shared" si="120"/>
        <v>2000.0000008831432</v>
      </c>
      <c r="H786" s="24" t="b">
        <f t="shared" si="121"/>
        <v>0</v>
      </c>
      <c r="I786" s="24">
        <f t="shared" si="122"/>
        <v>25</v>
      </c>
      <c r="J786" s="24">
        <f t="shared" si="123"/>
        <v>26</v>
      </c>
      <c r="K786" s="1" t="str">
        <f t="shared" si="124"/>
        <v/>
      </c>
      <c r="L786" s="1" t="str">
        <f t="shared" si="125"/>
        <v/>
      </c>
      <c r="M786" s="1" t="str">
        <f t="shared" si="126"/>
        <v/>
      </c>
      <c r="N786" s="1" t="str">
        <f t="shared" si="127"/>
        <v/>
      </c>
      <c r="O786" s="1">
        <f t="shared" si="128"/>
        <v>0</v>
      </c>
    </row>
    <row r="787" spans="5:15" x14ac:dyDescent="0.2">
      <c r="E787" s="17">
        <f t="shared" si="129"/>
        <v>78.499999999999815</v>
      </c>
      <c r="F787" s="14">
        <f t="shared" si="120"/>
        <v>2000.0000008831432</v>
      </c>
      <c r="H787" s="24" t="b">
        <f t="shared" si="121"/>
        <v>0</v>
      </c>
      <c r="I787" s="24">
        <f t="shared" si="122"/>
        <v>25</v>
      </c>
      <c r="J787" s="24">
        <f t="shared" si="123"/>
        <v>26</v>
      </c>
      <c r="K787" s="1" t="str">
        <f t="shared" si="124"/>
        <v/>
      </c>
      <c r="L787" s="1" t="str">
        <f t="shared" si="125"/>
        <v/>
      </c>
      <c r="M787" s="1" t="str">
        <f t="shared" si="126"/>
        <v/>
      </c>
      <c r="N787" s="1" t="str">
        <f t="shared" si="127"/>
        <v/>
      </c>
      <c r="O787" s="1">
        <f t="shared" si="128"/>
        <v>0</v>
      </c>
    </row>
    <row r="788" spans="5:15" x14ac:dyDescent="0.2">
      <c r="E788" s="17">
        <f t="shared" si="129"/>
        <v>78.59999999999981</v>
      </c>
      <c r="F788" s="14">
        <f t="shared" si="120"/>
        <v>2000.0000008831432</v>
      </c>
      <c r="H788" s="24" t="b">
        <f t="shared" si="121"/>
        <v>0</v>
      </c>
      <c r="I788" s="24">
        <f t="shared" si="122"/>
        <v>25</v>
      </c>
      <c r="J788" s="24">
        <f t="shared" si="123"/>
        <v>26</v>
      </c>
      <c r="K788" s="1" t="str">
        <f t="shared" si="124"/>
        <v/>
      </c>
      <c r="L788" s="1" t="str">
        <f t="shared" si="125"/>
        <v/>
      </c>
      <c r="M788" s="1" t="str">
        <f t="shared" si="126"/>
        <v/>
      </c>
      <c r="N788" s="1" t="str">
        <f t="shared" si="127"/>
        <v/>
      </c>
      <c r="O788" s="1">
        <f t="shared" si="128"/>
        <v>0</v>
      </c>
    </row>
    <row r="789" spans="5:15" x14ac:dyDescent="0.2">
      <c r="E789" s="17">
        <f t="shared" si="129"/>
        <v>78.699999999999804</v>
      </c>
      <c r="F789" s="14">
        <f t="shared" si="120"/>
        <v>2000.0000008831432</v>
      </c>
      <c r="H789" s="24" t="b">
        <f t="shared" si="121"/>
        <v>0</v>
      </c>
      <c r="I789" s="24">
        <f t="shared" si="122"/>
        <v>25</v>
      </c>
      <c r="J789" s="24">
        <f t="shared" si="123"/>
        <v>26</v>
      </c>
      <c r="K789" s="1" t="str">
        <f t="shared" si="124"/>
        <v/>
      </c>
      <c r="L789" s="1" t="str">
        <f t="shared" si="125"/>
        <v/>
      </c>
      <c r="M789" s="1" t="str">
        <f t="shared" si="126"/>
        <v/>
      </c>
      <c r="N789" s="1" t="str">
        <f t="shared" si="127"/>
        <v/>
      </c>
      <c r="O789" s="1">
        <f t="shared" si="128"/>
        <v>0</v>
      </c>
    </row>
    <row r="790" spans="5:15" x14ac:dyDescent="0.2">
      <c r="E790" s="17">
        <f t="shared" si="129"/>
        <v>78.799999999999798</v>
      </c>
      <c r="F790" s="14">
        <f t="shared" si="120"/>
        <v>2000.0000008831432</v>
      </c>
      <c r="H790" s="24" t="b">
        <f t="shared" si="121"/>
        <v>0</v>
      </c>
      <c r="I790" s="24">
        <f t="shared" si="122"/>
        <v>25</v>
      </c>
      <c r="J790" s="24">
        <f t="shared" si="123"/>
        <v>26</v>
      </c>
      <c r="K790" s="1" t="str">
        <f t="shared" si="124"/>
        <v/>
      </c>
      <c r="L790" s="1" t="str">
        <f t="shared" si="125"/>
        <v/>
      </c>
      <c r="M790" s="1" t="str">
        <f t="shared" si="126"/>
        <v/>
      </c>
      <c r="N790" s="1" t="str">
        <f t="shared" si="127"/>
        <v/>
      </c>
      <c r="O790" s="1">
        <f t="shared" si="128"/>
        <v>0</v>
      </c>
    </row>
    <row r="791" spans="5:15" x14ac:dyDescent="0.2">
      <c r="E791" s="17">
        <f t="shared" si="129"/>
        <v>78.899999999999793</v>
      </c>
      <c r="F791" s="14">
        <f t="shared" si="120"/>
        <v>2000.0000008831432</v>
      </c>
      <c r="H791" s="24" t="b">
        <f t="shared" si="121"/>
        <v>0</v>
      </c>
      <c r="I791" s="24">
        <f t="shared" si="122"/>
        <v>25</v>
      </c>
      <c r="J791" s="24">
        <f t="shared" si="123"/>
        <v>26</v>
      </c>
      <c r="K791" s="1" t="str">
        <f t="shared" si="124"/>
        <v/>
      </c>
      <c r="L791" s="1" t="str">
        <f t="shared" si="125"/>
        <v/>
      </c>
      <c r="M791" s="1" t="str">
        <f t="shared" si="126"/>
        <v/>
      </c>
      <c r="N791" s="1" t="str">
        <f t="shared" si="127"/>
        <v/>
      </c>
      <c r="O791" s="1">
        <f t="shared" si="128"/>
        <v>0</v>
      </c>
    </row>
    <row r="792" spans="5:15" x14ac:dyDescent="0.2">
      <c r="E792" s="17">
        <f t="shared" si="129"/>
        <v>78.999999999999787</v>
      </c>
      <c r="F792" s="14">
        <f t="shared" si="120"/>
        <v>2000.0000008831432</v>
      </c>
      <c r="H792" s="24" t="b">
        <f t="shared" si="121"/>
        <v>0</v>
      </c>
      <c r="I792" s="24">
        <f t="shared" si="122"/>
        <v>25</v>
      </c>
      <c r="J792" s="24">
        <f t="shared" si="123"/>
        <v>26</v>
      </c>
      <c r="K792" s="1" t="str">
        <f t="shared" si="124"/>
        <v/>
      </c>
      <c r="L792" s="1" t="str">
        <f t="shared" si="125"/>
        <v/>
      </c>
      <c r="M792" s="1" t="str">
        <f t="shared" si="126"/>
        <v/>
      </c>
      <c r="N792" s="1" t="str">
        <f t="shared" si="127"/>
        <v/>
      </c>
      <c r="O792" s="1">
        <f t="shared" si="128"/>
        <v>0</v>
      </c>
    </row>
    <row r="793" spans="5:15" x14ac:dyDescent="0.2">
      <c r="E793" s="17">
        <f t="shared" si="129"/>
        <v>79.099999999999781</v>
      </c>
      <c r="F793" s="14">
        <f t="shared" si="120"/>
        <v>2000.0000008831432</v>
      </c>
      <c r="H793" s="24" t="b">
        <f t="shared" si="121"/>
        <v>0</v>
      </c>
      <c r="I793" s="24">
        <f t="shared" si="122"/>
        <v>25</v>
      </c>
      <c r="J793" s="24">
        <f t="shared" si="123"/>
        <v>26</v>
      </c>
      <c r="K793" s="1" t="str">
        <f t="shared" si="124"/>
        <v/>
      </c>
      <c r="L793" s="1" t="str">
        <f t="shared" si="125"/>
        <v/>
      </c>
      <c r="M793" s="1" t="str">
        <f t="shared" si="126"/>
        <v/>
      </c>
      <c r="N793" s="1" t="str">
        <f t="shared" si="127"/>
        <v/>
      </c>
      <c r="O793" s="1">
        <f t="shared" si="128"/>
        <v>0</v>
      </c>
    </row>
    <row r="794" spans="5:15" x14ac:dyDescent="0.2">
      <c r="E794" s="17">
        <f t="shared" si="129"/>
        <v>79.199999999999775</v>
      </c>
      <c r="F794" s="14">
        <f t="shared" si="120"/>
        <v>2000.0000008831432</v>
      </c>
      <c r="H794" s="24" t="b">
        <f t="shared" si="121"/>
        <v>0</v>
      </c>
      <c r="I794" s="24">
        <f t="shared" si="122"/>
        <v>25</v>
      </c>
      <c r="J794" s="24">
        <f t="shared" si="123"/>
        <v>26</v>
      </c>
      <c r="K794" s="1" t="str">
        <f t="shared" si="124"/>
        <v/>
      </c>
      <c r="L794" s="1" t="str">
        <f t="shared" si="125"/>
        <v/>
      </c>
      <c r="M794" s="1" t="str">
        <f t="shared" si="126"/>
        <v/>
      </c>
      <c r="N794" s="1" t="str">
        <f t="shared" si="127"/>
        <v/>
      </c>
      <c r="O794" s="1">
        <f t="shared" si="128"/>
        <v>0</v>
      </c>
    </row>
    <row r="795" spans="5:15" x14ac:dyDescent="0.2">
      <c r="E795" s="17">
        <f t="shared" si="129"/>
        <v>79.29999999999977</v>
      </c>
      <c r="F795" s="14">
        <f t="shared" si="120"/>
        <v>2000.0000008831432</v>
      </c>
      <c r="H795" s="24" t="b">
        <f t="shared" si="121"/>
        <v>0</v>
      </c>
      <c r="I795" s="24">
        <f t="shared" si="122"/>
        <v>25</v>
      </c>
      <c r="J795" s="24">
        <f t="shared" si="123"/>
        <v>26</v>
      </c>
      <c r="K795" s="1" t="str">
        <f t="shared" si="124"/>
        <v/>
      </c>
      <c r="L795" s="1" t="str">
        <f t="shared" si="125"/>
        <v/>
      </c>
      <c r="M795" s="1" t="str">
        <f t="shared" si="126"/>
        <v/>
      </c>
      <c r="N795" s="1" t="str">
        <f t="shared" si="127"/>
        <v/>
      </c>
      <c r="O795" s="1">
        <f t="shared" si="128"/>
        <v>0</v>
      </c>
    </row>
    <row r="796" spans="5:15" x14ac:dyDescent="0.2">
      <c r="E796" s="17">
        <f t="shared" si="129"/>
        <v>79.399999999999764</v>
      </c>
      <c r="F796" s="14">
        <f t="shared" si="120"/>
        <v>2000.0000008831432</v>
      </c>
      <c r="H796" s="24" t="b">
        <f t="shared" si="121"/>
        <v>0</v>
      </c>
      <c r="I796" s="24">
        <f t="shared" si="122"/>
        <v>25</v>
      </c>
      <c r="J796" s="24">
        <f t="shared" si="123"/>
        <v>26</v>
      </c>
      <c r="K796" s="1" t="str">
        <f t="shared" si="124"/>
        <v/>
      </c>
      <c r="L796" s="1" t="str">
        <f t="shared" si="125"/>
        <v/>
      </c>
      <c r="M796" s="1" t="str">
        <f t="shared" si="126"/>
        <v/>
      </c>
      <c r="N796" s="1" t="str">
        <f t="shared" si="127"/>
        <v/>
      </c>
      <c r="O796" s="1">
        <f t="shared" si="128"/>
        <v>0</v>
      </c>
    </row>
    <row r="797" spans="5:15" x14ac:dyDescent="0.2">
      <c r="E797" s="17">
        <f t="shared" si="129"/>
        <v>79.499999999999758</v>
      </c>
      <c r="F797" s="14">
        <f t="shared" si="120"/>
        <v>2000.0000008831432</v>
      </c>
      <c r="H797" s="24" t="b">
        <f t="shared" si="121"/>
        <v>0</v>
      </c>
      <c r="I797" s="24">
        <f t="shared" si="122"/>
        <v>25</v>
      </c>
      <c r="J797" s="24">
        <f t="shared" si="123"/>
        <v>26</v>
      </c>
      <c r="K797" s="1" t="str">
        <f t="shared" si="124"/>
        <v/>
      </c>
      <c r="L797" s="1" t="str">
        <f t="shared" si="125"/>
        <v/>
      </c>
      <c r="M797" s="1" t="str">
        <f t="shared" si="126"/>
        <v/>
      </c>
      <c r="N797" s="1" t="str">
        <f t="shared" si="127"/>
        <v/>
      </c>
      <c r="O797" s="1">
        <f t="shared" si="128"/>
        <v>0</v>
      </c>
    </row>
    <row r="798" spans="5:15" x14ac:dyDescent="0.2">
      <c r="E798" s="17">
        <f t="shared" si="129"/>
        <v>79.599999999999753</v>
      </c>
      <c r="F798" s="14">
        <f t="shared" si="120"/>
        <v>2000.0000008831432</v>
      </c>
      <c r="H798" s="24" t="b">
        <f t="shared" si="121"/>
        <v>0</v>
      </c>
      <c r="I798" s="24">
        <f t="shared" si="122"/>
        <v>25</v>
      </c>
      <c r="J798" s="24">
        <f t="shared" si="123"/>
        <v>26</v>
      </c>
      <c r="K798" s="1" t="str">
        <f t="shared" si="124"/>
        <v/>
      </c>
      <c r="L798" s="1" t="str">
        <f t="shared" si="125"/>
        <v/>
      </c>
      <c r="M798" s="1" t="str">
        <f t="shared" si="126"/>
        <v/>
      </c>
      <c r="N798" s="1" t="str">
        <f t="shared" si="127"/>
        <v/>
      </c>
      <c r="O798" s="1">
        <f t="shared" si="128"/>
        <v>0</v>
      </c>
    </row>
    <row r="799" spans="5:15" x14ac:dyDescent="0.2">
      <c r="E799" s="17">
        <f t="shared" si="129"/>
        <v>79.699999999999747</v>
      </c>
      <c r="F799" s="14">
        <f t="shared" si="120"/>
        <v>2000.0000008831432</v>
      </c>
      <c r="H799" s="24" t="b">
        <f t="shared" si="121"/>
        <v>0</v>
      </c>
      <c r="I799" s="24">
        <f t="shared" si="122"/>
        <v>25</v>
      </c>
      <c r="J799" s="24">
        <f t="shared" si="123"/>
        <v>26</v>
      </c>
      <c r="K799" s="1" t="str">
        <f t="shared" si="124"/>
        <v/>
      </c>
      <c r="L799" s="1" t="str">
        <f t="shared" si="125"/>
        <v/>
      </c>
      <c r="M799" s="1" t="str">
        <f t="shared" si="126"/>
        <v/>
      </c>
      <c r="N799" s="1" t="str">
        <f t="shared" si="127"/>
        <v/>
      </c>
      <c r="O799" s="1">
        <f t="shared" si="128"/>
        <v>0</v>
      </c>
    </row>
    <row r="800" spans="5:15" x14ac:dyDescent="0.2">
      <c r="E800" s="17">
        <f t="shared" si="129"/>
        <v>79.799999999999741</v>
      </c>
      <c r="F800" s="14">
        <f t="shared" si="120"/>
        <v>2000.0000008831432</v>
      </c>
      <c r="H800" s="24" t="b">
        <f t="shared" si="121"/>
        <v>0</v>
      </c>
      <c r="I800" s="24">
        <f t="shared" si="122"/>
        <v>25</v>
      </c>
      <c r="J800" s="24">
        <f t="shared" si="123"/>
        <v>26</v>
      </c>
      <c r="K800" s="1" t="str">
        <f t="shared" si="124"/>
        <v/>
      </c>
      <c r="L800" s="1" t="str">
        <f t="shared" si="125"/>
        <v/>
      </c>
      <c r="M800" s="1" t="str">
        <f t="shared" si="126"/>
        <v/>
      </c>
      <c r="N800" s="1" t="str">
        <f t="shared" si="127"/>
        <v/>
      </c>
      <c r="O800" s="1">
        <f t="shared" si="128"/>
        <v>0</v>
      </c>
    </row>
    <row r="801" spans="5:15" x14ac:dyDescent="0.2">
      <c r="E801" s="17">
        <f t="shared" si="129"/>
        <v>79.899999999999736</v>
      </c>
      <c r="F801" s="14">
        <f t="shared" si="120"/>
        <v>2000.0000008831432</v>
      </c>
      <c r="H801" s="24" t="b">
        <f t="shared" si="121"/>
        <v>0</v>
      </c>
      <c r="I801" s="24">
        <f t="shared" si="122"/>
        <v>25</v>
      </c>
      <c r="J801" s="24">
        <f t="shared" si="123"/>
        <v>26</v>
      </c>
      <c r="K801" s="1" t="str">
        <f t="shared" si="124"/>
        <v/>
      </c>
      <c r="L801" s="1" t="str">
        <f t="shared" si="125"/>
        <v/>
      </c>
      <c r="M801" s="1" t="str">
        <f t="shared" si="126"/>
        <v/>
      </c>
      <c r="N801" s="1" t="str">
        <f t="shared" si="127"/>
        <v/>
      </c>
      <c r="O801" s="1">
        <f t="shared" si="128"/>
        <v>0</v>
      </c>
    </row>
    <row r="802" spans="5:15" x14ac:dyDescent="0.2">
      <c r="E802" s="17">
        <f t="shared" si="129"/>
        <v>79.99999999999973</v>
      </c>
      <c r="F802" s="14">
        <f t="shared" si="120"/>
        <v>2000.0000008831432</v>
      </c>
      <c r="H802" s="24" t="b">
        <f t="shared" si="121"/>
        <v>0</v>
      </c>
      <c r="I802" s="24">
        <f t="shared" si="122"/>
        <v>25</v>
      </c>
      <c r="J802" s="24">
        <f t="shared" si="123"/>
        <v>26</v>
      </c>
      <c r="K802" s="1" t="str">
        <f t="shared" si="124"/>
        <v/>
      </c>
      <c r="L802" s="1" t="str">
        <f t="shared" si="125"/>
        <v/>
      </c>
      <c r="M802" s="1" t="str">
        <f t="shared" si="126"/>
        <v/>
      </c>
      <c r="N802" s="1" t="str">
        <f t="shared" si="127"/>
        <v/>
      </c>
      <c r="O802" s="1">
        <f t="shared" si="128"/>
        <v>0</v>
      </c>
    </row>
    <row r="803" spans="5:15" x14ac:dyDescent="0.2">
      <c r="E803" s="17">
        <f t="shared" si="129"/>
        <v>80.099999999999724</v>
      </c>
      <c r="F803" s="14">
        <f t="shared" si="120"/>
        <v>2000.0000008831432</v>
      </c>
      <c r="H803" s="24" t="b">
        <f t="shared" si="121"/>
        <v>0</v>
      </c>
      <c r="I803" s="24">
        <f t="shared" si="122"/>
        <v>25</v>
      </c>
      <c r="J803" s="24">
        <f t="shared" si="123"/>
        <v>26</v>
      </c>
      <c r="K803" s="1" t="str">
        <f t="shared" si="124"/>
        <v/>
      </c>
      <c r="L803" s="1" t="str">
        <f t="shared" si="125"/>
        <v/>
      </c>
      <c r="M803" s="1" t="str">
        <f t="shared" si="126"/>
        <v/>
      </c>
      <c r="N803" s="1" t="str">
        <f t="shared" si="127"/>
        <v/>
      </c>
      <c r="O803" s="1">
        <f t="shared" si="128"/>
        <v>0</v>
      </c>
    </row>
    <row r="804" spans="5:15" x14ac:dyDescent="0.2">
      <c r="E804" s="17">
        <f t="shared" si="129"/>
        <v>80.199999999999719</v>
      </c>
      <c r="F804" s="14">
        <f t="shared" si="120"/>
        <v>2000.0000008831432</v>
      </c>
      <c r="H804" s="24" t="b">
        <f t="shared" si="121"/>
        <v>0</v>
      </c>
      <c r="I804" s="24">
        <f t="shared" si="122"/>
        <v>25</v>
      </c>
      <c r="J804" s="24">
        <f t="shared" si="123"/>
        <v>26</v>
      </c>
      <c r="K804" s="1" t="str">
        <f t="shared" si="124"/>
        <v/>
      </c>
      <c r="L804" s="1" t="str">
        <f t="shared" si="125"/>
        <v/>
      </c>
      <c r="M804" s="1" t="str">
        <f t="shared" si="126"/>
        <v/>
      </c>
      <c r="N804" s="1" t="str">
        <f t="shared" si="127"/>
        <v/>
      </c>
      <c r="O804" s="1">
        <f t="shared" si="128"/>
        <v>0</v>
      </c>
    </row>
    <row r="805" spans="5:15" x14ac:dyDescent="0.2">
      <c r="E805" s="17">
        <f t="shared" si="129"/>
        <v>80.299999999999713</v>
      </c>
      <c r="F805" s="14">
        <f t="shared" si="120"/>
        <v>2000.0000008831432</v>
      </c>
      <c r="H805" s="24" t="b">
        <f t="shared" si="121"/>
        <v>0</v>
      </c>
      <c r="I805" s="24">
        <f t="shared" si="122"/>
        <v>25</v>
      </c>
      <c r="J805" s="24">
        <f t="shared" si="123"/>
        <v>26</v>
      </c>
      <c r="K805" s="1" t="str">
        <f t="shared" si="124"/>
        <v/>
      </c>
      <c r="L805" s="1" t="str">
        <f t="shared" si="125"/>
        <v/>
      </c>
      <c r="M805" s="1" t="str">
        <f t="shared" si="126"/>
        <v/>
      </c>
      <c r="N805" s="1" t="str">
        <f t="shared" si="127"/>
        <v/>
      </c>
      <c r="O805" s="1">
        <f t="shared" si="128"/>
        <v>0</v>
      </c>
    </row>
    <row r="806" spans="5:15" x14ac:dyDescent="0.2">
      <c r="E806" s="17">
        <f t="shared" si="129"/>
        <v>80.399999999999707</v>
      </c>
      <c r="F806" s="14">
        <f t="shared" si="120"/>
        <v>2000.0000008831432</v>
      </c>
      <c r="H806" s="24" t="b">
        <f t="shared" si="121"/>
        <v>0</v>
      </c>
      <c r="I806" s="24">
        <f t="shared" si="122"/>
        <v>25</v>
      </c>
      <c r="J806" s="24">
        <f t="shared" si="123"/>
        <v>26</v>
      </c>
      <c r="K806" s="1" t="str">
        <f t="shared" si="124"/>
        <v/>
      </c>
      <c r="L806" s="1" t="str">
        <f t="shared" si="125"/>
        <v/>
      </c>
      <c r="M806" s="1" t="str">
        <f t="shared" si="126"/>
        <v/>
      </c>
      <c r="N806" s="1" t="str">
        <f t="shared" si="127"/>
        <v/>
      </c>
      <c r="O806" s="1">
        <f t="shared" si="128"/>
        <v>0</v>
      </c>
    </row>
    <row r="807" spans="5:15" x14ac:dyDescent="0.2">
      <c r="E807" s="17">
        <f t="shared" si="129"/>
        <v>80.499999999999702</v>
      </c>
      <c r="F807" s="14">
        <f t="shared" si="120"/>
        <v>2000.0000008831432</v>
      </c>
      <c r="H807" s="24" t="b">
        <f t="shared" si="121"/>
        <v>0</v>
      </c>
      <c r="I807" s="24">
        <f t="shared" si="122"/>
        <v>25</v>
      </c>
      <c r="J807" s="24">
        <f t="shared" si="123"/>
        <v>26</v>
      </c>
      <c r="K807" s="1" t="str">
        <f t="shared" si="124"/>
        <v/>
      </c>
      <c r="L807" s="1" t="str">
        <f t="shared" si="125"/>
        <v/>
      </c>
      <c r="M807" s="1" t="str">
        <f t="shared" si="126"/>
        <v/>
      </c>
      <c r="N807" s="1" t="str">
        <f t="shared" si="127"/>
        <v/>
      </c>
      <c r="O807" s="1">
        <f t="shared" si="128"/>
        <v>0</v>
      </c>
    </row>
    <row r="808" spans="5:15" x14ac:dyDescent="0.2">
      <c r="E808" s="17">
        <f t="shared" si="129"/>
        <v>80.599999999999696</v>
      </c>
      <c r="F808" s="14">
        <f t="shared" si="120"/>
        <v>2000.0000008831432</v>
      </c>
      <c r="H808" s="24" t="b">
        <f t="shared" si="121"/>
        <v>0</v>
      </c>
      <c r="I808" s="24">
        <f t="shared" si="122"/>
        <v>25</v>
      </c>
      <c r="J808" s="24">
        <f t="shared" si="123"/>
        <v>26</v>
      </c>
      <c r="K808" s="1" t="str">
        <f t="shared" si="124"/>
        <v/>
      </c>
      <c r="L808" s="1" t="str">
        <f t="shared" si="125"/>
        <v/>
      </c>
      <c r="M808" s="1" t="str">
        <f t="shared" si="126"/>
        <v/>
      </c>
      <c r="N808" s="1" t="str">
        <f t="shared" si="127"/>
        <v/>
      </c>
      <c r="O808" s="1">
        <f t="shared" si="128"/>
        <v>0</v>
      </c>
    </row>
    <row r="809" spans="5:15" x14ac:dyDescent="0.2">
      <c r="E809" s="17">
        <f t="shared" si="129"/>
        <v>80.69999999999969</v>
      </c>
      <c r="F809" s="14">
        <f t="shared" si="120"/>
        <v>2000.0000008831432</v>
      </c>
      <c r="H809" s="24" t="b">
        <f t="shared" si="121"/>
        <v>0</v>
      </c>
      <c r="I809" s="24">
        <f t="shared" si="122"/>
        <v>25</v>
      </c>
      <c r="J809" s="24">
        <f t="shared" si="123"/>
        <v>26</v>
      </c>
      <c r="K809" s="1" t="str">
        <f t="shared" si="124"/>
        <v/>
      </c>
      <c r="L809" s="1" t="str">
        <f t="shared" si="125"/>
        <v/>
      </c>
      <c r="M809" s="1" t="str">
        <f t="shared" si="126"/>
        <v/>
      </c>
      <c r="N809" s="1" t="str">
        <f t="shared" si="127"/>
        <v/>
      </c>
      <c r="O809" s="1">
        <f t="shared" si="128"/>
        <v>0</v>
      </c>
    </row>
    <row r="810" spans="5:15" x14ac:dyDescent="0.2">
      <c r="E810" s="17">
        <f t="shared" si="129"/>
        <v>80.799999999999685</v>
      </c>
      <c r="F810" s="14">
        <f t="shared" si="120"/>
        <v>2000.0000008831432</v>
      </c>
      <c r="H810" s="24" t="b">
        <f t="shared" si="121"/>
        <v>0</v>
      </c>
      <c r="I810" s="24">
        <f t="shared" si="122"/>
        <v>25</v>
      </c>
      <c r="J810" s="24">
        <f t="shared" si="123"/>
        <v>26</v>
      </c>
      <c r="K810" s="1" t="str">
        <f t="shared" si="124"/>
        <v/>
      </c>
      <c r="L810" s="1" t="str">
        <f t="shared" si="125"/>
        <v/>
      </c>
      <c r="M810" s="1" t="str">
        <f t="shared" si="126"/>
        <v/>
      </c>
      <c r="N810" s="1" t="str">
        <f t="shared" si="127"/>
        <v/>
      </c>
      <c r="O810" s="1">
        <f t="shared" si="128"/>
        <v>0</v>
      </c>
    </row>
    <row r="811" spans="5:15" x14ac:dyDescent="0.2">
      <c r="E811" s="17">
        <f t="shared" si="129"/>
        <v>80.899999999999679</v>
      </c>
      <c r="F811" s="14">
        <f t="shared" si="120"/>
        <v>2000.0000008831432</v>
      </c>
      <c r="H811" s="24" t="b">
        <f t="shared" si="121"/>
        <v>0</v>
      </c>
      <c r="I811" s="24">
        <f t="shared" si="122"/>
        <v>25</v>
      </c>
      <c r="J811" s="24">
        <f t="shared" si="123"/>
        <v>26</v>
      </c>
      <c r="K811" s="1" t="str">
        <f t="shared" si="124"/>
        <v/>
      </c>
      <c r="L811" s="1" t="str">
        <f t="shared" si="125"/>
        <v/>
      </c>
      <c r="M811" s="1" t="str">
        <f t="shared" si="126"/>
        <v/>
      </c>
      <c r="N811" s="1" t="str">
        <f t="shared" si="127"/>
        <v/>
      </c>
      <c r="O811" s="1">
        <f t="shared" si="128"/>
        <v>0</v>
      </c>
    </row>
    <row r="812" spans="5:15" x14ac:dyDescent="0.2">
      <c r="E812" s="17">
        <f t="shared" si="129"/>
        <v>80.999999999999673</v>
      </c>
      <c r="F812" s="14">
        <f t="shared" si="120"/>
        <v>2000.0000008831432</v>
      </c>
      <c r="H812" s="24" t="b">
        <f t="shared" si="121"/>
        <v>0</v>
      </c>
      <c r="I812" s="24">
        <f t="shared" si="122"/>
        <v>25</v>
      </c>
      <c r="J812" s="24">
        <f t="shared" si="123"/>
        <v>26</v>
      </c>
      <c r="K812" s="1" t="str">
        <f t="shared" si="124"/>
        <v/>
      </c>
      <c r="L812" s="1" t="str">
        <f t="shared" si="125"/>
        <v/>
      </c>
      <c r="M812" s="1" t="str">
        <f t="shared" si="126"/>
        <v/>
      </c>
      <c r="N812" s="1" t="str">
        <f t="shared" si="127"/>
        <v/>
      </c>
      <c r="O812" s="1">
        <f t="shared" si="128"/>
        <v>0</v>
      </c>
    </row>
    <row r="813" spans="5:15" x14ac:dyDescent="0.2">
      <c r="E813" s="17">
        <f t="shared" si="129"/>
        <v>81.099999999999667</v>
      </c>
      <c r="F813" s="14">
        <f t="shared" si="120"/>
        <v>2000.0000008831432</v>
      </c>
      <c r="H813" s="24" t="b">
        <f t="shared" si="121"/>
        <v>0</v>
      </c>
      <c r="I813" s="24">
        <f t="shared" si="122"/>
        <v>25</v>
      </c>
      <c r="J813" s="24">
        <f t="shared" si="123"/>
        <v>26</v>
      </c>
      <c r="K813" s="1" t="str">
        <f t="shared" si="124"/>
        <v/>
      </c>
      <c r="L813" s="1" t="str">
        <f t="shared" si="125"/>
        <v/>
      </c>
      <c r="M813" s="1" t="str">
        <f t="shared" si="126"/>
        <v/>
      </c>
      <c r="N813" s="1" t="str">
        <f t="shared" si="127"/>
        <v/>
      </c>
      <c r="O813" s="1">
        <f t="shared" si="128"/>
        <v>0</v>
      </c>
    </row>
    <row r="814" spans="5:15" x14ac:dyDescent="0.2">
      <c r="E814" s="17">
        <f t="shared" si="129"/>
        <v>81.199999999999662</v>
      </c>
      <c r="F814" s="14">
        <f t="shared" si="120"/>
        <v>2000.0000008831432</v>
      </c>
      <c r="H814" s="24" t="b">
        <f t="shared" si="121"/>
        <v>0</v>
      </c>
      <c r="I814" s="24">
        <f t="shared" si="122"/>
        <v>25</v>
      </c>
      <c r="J814" s="24">
        <f t="shared" si="123"/>
        <v>26</v>
      </c>
      <c r="K814" s="1" t="str">
        <f t="shared" si="124"/>
        <v/>
      </c>
      <c r="L814" s="1" t="str">
        <f t="shared" si="125"/>
        <v/>
      </c>
      <c r="M814" s="1" t="str">
        <f t="shared" si="126"/>
        <v/>
      </c>
      <c r="N814" s="1" t="str">
        <f t="shared" si="127"/>
        <v/>
      </c>
      <c r="O814" s="1">
        <f t="shared" si="128"/>
        <v>0</v>
      </c>
    </row>
    <row r="815" spans="5:15" x14ac:dyDescent="0.2">
      <c r="E815" s="17">
        <f t="shared" si="129"/>
        <v>81.299999999999656</v>
      </c>
      <c r="F815" s="14">
        <f t="shared" si="120"/>
        <v>2000.0000008831432</v>
      </c>
      <c r="H815" s="24" t="b">
        <f t="shared" si="121"/>
        <v>0</v>
      </c>
      <c r="I815" s="24">
        <f t="shared" si="122"/>
        <v>25</v>
      </c>
      <c r="J815" s="24">
        <f t="shared" si="123"/>
        <v>26</v>
      </c>
      <c r="K815" s="1" t="str">
        <f t="shared" si="124"/>
        <v/>
      </c>
      <c r="L815" s="1" t="str">
        <f t="shared" si="125"/>
        <v/>
      </c>
      <c r="M815" s="1" t="str">
        <f t="shared" si="126"/>
        <v/>
      </c>
      <c r="N815" s="1" t="str">
        <f t="shared" si="127"/>
        <v/>
      </c>
      <c r="O815" s="1">
        <f t="shared" si="128"/>
        <v>0</v>
      </c>
    </row>
    <row r="816" spans="5:15" x14ac:dyDescent="0.2">
      <c r="E816" s="17">
        <f t="shared" si="129"/>
        <v>81.39999999999965</v>
      </c>
      <c r="F816" s="14">
        <f t="shared" si="120"/>
        <v>2000.0000008831432</v>
      </c>
      <c r="H816" s="24" t="b">
        <f t="shared" si="121"/>
        <v>0</v>
      </c>
      <c r="I816" s="24">
        <f t="shared" si="122"/>
        <v>25</v>
      </c>
      <c r="J816" s="24">
        <f t="shared" si="123"/>
        <v>26</v>
      </c>
      <c r="K816" s="1" t="str">
        <f t="shared" si="124"/>
        <v/>
      </c>
      <c r="L816" s="1" t="str">
        <f t="shared" si="125"/>
        <v/>
      </c>
      <c r="M816" s="1" t="str">
        <f t="shared" si="126"/>
        <v/>
      </c>
      <c r="N816" s="1" t="str">
        <f t="shared" si="127"/>
        <v/>
      </c>
      <c r="O816" s="1">
        <f t="shared" si="128"/>
        <v>0</v>
      </c>
    </row>
    <row r="817" spans="5:15" x14ac:dyDescent="0.2">
      <c r="E817" s="17">
        <f t="shared" si="129"/>
        <v>81.499999999999645</v>
      </c>
      <c r="F817" s="14">
        <f t="shared" si="120"/>
        <v>2000.0000008831432</v>
      </c>
      <c r="H817" s="24" t="b">
        <f t="shared" si="121"/>
        <v>0</v>
      </c>
      <c r="I817" s="24">
        <f t="shared" si="122"/>
        <v>25</v>
      </c>
      <c r="J817" s="24">
        <f t="shared" si="123"/>
        <v>26</v>
      </c>
      <c r="K817" s="1" t="str">
        <f t="shared" si="124"/>
        <v/>
      </c>
      <c r="L817" s="1" t="str">
        <f t="shared" si="125"/>
        <v/>
      </c>
      <c r="M817" s="1" t="str">
        <f t="shared" si="126"/>
        <v/>
      </c>
      <c r="N817" s="1" t="str">
        <f t="shared" si="127"/>
        <v/>
      </c>
      <c r="O817" s="1">
        <f t="shared" si="128"/>
        <v>0</v>
      </c>
    </row>
    <row r="818" spans="5:15" x14ac:dyDescent="0.2">
      <c r="E818" s="17">
        <f t="shared" si="129"/>
        <v>81.599999999999639</v>
      </c>
      <c r="F818" s="14">
        <f t="shared" si="120"/>
        <v>2000.0000008831432</v>
      </c>
      <c r="H818" s="24" t="b">
        <f t="shared" si="121"/>
        <v>0</v>
      </c>
      <c r="I818" s="24">
        <f t="shared" si="122"/>
        <v>25</v>
      </c>
      <c r="J818" s="24">
        <f t="shared" si="123"/>
        <v>26</v>
      </c>
      <c r="K818" s="1" t="str">
        <f t="shared" si="124"/>
        <v/>
      </c>
      <c r="L818" s="1" t="str">
        <f t="shared" si="125"/>
        <v/>
      </c>
      <c r="M818" s="1" t="str">
        <f t="shared" si="126"/>
        <v/>
      </c>
      <c r="N818" s="1" t="str">
        <f t="shared" si="127"/>
        <v/>
      </c>
      <c r="O818" s="1">
        <f t="shared" si="128"/>
        <v>0</v>
      </c>
    </row>
    <row r="819" spans="5:15" x14ac:dyDescent="0.2">
      <c r="E819" s="17">
        <f t="shared" si="129"/>
        <v>81.699999999999633</v>
      </c>
      <c r="F819" s="14">
        <f t="shared" si="120"/>
        <v>2000.0000008831432</v>
      </c>
      <c r="H819" s="24" t="b">
        <f t="shared" si="121"/>
        <v>0</v>
      </c>
      <c r="I819" s="24">
        <f t="shared" si="122"/>
        <v>25</v>
      </c>
      <c r="J819" s="24">
        <f t="shared" si="123"/>
        <v>26</v>
      </c>
      <c r="K819" s="1" t="str">
        <f t="shared" si="124"/>
        <v/>
      </c>
      <c r="L819" s="1" t="str">
        <f t="shared" si="125"/>
        <v/>
      </c>
      <c r="M819" s="1" t="str">
        <f t="shared" si="126"/>
        <v/>
      </c>
      <c r="N819" s="1" t="str">
        <f t="shared" si="127"/>
        <v/>
      </c>
      <c r="O819" s="1">
        <f t="shared" si="128"/>
        <v>0</v>
      </c>
    </row>
    <row r="820" spans="5:15" x14ac:dyDescent="0.2">
      <c r="E820" s="17">
        <f t="shared" si="129"/>
        <v>81.799999999999628</v>
      </c>
      <c r="F820" s="14">
        <f t="shared" si="120"/>
        <v>2000.0000008831432</v>
      </c>
      <c r="H820" s="24" t="b">
        <f t="shared" si="121"/>
        <v>0</v>
      </c>
      <c r="I820" s="24">
        <f t="shared" si="122"/>
        <v>25</v>
      </c>
      <c r="J820" s="24">
        <f t="shared" si="123"/>
        <v>26</v>
      </c>
      <c r="K820" s="1" t="str">
        <f t="shared" si="124"/>
        <v/>
      </c>
      <c r="L820" s="1" t="str">
        <f t="shared" si="125"/>
        <v/>
      </c>
      <c r="M820" s="1" t="str">
        <f t="shared" si="126"/>
        <v/>
      </c>
      <c r="N820" s="1" t="str">
        <f t="shared" si="127"/>
        <v/>
      </c>
      <c r="O820" s="1">
        <f t="shared" si="128"/>
        <v>0</v>
      </c>
    </row>
    <row r="821" spans="5:15" x14ac:dyDescent="0.2">
      <c r="E821" s="17">
        <f t="shared" si="129"/>
        <v>81.899999999999622</v>
      </c>
      <c r="F821" s="14">
        <f t="shared" si="120"/>
        <v>2000.0000008831432</v>
      </c>
      <c r="H821" s="24" t="b">
        <f t="shared" si="121"/>
        <v>0</v>
      </c>
      <c r="I821" s="24">
        <f t="shared" si="122"/>
        <v>25</v>
      </c>
      <c r="J821" s="24">
        <f t="shared" si="123"/>
        <v>26</v>
      </c>
      <c r="K821" s="1" t="str">
        <f t="shared" si="124"/>
        <v/>
      </c>
      <c r="L821" s="1" t="str">
        <f t="shared" si="125"/>
        <v/>
      </c>
      <c r="M821" s="1" t="str">
        <f t="shared" si="126"/>
        <v/>
      </c>
      <c r="N821" s="1" t="str">
        <f t="shared" si="127"/>
        <v/>
      </c>
      <c r="O821" s="1">
        <f t="shared" si="128"/>
        <v>0</v>
      </c>
    </row>
    <row r="822" spans="5:15" x14ac:dyDescent="0.2">
      <c r="E822" s="17">
        <f t="shared" si="129"/>
        <v>81.999999999999616</v>
      </c>
      <c r="F822" s="14">
        <f t="shared" si="120"/>
        <v>2000.0000008831432</v>
      </c>
      <c r="H822" s="24" t="b">
        <f t="shared" si="121"/>
        <v>0</v>
      </c>
      <c r="I822" s="24">
        <f t="shared" si="122"/>
        <v>25</v>
      </c>
      <c r="J822" s="24">
        <f t="shared" si="123"/>
        <v>26</v>
      </c>
      <c r="K822" s="1" t="str">
        <f t="shared" si="124"/>
        <v/>
      </c>
      <c r="L822" s="1" t="str">
        <f t="shared" si="125"/>
        <v/>
      </c>
      <c r="M822" s="1" t="str">
        <f t="shared" si="126"/>
        <v/>
      </c>
      <c r="N822" s="1" t="str">
        <f t="shared" si="127"/>
        <v/>
      </c>
      <c r="O822" s="1">
        <f t="shared" si="128"/>
        <v>0</v>
      </c>
    </row>
    <row r="823" spans="5:15" x14ac:dyDescent="0.2">
      <c r="E823" s="17">
        <f t="shared" si="129"/>
        <v>82.099999999999611</v>
      </c>
      <c r="F823" s="14">
        <f t="shared" si="120"/>
        <v>2000.0000008831432</v>
      </c>
      <c r="H823" s="24" t="b">
        <f t="shared" si="121"/>
        <v>0</v>
      </c>
      <c r="I823" s="24">
        <f t="shared" si="122"/>
        <v>25</v>
      </c>
      <c r="J823" s="24">
        <f t="shared" si="123"/>
        <v>26</v>
      </c>
      <c r="K823" s="1" t="str">
        <f t="shared" si="124"/>
        <v/>
      </c>
      <c r="L823" s="1" t="str">
        <f t="shared" si="125"/>
        <v/>
      </c>
      <c r="M823" s="1" t="str">
        <f t="shared" si="126"/>
        <v/>
      </c>
      <c r="N823" s="1" t="str">
        <f t="shared" si="127"/>
        <v/>
      </c>
      <c r="O823" s="1">
        <f t="shared" si="128"/>
        <v>0</v>
      </c>
    </row>
    <row r="824" spans="5:15" x14ac:dyDescent="0.2">
      <c r="E824" s="17">
        <f t="shared" si="129"/>
        <v>82.199999999999605</v>
      </c>
      <c r="F824" s="14">
        <f t="shared" si="120"/>
        <v>2000.0000008831432</v>
      </c>
      <c r="H824" s="24" t="b">
        <f t="shared" si="121"/>
        <v>0</v>
      </c>
      <c r="I824" s="24">
        <f t="shared" si="122"/>
        <v>25</v>
      </c>
      <c r="J824" s="24">
        <f t="shared" si="123"/>
        <v>26</v>
      </c>
      <c r="K824" s="1" t="str">
        <f t="shared" si="124"/>
        <v/>
      </c>
      <c r="L824" s="1" t="str">
        <f t="shared" si="125"/>
        <v/>
      </c>
      <c r="M824" s="1" t="str">
        <f t="shared" si="126"/>
        <v/>
      </c>
      <c r="N824" s="1" t="str">
        <f t="shared" si="127"/>
        <v/>
      </c>
      <c r="O824" s="1">
        <f t="shared" si="128"/>
        <v>0</v>
      </c>
    </row>
    <row r="825" spans="5:15" x14ac:dyDescent="0.2">
      <c r="E825" s="17">
        <f t="shared" si="129"/>
        <v>82.299999999999599</v>
      </c>
      <c r="F825" s="14">
        <f t="shared" si="120"/>
        <v>2000.0000008831432</v>
      </c>
      <c r="H825" s="24" t="b">
        <f t="shared" si="121"/>
        <v>0</v>
      </c>
      <c r="I825" s="24">
        <f t="shared" si="122"/>
        <v>25</v>
      </c>
      <c r="J825" s="24">
        <f t="shared" si="123"/>
        <v>26</v>
      </c>
      <c r="K825" s="1" t="str">
        <f t="shared" si="124"/>
        <v/>
      </c>
      <c r="L825" s="1" t="str">
        <f t="shared" si="125"/>
        <v/>
      </c>
      <c r="M825" s="1" t="str">
        <f t="shared" si="126"/>
        <v/>
      </c>
      <c r="N825" s="1" t="str">
        <f t="shared" si="127"/>
        <v/>
      </c>
      <c r="O825" s="1">
        <f t="shared" si="128"/>
        <v>0</v>
      </c>
    </row>
    <row r="826" spans="5:15" x14ac:dyDescent="0.2">
      <c r="E826" s="17">
        <f t="shared" si="129"/>
        <v>82.399999999999594</v>
      </c>
      <c r="F826" s="14">
        <f t="shared" si="120"/>
        <v>2000.0000008831432</v>
      </c>
      <c r="H826" s="24" t="b">
        <f t="shared" si="121"/>
        <v>0</v>
      </c>
      <c r="I826" s="24">
        <f t="shared" si="122"/>
        <v>25</v>
      </c>
      <c r="J826" s="24">
        <f t="shared" si="123"/>
        <v>26</v>
      </c>
      <c r="K826" s="1" t="str">
        <f t="shared" si="124"/>
        <v/>
      </c>
      <c r="L826" s="1" t="str">
        <f t="shared" si="125"/>
        <v/>
      </c>
      <c r="M826" s="1" t="str">
        <f t="shared" si="126"/>
        <v/>
      </c>
      <c r="N826" s="1" t="str">
        <f t="shared" si="127"/>
        <v/>
      </c>
      <c r="O826" s="1">
        <f t="shared" si="128"/>
        <v>0</v>
      </c>
    </row>
    <row r="827" spans="5:15" x14ac:dyDescent="0.2">
      <c r="E827" s="17">
        <f t="shared" si="129"/>
        <v>82.499999999999588</v>
      </c>
      <c r="F827" s="14">
        <f t="shared" si="120"/>
        <v>2000.0000008831432</v>
      </c>
      <c r="H827" s="24" t="b">
        <f t="shared" si="121"/>
        <v>0</v>
      </c>
      <c r="I827" s="24">
        <f t="shared" si="122"/>
        <v>25</v>
      </c>
      <c r="J827" s="24">
        <f t="shared" si="123"/>
        <v>26</v>
      </c>
      <c r="K827" s="1" t="str">
        <f t="shared" si="124"/>
        <v/>
      </c>
      <c r="L827" s="1" t="str">
        <f t="shared" si="125"/>
        <v/>
      </c>
      <c r="M827" s="1" t="str">
        <f t="shared" si="126"/>
        <v/>
      </c>
      <c r="N827" s="1" t="str">
        <f t="shared" si="127"/>
        <v/>
      </c>
      <c r="O827" s="1">
        <f t="shared" si="128"/>
        <v>0</v>
      </c>
    </row>
    <row r="828" spans="5:15" x14ac:dyDescent="0.2">
      <c r="E828" s="17">
        <f t="shared" si="129"/>
        <v>82.599999999999582</v>
      </c>
      <c r="F828" s="14">
        <f t="shared" ref="F828:F891" si="130">IF(E828&gt;$C$29,$C$30,IF(H828,M828+(E828-K828)*O828,0))</f>
        <v>2000.0000008831432</v>
      </c>
      <c r="H828" s="24" t="b">
        <f t="shared" ref="H828:H891" si="131">AND(E828&gt;=$C$28,E828&lt;=$C$29)</f>
        <v>0</v>
      </c>
      <c r="I828" s="24">
        <f t="shared" ref="I828:I891" si="132">COUNTIF($B$2:$B$26,"&lt;="&amp;E828)</f>
        <v>25</v>
      </c>
      <c r="J828" s="24">
        <f t="shared" ref="J828:J891" si="133">I828+1</f>
        <v>26</v>
      </c>
      <c r="K828" s="1" t="str">
        <f t="shared" ref="K828:K891" si="134">IF(H828,INDEX($B$2:$B$26,I828),"")</f>
        <v/>
      </c>
      <c r="L828" s="1" t="str">
        <f t="shared" ref="L828:L891" si="135">IF(H828,INDEX($B$2:$B$26,J828),"")</f>
        <v/>
      </c>
      <c r="M828" s="1" t="str">
        <f t="shared" ref="M828:M891" si="136">IF(H828,INDEX($C$2:$C$26,I828),"")</f>
        <v/>
      </c>
      <c r="N828" s="1" t="str">
        <f t="shared" ref="N828:N891" si="137">IF(H828,INDEX($C$2:$C$26,J828),"")</f>
        <v/>
      </c>
      <c r="O828" s="1">
        <f t="shared" ref="O828:O891" si="138">IF(K828&lt;&gt;L828,(N828-M828)/(L828-K828),0)</f>
        <v>0</v>
      </c>
    </row>
    <row r="829" spans="5:15" x14ac:dyDescent="0.2">
      <c r="E829" s="17">
        <f t="shared" si="129"/>
        <v>82.699999999999577</v>
      </c>
      <c r="F829" s="14">
        <f t="shared" si="130"/>
        <v>2000.0000008831432</v>
      </c>
      <c r="H829" s="24" t="b">
        <f t="shared" si="131"/>
        <v>0</v>
      </c>
      <c r="I829" s="24">
        <f t="shared" si="132"/>
        <v>25</v>
      </c>
      <c r="J829" s="24">
        <f t="shared" si="133"/>
        <v>26</v>
      </c>
      <c r="K829" s="1" t="str">
        <f t="shared" si="134"/>
        <v/>
      </c>
      <c r="L829" s="1" t="str">
        <f t="shared" si="135"/>
        <v/>
      </c>
      <c r="M829" s="1" t="str">
        <f t="shared" si="136"/>
        <v/>
      </c>
      <c r="N829" s="1" t="str">
        <f t="shared" si="137"/>
        <v/>
      </c>
      <c r="O829" s="1">
        <f t="shared" si="138"/>
        <v>0</v>
      </c>
    </row>
    <row r="830" spans="5:15" x14ac:dyDescent="0.2">
      <c r="E830" s="17">
        <f t="shared" si="129"/>
        <v>82.799999999999571</v>
      </c>
      <c r="F830" s="14">
        <f t="shared" si="130"/>
        <v>2000.0000008831432</v>
      </c>
      <c r="H830" s="24" t="b">
        <f t="shared" si="131"/>
        <v>0</v>
      </c>
      <c r="I830" s="24">
        <f t="shared" si="132"/>
        <v>25</v>
      </c>
      <c r="J830" s="24">
        <f t="shared" si="133"/>
        <v>26</v>
      </c>
      <c r="K830" s="1" t="str">
        <f t="shared" si="134"/>
        <v/>
      </c>
      <c r="L830" s="1" t="str">
        <f t="shared" si="135"/>
        <v/>
      </c>
      <c r="M830" s="1" t="str">
        <f t="shared" si="136"/>
        <v/>
      </c>
      <c r="N830" s="1" t="str">
        <f t="shared" si="137"/>
        <v/>
      </c>
      <c r="O830" s="1">
        <f t="shared" si="138"/>
        <v>0</v>
      </c>
    </row>
    <row r="831" spans="5:15" x14ac:dyDescent="0.2">
      <c r="E831" s="17">
        <f t="shared" si="129"/>
        <v>82.899999999999565</v>
      </c>
      <c r="F831" s="14">
        <f t="shared" si="130"/>
        <v>2000.0000008831432</v>
      </c>
      <c r="H831" s="24" t="b">
        <f t="shared" si="131"/>
        <v>0</v>
      </c>
      <c r="I831" s="24">
        <f t="shared" si="132"/>
        <v>25</v>
      </c>
      <c r="J831" s="24">
        <f t="shared" si="133"/>
        <v>26</v>
      </c>
      <c r="K831" s="1" t="str">
        <f t="shared" si="134"/>
        <v/>
      </c>
      <c r="L831" s="1" t="str">
        <f t="shared" si="135"/>
        <v/>
      </c>
      <c r="M831" s="1" t="str">
        <f t="shared" si="136"/>
        <v/>
      </c>
      <c r="N831" s="1" t="str">
        <f t="shared" si="137"/>
        <v/>
      </c>
      <c r="O831" s="1">
        <f t="shared" si="138"/>
        <v>0</v>
      </c>
    </row>
    <row r="832" spans="5:15" x14ac:dyDescent="0.2">
      <c r="E832" s="17">
        <f t="shared" si="129"/>
        <v>82.999999999999559</v>
      </c>
      <c r="F832" s="14">
        <f t="shared" si="130"/>
        <v>2000.0000008831432</v>
      </c>
      <c r="H832" s="24" t="b">
        <f t="shared" si="131"/>
        <v>0</v>
      </c>
      <c r="I832" s="24">
        <f t="shared" si="132"/>
        <v>25</v>
      </c>
      <c r="J832" s="24">
        <f t="shared" si="133"/>
        <v>26</v>
      </c>
      <c r="K832" s="1" t="str">
        <f t="shared" si="134"/>
        <v/>
      </c>
      <c r="L832" s="1" t="str">
        <f t="shared" si="135"/>
        <v/>
      </c>
      <c r="M832" s="1" t="str">
        <f t="shared" si="136"/>
        <v/>
      </c>
      <c r="N832" s="1" t="str">
        <f t="shared" si="137"/>
        <v/>
      </c>
      <c r="O832" s="1">
        <f t="shared" si="138"/>
        <v>0</v>
      </c>
    </row>
    <row r="833" spans="5:15" x14ac:dyDescent="0.2">
      <c r="E833" s="17">
        <f t="shared" si="129"/>
        <v>83.099999999999554</v>
      </c>
      <c r="F833" s="14">
        <f t="shared" si="130"/>
        <v>2000.0000008831432</v>
      </c>
      <c r="H833" s="24" t="b">
        <f t="shared" si="131"/>
        <v>0</v>
      </c>
      <c r="I833" s="24">
        <f t="shared" si="132"/>
        <v>25</v>
      </c>
      <c r="J833" s="24">
        <f t="shared" si="133"/>
        <v>26</v>
      </c>
      <c r="K833" s="1" t="str">
        <f t="shared" si="134"/>
        <v/>
      </c>
      <c r="L833" s="1" t="str">
        <f t="shared" si="135"/>
        <v/>
      </c>
      <c r="M833" s="1" t="str">
        <f t="shared" si="136"/>
        <v/>
      </c>
      <c r="N833" s="1" t="str">
        <f t="shared" si="137"/>
        <v/>
      </c>
      <c r="O833" s="1">
        <f t="shared" si="138"/>
        <v>0</v>
      </c>
    </row>
    <row r="834" spans="5:15" x14ac:dyDescent="0.2">
      <c r="E834" s="17">
        <f t="shared" si="129"/>
        <v>83.199999999999548</v>
      </c>
      <c r="F834" s="14">
        <f t="shared" si="130"/>
        <v>2000.0000008831432</v>
      </c>
      <c r="H834" s="24" t="b">
        <f t="shared" si="131"/>
        <v>0</v>
      </c>
      <c r="I834" s="24">
        <f t="shared" si="132"/>
        <v>25</v>
      </c>
      <c r="J834" s="24">
        <f t="shared" si="133"/>
        <v>26</v>
      </c>
      <c r="K834" s="1" t="str">
        <f t="shared" si="134"/>
        <v/>
      </c>
      <c r="L834" s="1" t="str">
        <f t="shared" si="135"/>
        <v/>
      </c>
      <c r="M834" s="1" t="str">
        <f t="shared" si="136"/>
        <v/>
      </c>
      <c r="N834" s="1" t="str">
        <f t="shared" si="137"/>
        <v/>
      </c>
      <c r="O834" s="1">
        <f t="shared" si="138"/>
        <v>0</v>
      </c>
    </row>
    <row r="835" spans="5:15" x14ac:dyDescent="0.2">
      <c r="E835" s="17">
        <f t="shared" ref="E835:E898" si="139">E834+WindSpeedStep</f>
        <v>83.299999999999542</v>
      </c>
      <c r="F835" s="14">
        <f t="shared" si="130"/>
        <v>2000.0000008831432</v>
      </c>
      <c r="H835" s="24" t="b">
        <f t="shared" si="131"/>
        <v>0</v>
      </c>
      <c r="I835" s="24">
        <f t="shared" si="132"/>
        <v>25</v>
      </c>
      <c r="J835" s="24">
        <f t="shared" si="133"/>
        <v>26</v>
      </c>
      <c r="K835" s="1" t="str">
        <f t="shared" si="134"/>
        <v/>
      </c>
      <c r="L835" s="1" t="str">
        <f t="shared" si="135"/>
        <v/>
      </c>
      <c r="M835" s="1" t="str">
        <f t="shared" si="136"/>
        <v/>
      </c>
      <c r="N835" s="1" t="str">
        <f t="shared" si="137"/>
        <v/>
      </c>
      <c r="O835" s="1">
        <f t="shared" si="138"/>
        <v>0</v>
      </c>
    </row>
    <row r="836" spans="5:15" x14ac:dyDescent="0.2">
      <c r="E836" s="17">
        <f t="shared" si="139"/>
        <v>83.399999999999537</v>
      </c>
      <c r="F836" s="14">
        <f t="shared" si="130"/>
        <v>2000.0000008831432</v>
      </c>
      <c r="H836" s="24" t="b">
        <f t="shared" si="131"/>
        <v>0</v>
      </c>
      <c r="I836" s="24">
        <f t="shared" si="132"/>
        <v>25</v>
      </c>
      <c r="J836" s="24">
        <f t="shared" si="133"/>
        <v>26</v>
      </c>
      <c r="K836" s="1" t="str">
        <f t="shared" si="134"/>
        <v/>
      </c>
      <c r="L836" s="1" t="str">
        <f t="shared" si="135"/>
        <v/>
      </c>
      <c r="M836" s="1" t="str">
        <f t="shared" si="136"/>
        <v/>
      </c>
      <c r="N836" s="1" t="str">
        <f t="shared" si="137"/>
        <v/>
      </c>
      <c r="O836" s="1">
        <f t="shared" si="138"/>
        <v>0</v>
      </c>
    </row>
    <row r="837" spans="5:15" x14ac:dyDescent="0.2">
      <c r="E837" s="17">
        <f t="shared" si="139"/>
        <v>83.499999999999531</v>
      </c>
      <c r="F837" s="14">
        <f t="shared" si="130"/>
        <v>2000.0000008831432</v>
      </c>
      <c r="H837" s="24" t="b">
        <f t="shared" si="131"/>
        <v>0</v>
      </c>
      <c r="I837" s="24">
        <f t="shared" si="132"/>
        <v>25</v>
      </c>
      <c r="J837" s="24">
        <f t="shared" si="133"/>
        <v>26</v>
      </c>
      <c r="K837" s="1" t="str">
        <f t="shared" si="134"/>
        <v/>
      </c>
      <c r="L837" s="1" t="str">
        <f t="shared" si="135"/>
        <v/>
      </c>
      <c r="M837" s="1" t="str">
        <f t="shared" si="136"/>
        <v/>
      </c>
      <c r="N837" s="1" t="str">
        <f t="shared" si="137"/>
        <v/>
      </c>
      <c r="O837" s="1">
        <f t="shared" si="138"/>
        <v>0</v>
      </c>
    </row>
    <row r="838" spans="5:15" x14ac:dyDescent="0.2">
      <c r="E838" s="17">
        <f t="shared" si="139"/>
        <v>83.599999999999525</v>
      </c>
      <c r="F838" s="14">
        <f t="shared" si="130"/>
        <v>2000.0000008831432</v>
      </c>
      <c r="H838" s="24" t="b">
        <f t="shared" si="131"/>
        <v>0</v>
      </c>
      <c r="I838" s="24">
        <f t="shared" si="132"/>
        <v>25</v>
      </c>
      <c r="J838" s="24">
        <f t="shared" si="133"/>
        <v>26</v>
      </c>
      <c r="K838" s="1" t="str">
        <f t="shared" si="134"/>
        <v/>
      </c>
      <c r="L838" s="1" t="str">
        <f t="shared" si="135"/>
        <v/>
      </c>
      <c r="M838" s="1" t="str">
        <f t="shared" si="136"/>
        <v/>
      </c>
      <c r="N838" s="1" t="str">
        <f t="shared" si="137"/>
        <v/>
      </c>
      <c r="O838" s="1">
        <f t="shared" si="138"/>
        <v>0</v>
      </c>
    </row>
    <row r="839" spans="5:15" x14ac:dyDescent="0.2">
      <c r="E839" s="17">
        <f t="shared" si="139"/>
        <v>83.69999999999952</v>
      </c>
      <c r="F839" s="14">
        <f t="shared" si="130"/>
        <v>2000.0000008831432</v>
      </c>
      <c r="H839" s="24" t="b">
        <f t="shared" si="131"/>
        <v>0</v>
      </c>
      <c r="I839" s="24">
        <f t="shared" si="132"/>
        <v>25</v>
      </c>
      <c r="J839" s="24">
        <f t="shared" si="133"/>
        <v>26</v>
      </c>
      <c r="K839" s="1" t="str">
        <f t="shared" si="134"/>
        <v/>
      </c>
      <c r="L839" s="1" t="str">
        <f t="shared" si="135"/>
        <v/>
      </c>
      <c r="M839" s="1" t="str">
        <f t="shared" si="136"/>
        <v/>
      </c>
      <c r="N839" s="1" t="str">
        <f t="shared" si="137"/>
        <v/>
      </c>
      <c r="O839" s="1">
        <f t="shared" si="138"/>
        <v>0</v>
      </c>
    </row>
    <row r="840" spans="5:15" x14ac:dyDescent="0.2">
      <c r="E840" s="17">
        <f t="shared" si="139"/>
        <v>83.799999999999514</v>
      </c>
      <c r="F840" s="14">
        <f t="shared" si="130"/>
        <v>2000.0000008831432</v>
      </c>
      <c r="H840" s="24" t="b">
        <f t="shared" si="131"/>
        <v>0</v>
      </c>
      <c r="I840" s="24">
        <f t="shared" si="132"/>
        <v>25</v>
      </c>
      <c r="J840" s="24">
        <f t="shared" si="133"/>
        <v>26</v>
      </c>
      <c r="K840" s="1" t="str">
        <f t="shared" si="134"/>
        <v/>
      </c>
      <c r="L840" s="1" t="str">
        <f t="shared" si="135"/>
        <v/>
      </c>
      <c r="M840" s="1" t="str">
        <f t="shared" si="136"/>
        <v/>
      </c>
      <c r="N840" s="1" t="str">
        <f t="shared" si="137"/>
        <v/>
      </c>
      <c r="O840" s="1">
        <f t="shared" si="138"/>
        <v>0</v>
      </c>
    </row>
    <row r="841" spans="5:15" x14ac:dyDescent="0.2">
      <c r="E841" s="17">
        <f t="shared" si="139"/>
        <v>83.899999999999508</v>
      </c>
      <c r="F841" s="14">
        <f t="shared" si="130"/>
        <v>2000.0000008831432</v>
      </c>
      <c r="H841" s="24" t="b">
        <f t="shared" si="131"/>
        <v>0</v>
      </c>
      <c r="I841" s="24">
        <f t="shared" si="132"/>
        <v>25</v>
      </c>
      <c r="J841" s="24">
        <f t="shared" si="133"/>
        <v>26</v>
      </c>
      <c r="K841" s="1" t="str">
        <f t="shared" si="134"/>
        <v/>
      </c>
      <c r="L841" s="1" t="str">
        <f t="shared" si="135"/>
        <v/>
      </c>
      <c r="M841" s="1" t="str">
        <f t="shared" si="136"/>
        <v/>
      </c>
      <c r="N841" s="1" t="str">
        <f t="shared" si="137"/>
        <v/>
      </c>
      <c r="O841" s="1">
        <f t="shared" si="138"/>
        <v>0</v>
      </c>
    </row>
    <row r="842" spans="5:15" x14ac:dyDescent="0.2">
      <c r="E842" s="17">
        <f t="shared" si="139"/>
        <v>83.999999999999503</v>
      </c>
      <c r="F842" s="14">
        <f t="shared" si="130"/>
        <v>2000.0000008831432</v>
      </c>
      <c r="H842" s="24" t="b">
        <f t="shared" si="131"/>
        <v>0</v>
      </c>
      <c r="I842" s="24">
        <f t="shared" si="132"/>
        <v>25</v>
      </c>
      <c r="J842" s="24">
        <f t="shared" si="133"/>
        <v>26</v>
      </c>
      <c r="K842" s="1" t="str">
        <f t="shared" si="134"/>
        <v/>
      </c>
      <c r="L842" s="1" t="str">
        <f t="shared" si="135"/>
        <v/>
      </c>
      <c r="M842" s="1" t="str">
        <f t="shared" si="136"/>
        <v/>
      </c>
      <c r="N842" s="1" t="str">
        <f t="shared" si="137"/>
        <v/>
      </c>
      <c r="O842" s="1">
        <f t="shared" si="138"/>
        <v>0</v>
      </c>
    </row>
    <row r="843" spans="5:15" x14ac:dyDescent="0.2">
      <c r="E843" s="17">
        <f t="shared" si="139"/>
        <v>84.099999999999497</v>
      </c>
      <c r="F843" s="14">
        <f t="shared" si="130"/>
        <v>2000.0000008831432</v>
      </c>
      <c r="H843" s="24" t="b">
        <f t="shared" si="131"/>
        <v>0</v>
      </c>
      <c r="I843" s="24">
        <f t="shared" si="132"/>
        <v>25</v>
      </c>
      <c r="J843" s="24">
        <f t="shared" si="133"/>
        <v>26</v>
      </c>
      <c r="K843" s="1" t="str">
        <f t="shared" si="134"/>
        <v/>
      </c>
      <c r="L843" s="1" t="str">
        <f t="shared" si="135"/>
        <v/>
      </c>
      <c r="M843" s="1" t="str">
        <f t="shared" si="136"/>
        <v/>
      </c>
      <c r="N843" s="1" t="str">
        <f t="shared" si="137"/>
        <v/>
      </c>
      <c r="O843" s="1">
        <f t="shared" si="138"/>
        <v>0</v>
      </c>
    </row>
    <row r="844" spans="5:15" x14ac:dyDescent="0.2">
      <c r="E844" s="17">
        <f t="shared" si="139"/>
        <v>84.199999999999491</v>
      </c>
      <c r="F844" s="14">
        <f t="shared" si="130"/>
        <v>2000.0000008831432</v>
      </c>
      <c r="H844" s="24" t="b">
        <f t="shared" si="131"/>
        <v>0</v>
      </c>
      <c r="I844" s="24">
        <f t="shared" si="132"/>
        <v>25</v>
      </c>
      <c r="J844" s="24">
        <f t="shared" si="133"/>
        <v>26</v>
      </c>
      <c r="K844" s="1" t="str">
        <f t="shared" si="134"/>
        <v/>
      </c>
      <c r="L844" s="1" t="str">
        <f t="shared" si="135"/>
        <v/>
      </c>
      <c r="M844" s="1" t="str">
        <f t="shared" si="136"/>
        <v/>
      </c>
      <c r="N844" s="1" t="str">
        <f t="shared" si="137"/>
        <v/>
      </c>
      <c r="O844" s="1">
        <f t="shared" si="138"/>
        <v>0</v>
      </c>
    </row>
    <row r="845" spans="5:15" x14ac:dyDescent="0.2">
      <c r="E845" s="17">
        <f t="shared" si="139"/>
        <v>84.299999999999486</v>
      </c>
      <c r="F845" s="14">
        <f t="shared" si="130"/>
        <v>2000.0000008831432</v>
      </c>
      <c r="H845" s="24" t="b">
        <f t="shared" si="131"/>
        <v>0</v>
      </c>
      <c r="I845" s="24">
        <f t="shared" si="132"/>
        <v>25</v>
      </c>
      <c r="J845" s="24">
        <f t="shared" si="133"/>
        <v>26</v>
      </c>
      <c r="K845" s="1" t="str">
        <f t="shared" si="134"/>
        <v/>
      </c>
      <c r="L845" s="1" t="str">
        <f t="shared" si="135"/>
        <v/>
      </c>
      <c r="M845" s="1" t="str">
        <f t="shared" si="136"/>
        <v/>
      </c>
      <c r="N845" s="1" t="str">
        <f t="shared" si="137"/>
        <v/>
      </c>
      <c r="O845" s="1">
        <f t="shared" si="138"/>
        <v>0</v>
      </c>
    </row>
    <row r="846" spans="5:15" x14ac:dyDescent="0.2">
      <c r="E846" s="17">
        <f t="shared" si="139"/>
        <v>84.39999999999948</v>
      </c>
      <c r="F846" s="14">
        <f t="shared" si="130"/>
        <v>2000.0000008831432</v>
      </c>
      <c r="H846" s="24" t="b">
        <f t="shared" si="131"/>
        <v>0</v>
      </c>
      <c r="I846" s="24">
        <f t="shared" si="132"/>
        <v>25</v>
      </c>
      <c r="J846" s="24">
        <f t="shared" si="133"/>
        <v>26</v>
      </c>
      <c r="K846" s="1" t="str">
        <f t="shared" si="134"/>
        <v/>
      </c>
      <c r="L846" s="1" t="str">
        <f t="shared" si="135"/>
        <v/>
      </c>
      <c r="M846" s="1" t="str">
        <f t="shared" si="136"/>
        <v/>
      </c>
      <c r="N846" s="1" t="str">
        <f t="shared" si="137"/>
        <v/>
      </c>
      <c r="O846" s="1">
        <f t="shared" si="138"/>
        <v>0</v>
      </c>
    </row>
    <row r="847" spans="5:15" x14ac:dyDescent="0.2">
      <c r="E847" s="17">
        <f t="shared" si="139"/>
        <v>84.499999999999474</v>
      </c>
      <c r="F847" s="14">
        <f t="shared" si="130"/>
        <v>2000.0000008831432</v>
      </c>
      <c r="H847" s="24" t="b">
        <f t="shared" si="131"/>
        <v>0</v>
      </c>
      <c r="I847" s="24">
        <f t="shared" si="132"/>
        <v>25</v>
      </c>
      <c r="J847" s="24">
        <f t="shared" si="133"/>
        <v>26</v>
      </c>
      <c r="K847" s="1" t="str">
        <f t="shared" si="134"/>
        <v/>
      </c>
      <c r="L847" s="1" t="str">
        <f t="shared" si="135"/>
        <v/>
      </c>
      <c r="M847" s="1" t="str">
        <f t="shared" si="136"/>
        <v/>
      </c>
      <c r="N847" s="1" t="str">
        <f t="shared" si="137"/>
        <v/>
      </c>
      <c r="O847" s="1">
        <f t="shared" si="138"/>
        <v>0</v>
      </c>
    </row>
    <row r="848" spans="5:15" x14ac:dyDescent="0.2">
      <c r="E848" s="17">
        <f t="shared" si="139"/>
        <v>84.599999999999469</v>
      </c>
      <c r="F848" s="14">
        <f t="shared" si="130"/>
        <v>2000.0000008831432</v>
      </c>
      <c r="H848" s="24" t="b">
        <f t="shared" si="131"/>
        <v>0</v>
      </c>
      <c r="I848" s="24">
        <f t="shared" si="132"/>
        <v>25</v>
      </c>
      <c r="J848" s="24">
        <f t="shared" si="133"/>
        <v>26</v>
      </c>
      <c r="K848" s="1" t="str">
        <f t="shared" si="134"/>
        <v/>
      </c>
      <c r="L848" s="1" t="str">
        <f t="shared" si="135"/>
        <v/>
      </c>
      <c r="M848" s="1" t="str">
        <f t="shared" si="136"/>
        <v/>
      </c>
      <c r="N848" s="1" t="str">
        <f t="shared" si="137"/>
        <v/>
      </c>
      <c r="O848" s="1">
        <f t="shared" si="138"/>
        <v>0</v>
      </c>
    </row>
    <row r="849" spans="5:15" x14ac:dyDescent="0.2">
      <c r="E849" s="17">
        <f t="shared" si="139"/>
        <v>84.699999999999463</v>
      </c>
      <c r="F849" s="14">
        <f t="shared" si="130"/>
        <v>2000.0000008831432</v>
      </c>
      <c r="H849" s="24" t="b">
        <f t="shared" si="131"/>
        <v>0</v>
      </c>
      <c r="I849" s="24">
        <f t="shared" si="132"/>
        <v>25</v>
      </c>
      <c r="J849" s="24">
        <f t="shared" si="133"/>
        <v>26</v>
      </c>
      <c r="K849" s="1" t="str">
        <f t="shared" si="134"/>
        <v/>
      </c>
      <c r="L849" s="1" t="str">
        <f t="shared" si="135"/>
        <v/>
      </c>
      <c r="M849" s="1" t="str">
        <f t="shared" si="136"/>
        <v/>
      </c>
      <c r="N849" s="1" t="str">
        <f t="shared" si="137"/>
        <v/>
      </c>
      <c r="O849" s="1">
        <f t="shared" si="138"/>
        <v>0</v>
      </c>
    </row>
    <row r="850" spans="5:15" x14ac:dyDescent="0.2">
      <c r="E850" s="17">
        <f t="shared" si="139"/>
        <v>84.799999999999457</v>
      </c>
      <c r="F850" s="14">
        <f t="shared" si="130"/>
        <v>2000.0000008831432</v>
      </c>
      <c r="H850" s="24" t="b">
        <f t="shared" si="131"/>
        <v>0</v>
      </c>
      <c r="I850" s="24">
        <f t="shared" si="132"/>
        <v>25</v>
      </c>
      <c r="J850" s="24">
        <f t="shared" si="133"/>
        <v>26</v>
      </c>
      <c r="K850" s="1" t="str">
        <f t="shared" si="134"/>
        <v/>
      </c>
      <c r="L850" s="1" t="str">
        <f t="shared" si="135"/>
        <v/>
      </c>
      <c r="M850" s="1" t="str">
        <f t="shared" si="136"/>
        <v/>
      </c>
      <c r="N850" s="1" t="str">
        <f t="shared" si="137"/>
        <v/>
      </c>
      <c r="O850" s="1">
        <f t="shared" si="138"/>
        <v>0</v>
      </c>
    </row>
    <row r="851" spans="5:15" x14ac:dyDescent="0.2">
      <c r="E851" s="17">
        <f t="shared" si="139"/>
        <v>84.899999999999451</v>
      </c>
      <c r="F851" s="14">
        <f t="shared" si="130"/>
        <v>2000.0000008831432</v>
      </c>
      <c r="H851" s="24" t="b">
        <f t="shared" si="131"/>
        <v>0</v>
      </c>
      <c r="I851" s="24">
        <f t="shared" si="132"/>
        <v>25</v>
      </c>
      <c r="J851" s="24">
        <f t="shared" si="133"/>
        <v>26</v>
      </c>
      <c r="K851" s="1" t="str">
        <f t="shared" si="134"/>
        <v/>
      </c>
      <c r="L851" s="1" t="str">
        <f t="shared" si="135"/>
        <v/>
      </c>
      <c r="M851" s="1" t="str">
        <f t="shared" si="136"/>
        <v/>
      </c>
      <c r="N851" s="1" t="str">
        <f t="shared" si="137"/>
        <v/>
      </c>
      <c r="O851" s="1">
        <f t="shared" si="138"/>
        <v>0</v>
      </c>
    </row>
    <row r="852" spans="5:15" x14ac:dyDescent="0.2">
      <c r="E852" s="17">
        <f t="shared" si="139"/>
        <v>84.999999999999446</v>
      </c>
      <c r="F852" s="14">
        <f t="shared" si="130"/>
        <v>2000.0000008831432</v>
      </c>
      <c r="H852" s="24" t="b">
        <f t="shared" si="131"/>
        <v>0</v>
      </c>
      <c r="I852" s="24">
        <f t="shared" si="132"/>
        <v>25</v>
      </c>
      <c r="J852" s="24">
        <f t="shared" si="133"/>
        <v>26</v>
      </c>
      <c r="K852" s="1" t="str">
        <f t="shared" si="134"/>
        <v/>
      </c>
      <c r="L852" s="1" t="str">
        <f t="shared" si="135"/>
        <v/>
      </c>
      <c r="M852" s="1" t="str">
        <f t="shared" si="136"/>
        <v/>
      </c>
      <c r="N852" s="1" t="str">
        <f t="shared" si="137"/>
        <v/>
      </c>
      <c r="O852" s="1">
        <f t="shared" si="138"/>
        <v>0</v>
      </c>
    </row>
    <row r="853" spans="5:15" x14ac:dyDescent="0.2">
      <c r="E853" s="17">
        <f t="shared" si="139"/>
        <v>85.09999999999944</v>
      </c>
      <c r="F853" s="14">
        <f t="shared" si="130"/>
        <v>2000.0000008831432</v>
      </c>
      <c r="H853" s="24" t="b">
        <f t="shared" si="131"/>
        <v>0</v>
      </c>
      <c r="I853" s="24">
        <f t="shared" si="132"/>
        <v>25</v>
      </c>
      <c r="J853" s="24">
        <f t="shared" si="133"/>
        <v>26</v>
      </c>
      <c r="K853" s="1" t="str">
        <f t="shared" si="134"/>
        <v/>
      </c>
      <c r="L853" s="1" t="str">
        <f t="shared" si="135"/>
        <v/>
      </c>
      <c r="M853" s="1" t="str">
        <f t="shared" si="136"/>
        <v/>
      </c>
      <c r="N853" s="1" t="str">
        <f t="shared" si="137"/>
        <v/>
      </c>
      <c r="O853" s="1">
        <f t="shared" si="138"/>
        <v>0</v>
      </c>
    </row>
    <row r="854" spans="5:15" x14ac:dyDescent="0.2">
      <c r="E854" s="17">
        <f t="shared" si="139"/>
        <v>85.199999999999434</v>
      </c>
      <c r="F854" s="14">
        <f t="shared" si="130"/>
        <v>2000.0000008831432</v>
      </c>
      <c r="H854" s="24" t="b">
        <f t="shared" si="131"/>
        <v>0</v>
      </c>
      <c r="I854" s="24">
        <f t="shared" si="132"/>
        <v>25</v>
      </c>
      <c r="J854" s="24">
        <f t="shared" si="133"/>
        <v>26</v>
      </c>
      <c r="K854" s="1" t="str">
        <f t="shared" si="134"/>
        <v/>
      </c>
      <c r="L854" s="1" t="str">
        <f t="shared" si="135"/>
        <v/>
      </c>
      <c r="M854" s="1" t="str">
        <f t="shared" si="136"/>
        <v/>
      </c>
      <c r="N854" s="1" t="str">
        <f t="shared" si="137"/>
        <v/>
      </c>
      <c r="O854" s="1">
        <f t="shared" si="138"/>
        <v>0</v>
      </c>
    </row>
    <row r="855" spans="5:15" x14ac:dyDescent="0.2">
      <c r="E855" s="17">
        <f t="shared" si="139"/>
        <v>85.299999999999429</v>
      </c>
      <c r="F855" s="14">
        <f t="shared" si="130"/>
        <v>2000.0000008831432</v>
      </c>
      <c r="H855" s="24" t="b">
        <f t="shared" si="131"/>
        <v>0</v>
      </c>
      <c r="I855" s="24">
        <f t="shared" si="132"/>
        <v>25</v>
      </c>
      <c r="J855" s="24">
        <f t="shared" si="133"/>
        <v>26</v>
      </c>
      <c r="K855" s="1" t="str">
        <f t="shared" si="134"/>
        <v/>
      </c>
      <c r="L855" s="1" t="str">
        <f t="shared" si="135"/>
        <v/>
      </c>
      <c r="M855" s="1" t="str">
        <f t="shared" si="136"/>
        <v/>
      </c>
      <c r="N855" s="1" t="str">
        <f t="shared" si="137"/>
        <v/>
      </c>
      <c r="O855" s="1">
        <f t="shared" si="138"/>
        <v>0</v>
      </c>
    </row>
    <row r="856" spans="5:15" x14ac:dyDescent="0.2">
      <c r="E856" s="17">
        <f t="shared" si="139"/>
        <v>85.399999999999423</v>
      </c>
      <c r="F856" s="14">
        <f t="shared" si="130"/>
        <v>2000.0000008831432</v>
      </c>
      <c r="H856" s="24" t="b">
        <f t="shared" si="131"/>
        <v>0</v>
      </c>
      <c r="I856" s="24">
        <f t="shared" si="132"/>
        <v>25</v>
      </c>
      <c r="J856" s="24">
        <f t="shared" si="133"/>
        <v>26</v>
      </c>
      <c r="K856" s="1" t="str">
        <f t="shared" si="134"/>
        <v/>
      </c>
      <c r="L856" s="1" t="str">
        <f t="shared" si="135"/>
        <v/>
      </c>
      <c r="M856" s="1" t="str">
        <f t="shared" si="136"/>
        <v/>
      </c>
      <c r="N856" s="1" t="str">
        <f t="shared" si="137"/>
        <v/>
      </c>
      <c r="O856" s="1">
        <f t="shared" si="138"/>
        <v>0</v>
      </c>
    </row>
    <row r="857" spans="5:15" x14ac:dyDescent="0.2">
      <c r="E857" s="17">
        <f t="shared" si="139"/>
        <v>85.499999999999417</v>
      </c>
      <c r="F857" s="14">
        <f t="shared" si="130"/>
        <v>2000.0000008831432</v>
      </c>
      <c r="H857" s="24" t="b">
        <f t="shared" si="131"/>
        <v>0</v>
      </c>
      <c r="I857" s="24">
        <f t="shared" si="132"/>
        <v>25</v>
      </c>
      <c r="J857" s="24">
        <f t="shared" si="133"/>
        <v>26</v>
      </c>
      <c r="K857" s="1" t="str">
        <f t="shared" si="134"/>
        <v/>
      </c>
      <c r="L857" s="1" t="str">
        <f t="shared" si="135"/>
        <v/>
      </c>
      <c r="M857" s="1" t="str">
        <f t="shared" si="136"/>
        <v/>
      </c>
      <c r="N857" s="1" t="str">
        <f t="shared" si="137"/>
        <v/>
      </c>
      <c r="O857" s="1">
        <f t="shared" si="138"/>
        <v>0</v>
      </c>
    </row>
    <row r="858" spans="5:15" x14ac:dyDescent="0.2">
      <c r="E858" s="17">
        <f t="shared" si="139"/>
        <v>85.599999999999412</v>
      </c>
      <c r="F858" s="14">
        <f t="shared" si="130"/>
        <v>2000.0000008831432</v>
      </c>
      <c r="H858" s="24" t="b">
        <f t="shared" si="131"/>
        <v>0</v>
      </c>
      <c r="I858" s="24">
        <f t="shared" si="132"/>
        <v>25</v>
      </c>
      <c r="J858" s="24">
        <f t="shared" si="133"/>
        <v>26</v>
      </c>
      <c r="K858" s="1" t="str">
        <f t="shared" si="134"/>
        <v/>
      </c>
      <c r="L858" s="1" t="str">
        <f t="shared" si="135"/>
        <v/>
      </c>
      <c r="M858" s="1" t="str">
        <f t="shared" si="136"/>
        <v/>
      </c>
      <c r="N858" s="1" t="str">
        <f t="shared" si="137"/>
        <v/>
      </c>
      <c r="O858" s="1">
        <f t="shared" si="138"/>
        <v>0</v>
      </c>
    </row>
    <row r="859" spans="5:15" x14ac:dyDescent="0.2">
      <c r="E859" s="17">
        <f t="shared" si="139"/>
        <v>85.699999999999406</v>
      </c>
      <c r="F859" s="14">
        <f t="shared" si="130"/>
        <v>2000.0000008831432</v>
      </c>
      <c r="H859" s="24" t="b">
        <f t="shared" si="131"/>
        <v>0</v>
      </c>
      <c r="I859" s="24">
        <f t="shared" si="132"/>
        <v>25</v>
      </c>
      <c r="J859" s="24">
        <f t="shared" si="133"/>
        <v>26</v>
      </c>
      <c r="K859" s="1" t="str">
        <f t="shared" si="134"/>
        <v/>
      </c>
      <c r="L859" s="1" t="str">
        <f t="shared" si="135"/>
        <v/>
      </c>
      <c r="M859" s="1" t="str">
        <f t="shared" si="136"/>
        <v/>
      </c>
      <c r="N859" s="1" t="str">
        <f t="shared" si="137"/>
        <v/>
      </c>
      <c r="O859" s="1">
        <f t="shared" si="138"/>
        <v>0</v>
      </c>
    </row>
    <row r="860" spans="5:15" x14ac:dyDescent="0.2">
      <c r="E860" s="17">
        <f t="shared" si="139"/>
        <v>85.7999999999994</v>
      </c>
      <c r="F860" s="14">
        <f t="shared" si="130"/>
        <v>2000.0000008831432</v>
      </c>
      <c r="H860" s="24" t="b">
        <f t="shared" si="131"/>
        <v>0</v>
      </c>
      <c r="I860" s="24">
        <f t="shared" si="132"/>
        <v>25</v>
      </c>
      <c r="J860" s="24">
        <f t="shared" si="133"/>
        <v>26</v>
      </c>
      <c r="K860" s="1" t="str">
        <f t="shared" si="134"/>
        <v/>
      </c>
      <c r="L860" s="1" t="str">
        <f t="shared" si="135"/>
        <v/>
      </c>
      <c r="M860" s="1" t="str">
        <f t="shared" si="136"/>
        <v/>
      </c>
      <c r="N860" s="1" t="str">
        <f t="shared" si="137"/>
        <v/>
      </c>
      <c r="O860" s="1">
        <f t="shared" si="138"/>
        <v>0</v>
      </c>
    </row>
    <row r="861" spans="5:15" x14ac:dyDescent="0.2">
      <c r="E861" s="17">
        <f t="shared" si="139"/>
        <v>85.899999999999395</v>
      </c>
      <c r="F861" s="14">
        <f t="shared" si="130"/>
        <v>2000.0000008831432</v>
      </c>
      <c r="H861" s="24" t="b">
        <f t="shared" si="131"/>
        <v>0</v>
      </c>
      <c r="I861" s="24">
        <f t="shared" si="132"/>
        <v>25</v>
      </c>
      <c r="J861" s="24">
        <f t="shared" si="133"/>
        <v>26</v>
      </c>
      <c r="K861" s="1" t="str">
        <f t="shared" si="134"/>
        <v/>
      </c>
      <c r="L861" s="1" t="str">
        <f t="shared" si="135"/>
        <v/>
      </c>
      <c r="M861" s="1" t="str">
        <f t="shared" si="136"/>
        <v/>
      </c>
      <c r="N861" s="1" t="str">
        <f t="shared" si="137"/>
        <v/>
      </c>
      <c r="O861" s="1">
        <f t="shared" si="138"/>
        <v>0</v>
      </c>
    </row>
    <row r="862" spans="5:15" x14ac:dyDescent="0.2">
      <c r="E862" s="17">
        <f t="shared" si="139"/>
        <v>85.999999999999389</v>
      </c>
      <c r="F862" s="14">
        <f t="shared" si="130"/>
        <v>2000.0000008831432</v>
      </c>
      <c r="H862" s="24" t="b">
        <f t="shared" si="131"/>
        <v>0</v>
      </c>
      <c r="I862" s="24">
        <f t="shared" si="132"/>
        <v>25</v>
      </c>
      <c r="J862" s="24">
        <f t="shared" si="133"/>
        <v>26</v>
      </c>
      <c r="K862" s="1" t="str">
        <f t="shared" si="134"/>
        <v/>
      </c>
      <c r="L862" s="1" t="str">
        <f t="shared" si="135"/>
        <v/>
      </c>
      <c r="M862" s="1" t="str">
        <f t="shared" si="136"/>
        <v/>
      </c>
      <c r="N862" s="1" t="str">
        <f t="shared" si="137"/>
        <v/>
      </c>
      <c r="O862" s="1">
        <f t="shared" si="138"/>
        <v>0</v>
      </c>
    </row>
    <row r="863" spans="5:15" x14ac:dyDescent="0.2">
      <c r="E863" s="17">
        <f t="shared" si="139"/>
        <v>86.099999999999383</v>
      </c>
      <c r="F863" s="14">
        <f t="shared" si="130"/>
        <v>2000.0000008831432</v>
      </c>
      <c r="H863" s="24" t="b">
        <f t="shared" si="131"/>
        <v>0</v>
      </c>
      <c r="I863" s="24">
        <f t="shared" si="132"/>
        <v>25</v>
      </c>
      <c r="J863" s="24">
        <f t="shared" si="133"/>
        <v>26</v>
      </c>
      <c r="K863" s="1" t="str">
        <f t="shared" si="134"/>
        <v/>
      </c>
      <c r="L863" s="1" t="str">
        <f t="shared" si="135"/>
        <v/>
      </c>
      <c r="M863" s="1" t="str">
        <f t="shared" si="136"/>
        <v/>
      </c>
      <c r="N863" s="1" t="str">
        <f t="shared" si="137"/>
        <v/>
      </c>
      <c r="O863" s="1">
        <f t="shared" si="138"/>
        <v>0</v>
      </c>
    </row>
    <row r="864" spans="5:15" x14ac:dyDescent="0.2">
      <c r="E864" s="17">
        <f t="shared" si="139"/>
        <v>86.199999999999378</v>
      </c>
      <c r="F864" s="14">
        <f t="shared" si="130"/>
        <v>2000.0000008831432</v>
      </c>
      <c r="H864" s="24" t="b">
        <f t="shared" si="131"/>
        <v>0</v>
      </c>
      <c r="I864" s="24">
        <f t="shared" si="132"/>
        <v>25</v>
      </c>
      <c r="J864" s="24">
        <f t="shared" si="133"/>
        <v>26</v>
      </c>
      <c r="K864" s="1" t="str">
        <f t="shared" si="134"/>
        <v/>
      </c>
      <c r="L864" s="1" t="str">
        <f t="shared" si="135"/>
        <v/>
      </c>
      <c r="M864" s="1" t="str">
        <f t="shared" si="136"/>
        <v/>
      </c>
      <c r="N864" s="1" t="str">
        <f t="shared" si="137"/>
        <v/>
      </c>
      <c r="O864" s="1">
        <f t="shared" si="138"/>
        <v>0</v>
      </c>
    </row>
    <row r="865" spans="5:15" x14ac:dyDescent="0.2">
      <c r="E865" s="17">
        <f t="shared" si="139"/>
        <v>86.299999999999372</v>
      </c>
      <c r="F865" s="14">
        <f t="shared" si="130"/>
        <v>2000.0000008831432</v>
      </c>
      <c r="H865" s="24" t="b">
        <f t="shared" si="131"/>
        <v>0</v>
      </c>
      <c r="I865" s="24">
        <f t="shared" si="132"/>
        <v>25</v>
      </c>
      <c r="J865" s="24">
        <f t="shared" si="133"/>
        <v>26</v>
      </c>
      <c r="K865" s="1" t="str">
        <f t="shared" si="134"/>
        <v/>
      </c>
      <c r="L865" s="1" t="str">
        <f t="shared" si="135"/>
        <v/>
      </c>
      <c r="M865" s="1" t="str">
        <f t="shared" si="136"/>
        <v/>
      </c>
      <c r="N865" s="1" t="str">
        <f t="shared" si="137"/>
        <v/>
      </c>
      <c r="O865" s="1">
        <f t="shared" si="138"/>
        <v>0</v>
      </c>
    </row>
    <row r="866" spans="5:15" x14ac:dyDescent="0.2">
      <c r="E866" s="17">
        <f t="shared" si="139"/>
        <v>86.399999999999366</v>
      </c>
      <c r="F866" s="14">
        <f t="shared" si="130"/>
        <v>2000.0000008831432</v>
      </c>
      <c r="H866" s="24" t="b">
        <f t="shared" si="131"/>
        <v>0</v>
      </c>
      <c r="I866" s="24">
        <f t="shared" si="132"/>
        <v>25</v>
      </c>
      <c r="J866" s="24">
        <f t="shared" si="133"/>
        <v>26</v>
      </c>
      <c r="K866" s="1" t="str">
        <f t="shared" si="134"/>
        <v/>
      </c>
      <c r="L866" s="1" t="str">
        <f t="shared" si="135"/>
        <v/>
      </c>
      <c r="M866" s="1" t="str">
        <f t="shared" si="136"/>
        <v/>
      </c>
      <c r="N866" s="1" t="str">
        <f t="shared" si="137"/>
        <v/>
      </c>
      <c r="O866" s="1">
        <f t="shared" si="138"/>
        <v>0</v>
      </c>
    </row>
    <row r="867" spans="5:15" x14ac:dyDescent="0.2">
      <c r="E867" s="17">
        <f t="shared" si="139"/>
        <v>86.499999999999361</v>
      </c>
      <c r="F867" s="14">
        <f t="shared" si="130"/>
        <v>2000.0000008831432</v>
      </c>
      <c r="H867" s="24" t="b">
        <f t="shared" si="131"/>
        <v>0</v>
      </c>
      <c r="I867" s="24">
        <f t="shared" si="132"/>
        <v>25</v>
      </c>
      <c r="J867" s="24">
        <f t="shared" si="133"/>
        <v>26</v>
      </c>
      <c r="K867" s="1" t="str">
        <f t="shared" si="134"/>
        <v/>
      </c>
      <c r="L867" s="1" t="str">
        <f t="shared" si="135"/>
        <v/>
      </c>
      <c r="M867" s="1" t="str">
        <f t="shared" si="136"/>
        <v/>
      </c>
      <c r="N867" s="1" t="str">
        <f t="shared" si="137"/>
        <v/>
      </c>
      <c r="O867" s="1">
        <f t="shared" si="138"/>
        <v>0</v>
      </c>
    </row>
    <row r="868" spans="5:15" x14ac:dyDescent="0.2">
      <c r="E868" s="17">
        <f t="shared" si="139"/>
        <v>86.599999999999355</v>
      </c>
      <c r="F868" s="14">
        <f t="shared" si="130"/>
        <v>2000.0000008831432</v>
      </c>
      <c r="H868" s="24" t="b">
        <f t="shared" si="131"/>
        <v>0</v>
      </c>
      <c r="I868" s="24">
        <f t="shared" si="132"/>
        <v>25</v>
      </c>
      <c r="J868" s="24">
        <f t="shared" si="133"/>
        <v>26</v>
      </c>
      <c r="K868" s="1" t="str">
        <f t="shared" si="134"/>
        <v/>
      </c>
      <c r="L868" s="1" t="str">
        <f t="shared" si="135"/>
        <v/>
      </c>
      <c r="M868" s="1" t="str">
        <f t="shared" si="136"/>
        <v/>
      </c>
      <c r="N868" s="1" t="str">
        <f t="shared" si="137"/>
        <v/>
      </c>
      <c r="O868" s="1">
        <f t="shared" si="138"/>
        <v>0</v>
      </c>
    </row>
    <row r="869" spans="5:15" x14ac:dyDescent="0.2">
      <c r="E869" s="17">
        <f t="shared" si="139"/>
        <v>86.699999999999349</v>
      </c>
      <c r="F869" s="14">
        <f t="shared" si="130"/>
        <v>2000.0000008831432</v>
      </c>
      <c r="H869" s="24" t="b">
        <f t="shared" si="131"/>
        <v>0</v>
      </c>
      <c r="I869" s="24">
        <f t="shared" si="132"/>
        <v>25</v>
      </c>
      <c r="J869" s="24">
        <f t="shared" si="133"/>
        <v>26</v>
      </c>
      <c r="K869" s="1" t="str">
        <f t="shared" si="134"/>
        <v/>
      </c>
      <c r="L869" s="1" t="str">
        <f t="shared" si="135"/>
        <v/>
      </c>
      <c r="M869" s="1" t="str">
        <f t="shared" si="136"/>
        <v/>
      </c>
      <c r="N869" s="1" t="str">
        <f t="shared" si="137"/>
        <v/>
      </c>
      <c r="O869" s="1">
        <f t="shared" si="138"/>
        <v>0</v>
      </c>
    </row>
    <row r="870" spans="5:15" x14ac:dyDescent="0.2">
      <c r="E870" s="17">
        <f t="shared" si="139"/>
        <v>86.799999999999343</v>
      </c>
      <c r="F870" s="14">
        <f t="shared" si="130"/>
        <v>2000.0000008831432</v>
      </c>
      <c r="H870" s="24" t="b">
        <f t="shared" si="131"/>
        <v>0</v>
      </c>
      <c r="I870" s="24">
        <f t="shared" si="132"/>
        <v>25</v>
      </c>
      <c r="J870" s="24">
        <f t="shared" si="133"/>
        <v>26</v>
      </c>
      <c r="K870" s="1" t="str">
        <f t="shared" si="134"/>
        <v/>
      </c>
      <c r="L870" s="1" t="str">
        <f t="shared" si="135"/>
        <v/>
      </c>
      <c r="M870" s="1" t="str">
        <f t="shared" si="136"/>
        <v/>
      </c>
      <c r="N870" s="1" t="str">
        <f t="shared" si="137"/>
        <v/>
      </c>
      <c r="O870" s="1">
        <f t="shared" si="138"/>
        <v>0</v>
      </c>
    </row>
    <row r="871" spans="5:15" x14ac:dyDescent="0.2">
      <c r="E871" s="17">
        <f t="shared" si="139"/>
        <v>86.899999999999338</v>
      </c>
      <c r="F871" s="14">
        <f t="shared" si="130"/>
        <v>2000.0000008831432</v>
      </c>
      <c r="H871" s="24" t="b">
        <f t="shared" si="131"/>
        <v>0</v>
      </c>
      <c r="I871" s="24">
        <f t="shared" si="132"/>
        <v>25</v>
      </c>
      <c r="J871" s="24">
        <f t="shared" si="133"/>
        <v>26</v>
      </c>
      <c r="K871" s="1" t="str">
        <f t="shared" si="134"/>
        <v/>
      </c>
      <c r="L871" s="1" t="str">
        <f t="shared" si="135"/>
        <v/>
      </c>
      <c r="M871" s="1" t="str">
        <f t="shared" si="136"/>
        <v/>
      </c>
      <c r="N871" s="1" t="str">
        <f t="shared" si="137"/>
        <v/>
      </c>
      <c r="O871" s="1">
        <f t="shared" si="138"/>
        <v>0</v>
      </c>
    </row>
    <row r="872" spans="5:15" x14ac:dyDescent="0.2">
      <c r="E872" s="17">
        <f t="shared" si="139"/>
        <v>86.999999999999332</v>
      </c>
      <c r="F872" s="14">
        <f t="shared" si="130"/>
        <v>2000.0000008831432</v>
      </c>
      <c r="H872" s="24" t="b">
        <f t="shared" si="131"/>
        <v>0</v>
      </c>
      <c r="I872" s="24">
        <f t="shared" si="132"/>
        <v>25</v>
      </c>
      <c r="J872" s="24">
        <f t="shared" si="133"/>
        <v>26</v>
      </c>
      <c r="K872" s="1" t="str">
        <f t="shared" si="134"/>
        <v/>
      </c>
      <c r="L872" s="1" t="str">
        <f t="shared" si="135"/>
        <v/>
      </c>
      <c r="M872" s="1" t="str">
        <f t="shared" si="136"/>
        <v/>
      </c>
      <c r="N872" s="1" t="str">
        <f t="shared" si="137"/>
        <v/>
      </c>
      <c r="O872" s="1">
        <f t="shared" si="138"/>
        <v>0</v>
      </c>
    </row>
    <row r="873" spans="5:15" x14ac:dyDescent="0.2">
      <c r="E873" s="17">
        <f t="shared" si="139"/>
        <v>87.099999999999326</v>
      </c>
      <c r="F873" s="14">
        <f t="shared" si="130"/>
        <v>2000.0000008831432</v>
      </c>
      <c r="H873" s="24" t="b">
        <f t="shared" si="131"/>
        <v>0</v>
      </c>
      <c r="I873" s="24">
        <f t="shared" si="132"/>
        <v>25</v>
      </c>
      <c r="J873" s="24">
        <f t="shared" si="133"/>
        <v>26</v>
      </c>
      <c r="K873" s="1" t="str">
        <f t="shared" si="134"/>
        <v/>
      </c>
      <c r="L873" s="1" t="str">
        <f t="shared" si="135"/>
        <v/>
      </c>
      <c r="M873" s="1" t="str">
        <f t="shared" si="136"/>
        <v/>
      </c>
      <c r="N873" s="1" t="str">
        <f t="shared" si="137"/>
        <v/>
      </c>
      <c r="O873" s="1">
        <f t="shared" si="138"/>
        <v>0</v>
      </c>
    </row>
    <row r="874" spans="5:15" x14ac:dyDescent="0.2">
      <c r="E874" s="17">
        <f t="shared" si="139"/>
        <v>87.199999999999321</v>
      </c>
      <c r="F874" s="14">
        <f t="shared" si="130"/>
        <v>2000.0000008831432</v>
      </c>
      <c r="H874" s="24" t="b">
        <f t="shared" si="131"/>
        <v>0</v>
      </c>
      <c r="I874" s="24">
        <f t="shared" si="132"/>
        <v>25</v>
      </c>
      <c r="J874" s="24">
        <f t="shared" si="133"/>
        <v>26</v>
      </c>
      <c r="K874" s="1" t="str">
        <f t="shared" si="134"/>
        <v/>
      </c>
      <c r="L874" s="1" t="str">
        <f t="shared" si="135"/>
        <v/>
      </c>
      <c r="M874" s="1" t="str">
        <f t="shared" si="136"/>
        <v/>
      </c>
      <c r="N874" s="1" t="str">
        <f t="shared" si="137"/>
        <v/>
      </c>
      <c r="O874" s="1">
        <f t="shared" si="138"/>
        <v>0</v>
      </c>
    </row>
    <row r="875" spans="5:15" x14ac:dyDescent="0.2">
      <c r="E875" s="17">
        <f t="shared" si="139"/>
        <v>87.299999999999315</v>
      </c>
      <c r="F875" s="14">
        <f t="shared" si="130"/>
        <v>2000.0000008831432</v>
      </c>
      <c r="H875" s="24" t="b">
        <f t="shared" si="131"/>
        <v>0</v>
      </c>
      <c r="I875" s="24">
        <f t="shared" si="132"/>
        <v>25</v>
      </c>
      <c r="J875" s="24">
        <f t="shared" si="133"/>
        <v>26</v>
      </c>
      <c r="K875" s="1" t="str">
        <f t="shared" si="134"/>
        <v/>
      </c>
      <c r="L875" s="1" t="str">
        <f t="shared" si="135"/>
        <v/>
      </c>
      <c r="M875" s="1" t="str">
        <f t="shared" si="136"/>
        <v/>
      </c>
      <c r="N875" s="1" t="str">
        <f t="shared" si="137"/>
        <v/>
      </c>
      <c r="O875" s="1">
        <f t="shared" si="138"/>
        <v>0</v>
      </c>
    </row>
    <row r="876" spans="5:15" x14ac:dyDescent="0.2">
      <c r="E876" s="17">
        <f t="shared" si="139"/>
        <v>87.399999999999309</v>
      </c>
      <c r="F876" s="14">
        <f t="shared" si="130"/>
        <v>2000.0000008831432</v>
      </c>
      <c r="H876" s="24" t="b">
        <f t="shared" si="131"/>
        <v>0</v>
      </c>
      <c r="I876" s="24">
        <f t="shared" si="132"/>
        <v>25</v>
      </c>
      <c r="J876" s="24">
        <f t="shared" si="133"/>
        <v>26</v>
      </c>
      <c r="K876" s="1" t="str">
        <f t="shared" si="134"/>
        <v/>
      </c>
      <c r="L876" s="1" t="str">
        <f t="shared" si="135"/>
        <v/>
      </c>
      <c r="M876" s="1" t="str">
        <f t="shared" si="136"/>
        <v/>
      </c>
      <c r="N876" s="1" t="str">
        <f t="shared" si="137"/>
        <v/>
      </c>
      <c r="O876" s="1">
        <f t="shared" si="138"/>
        <v>0</v>
      </c>
    </row>
    <row r="877" spans="5:15" x14ac:dyDescent="0.2">
      <c r="E877" s="17">
        <f t="shared" si="139"/>
        <v>87.499999999999304</v>
      </c>
      <c r="F877" s="14">
        <f t="shared" si="130"/>
        <v>2000.0000008831432</v>
      </c>
      <c r="H877" s="24" t="b">
        <f t="shared" si="131"/>
        <v>0</v>
      </c>
      <c r="I877" s="24">
        <f t="shared" si="132"/>
        <v>25</v>
      </c>
      <c r="J877" s="24">
        <f t="shared" si="133"/>
        <v>26</v>
      </c>
      <c r="K877" s="1" t="str">
        <f t="shared" si="134"/>
        <v/>
      </c>
      <c r="L877" s="1" t="str">
        <f t="shared" si="135"/>
        <v/>
      </c>
      <c r="M877" s="1" t="str">
        <f t="shared" si="136"/>
        <v/>
      </c>
      <c r="N877" s="1" t="str">
        <f t="shared" si="137"/>
        <v/>
      </c>
      <c r="O877" s="1">
        <f t="shared" si="138"/>
        <v>0</v>
      </c>
    </row>
    <row r="878" spans="5:15" x14ac:dyDescent="0.2">
      <c r="E878" s="17">
        <f t="shared" si="139"/>
        <v>87.599999999999298</v>
      </c>
      <c r="F878" s="14">
        <f t="shared" si="130"/>
        <v>2000.0000008831432</v>
      </c>
      <c r="H878" s="24" t="b">
        <f t="shared" si="131"/>
        <v>0</v>
      </c>
      <c r="I878" s="24">
        <f t="shared" si="132"/>
        <v>25</v>
      </c>
      <c r="J878" s="24">
        <f t="shared" si="133"/>
        <v>26</v>
      </c>
      <c r="K878" s="1" t="str">
        <f t="shared" si="134"/>
        <v/>
      </c>
      <c r="L878" s="1" t="str">
        <f t="shared" si="135"/>
        <v/>
      </c>
      <c r="M878" s="1" t="str">
        <f t="shared" si="136"/>
        <v/>
      </c>
      <c r="N878" s="1" t="str">
        <f t="shared" si="137"/>
        <v/>
      </c>
      <c r="O878" s="1">
        <f t="shared" si="138"/>
        <v>0</v>
      </c>
    </row>
    <row r="879" spans="5:15" x14ac:dyDescent="0.2">
      <c r="E879" s="17">
        <f t="shared" si="139"/>
        <v>87.699999999999292</v>
      </c>
      <c r="F879" s="14">
        <f t="shared" si="130"/>
        <v>2000.0000008831432</v>
      </c>
      <c r="H879" s="24" t="b">
        <f t="shared" si="131"/>
        <v>0</v>
      </c>
      <c r="I879" s="24">
        <f t="shared" si="132"/>
        <v>25</v>
      </c>
      <c r="J879" s="24">
        <f t="shared" si="133"/>
        <v>26</v>
      </c>
      <c r="K879" s="1" t="str">
        <f t="shared" si="134"/>
        <v/>
      </c>
      <c r="L879" s="1" t="str">
        <f t="shared" si="135"/>
        <v/>
      </c>
      <c r="M879" s="1" t="str">
        <f t="shared" si="136"/>
        <v/>
      </c>
      <c r="N879" s="1" t="str">
        <f t="shared" si="137"/>
        <v/>
      </c>
      <c r="O879" s="1">
        <f t="shared" si="138"/>
        <v>0</v>
      </c>
    </row>
    <row r="880" spans="5:15" x14ac:dyDescent="0.2">
      <c r="E880" s="17">
        <f t="shared" si="139"/>
        <v>87.799999999999287</v>
      </c>
      <c r="F880" s="14">
        <f t="shared" si="130"/>
        <v>2000.0000008831432</v>
      </c>
      <c r="H880" s="24" t="b">
        <f t="shared" si="131"/>
        <v>0</v>
      </c>
      <c r="I880" s="24">
        <f t="shared" si="132"/>
        <v>25</v>
      </c>
      <c r="J880" s="24">
        <f t="shared" si="133"/>
        <v>26</v>
      </c>
      <c r="K880" s="1" t="str">
        <f t="shared" si="134"/>
        <v/>
      </c>
      <c r="L880" s="1" t="str">
        <f t="shared" si="135"/>
        <v/>
      </c>
      <c r="M880" s="1" t="str">
        <f t="shared" si="136"/>
        <v/>
      </c>
      <c r="N880" s="1" t="str">
        <f t="shared" si="137"/>
        <v/>
      </c>
      <c r="O880" s="1">
        <f t="shared" si="138"/>
        <v>0</v>
      </c>
    </row>
    <row r="881" spans="5:15" x14ac:dyDescent="0.2">
      <c r="E881" s="17">
        <f t="shared" si="139"/>
        <v>87.899999999999281</v>
      </c>
      <c r="F881" s="14">
        <f t="shared" si="130"/>
        <v>2000.0000008831432</v>
      </c>
      <c r="H881" s="24" t="b">
        <f t="shared" si="131"/>
        <v>0</v>
      </c>
      <c r="I881" s="24">
        <f t="shared" si="132"/>
        <v>25</v>
      </c>
      <c r="J881" s="24">
        <f t="shared" si="133"/>
        <v>26</v>
      </c>
      <c r="K881" s="1" t="str">
        <f t="shared" si="134"/>
        <v/>
      </c>
      <c r="L881" s="1" t="str">
        <f t="shared" si="135"/>
        <v/>
      </c>
      <c r="M881" s="1" t="str">
        <f t="shared" si="136"/>
        <v/>
      </c>
      <c r="N881" s="1" t="str">
        <f t="shared" si="137"/>
        <v/>
      </c>
      <c r="O881" s="1">
        <f t="shared" si="138"/>
        <v>0</v>
      </c>
    </row>
    <row r="882" spans="5:15" x14ac:dyDescent="0.2">
      <c r="E882" s="17">
        <f t="shared" si="139"/>
        <v>87.999999999999275</v>
      </c>
      <c r="F882" s="14">
        <f t="shared" si="130"/>
        <v>2000.0000008831432</v>
      </c>
      <c r="H882" s="24" t="b">
        <f t="shared" si="131"/>
        <v>0</v>
      </c>
      <c r="I882" s="24">
        <f t="shared" si="132"/>
        <v>25</v>
      </c>
      <c r="J882" s="24">
        <f t="shared" si="133"/>
        <v>26</v>
      </c>
      <c r="K882" s="1" t="str">
        <f t="shared" si="134"/>
        <v/>
      </c>
      <c r="L882" s="1" t="str">
        <f t="shared" si="135"/>
        <v/>
      </c>
      <c r="M882" s="1" t="str">
        <f t="shared" si="136"/>
        <v/>
      </c>
      <c r="N882" s="1" t="str">
        <f t="shared" si="137"/>
        <v/>
      </c>
      <c r="O882" s="1">
        <f t="shared" si="138"/>
        <v>0</v>
      </c>
    </row>
    <row r="883" spans="5:15" x14ac:dyDescent="0.2">
      <c r="E883" s="17">
        <f t="shared" si="139"/>
        <v>88.09999999999927</v>
      </c>
      <c r="F883" s="14">
        <f t="shared" si="130"/>
        <v>2000.0000008831432</v>
      </c>
      <c r="H883" s="24" t="b">
        <f t="shared" si="131"/>
        <v>0</v>
      </c>
      <c r="I883" s="24">
        <f t="shared" si="132"/>
        <v>25</v>
      </c>
      <c r="J883" s="24">
        <f t="shared" si="133"/>
        <v>26</v>
      </c>
      <c r="K883" s="1" t="str">
        <f t="shared" si="134"/>
        <v/>
      </c>
      <c r="L883" s="1" t="str">
        <f t="shared" si="135"/>
        <v/>
      </c>
      <c r="M883" s="1" t="str">
        <f t="shared" si="136"/>
        <v/>
      </c>
      <c r="N883" s="1" t="str">
        <f t="shared" si="137"/>
        <v/>
      </c>
      <c r="O883" s="1">
        <f t="shared" si="138"/>
        <v>0</v>
      </c>
    </row>
    <row r="884" spans="5:15" x14ac:dyDescent="0.2">
      <c r="E884" s="17">
        <f t="shared" si="139"/>
        <v>88.199999999999264</v>
      </c>
      <c r="F884" s="14">
        <f t="shared" si="130"/>
        <v>2000.0000008831432</v>
      </c>
      <c r="H884" s="24" t="b">
        <f t="shared" si="131"/>
        <v>0</v>
      </c>
      <c r="I884" s="24">
        <f t="shared" si="132"/>
        <v>25</v>
      </c>
      <c r="J884" s="24">
        <f t="shared" si="133"/>
        <v>26</v>
      </c>
      <c r="K884" s="1" t="str">
        <f t="shared" si="134"/>
        <v/>
      </c>
      <c r="L884" s="1" t="str">
        <f t="shared" si="135"/>
        <v/>
      </c>
      <c r="M884" s="1" t="str">
        <f t="shared" si="136"/>
        <v/>
      </c>
      <c r="N884" s="1" t="str">
        <f t="shared" si="137"/>
        <v/>
      </c>
      <c r="O884" s="1">
        <f t="shared" si="138"/>
        <v>0</v>
      </c>
    </row>
    <row r="885" spans="5:15" x14ac:dyDescent="0.2">
      <c r="E885" s="17">
        <f t="shared" si="139"/>
        <v>88.299999999999258</v>
      </c>
      <c r="F885" s="14">
        <f t="shared" si="130"/>
        <v>2000.0000008831432</v>
      </c>
      <c r="H885" s="24" t="b">
        <f t="shared" si="131"/>
        <v>0</v>
      </c>
      <c r="I885" s="24">
        <f t="shared" si="132"/>
        <v>25</v>
      </c>
      <c r="J885" s="24">
        <f t="shared" si="133"/>
        <v>26</v>
      </c>
      <c r="K885" s="1" t="str">
        <f t="shared" si="134"/>
        <v/>
      </c>
      <c r="L885" s="1" t="str">
        <f t="shared" si="135"/>
        <v/>
      </c>
      <c r="M885" s="1" t="str">
        <f t="shared" si="136"/>
        <v/>
      </c>
      <c r="N885" s="1" t="str">
        <f t="shared" si="137"/>
        <v/>
      </c>
      <c r="O885" s="1">
        <f t="shared" si="138"/>
        <v>0</v>
      </c>
    </row>
    <row r="886" spans="5:15" x14ac:dyDescent="0.2">
      <c r="E886" s="17">
        <f t="shared" si="139"/>
        <v>88.399999999999253</v>
      </c>
      <c r="F886" s="14">
        <f t="shared" si="130"/>
        <v>2000.0000008831432</v>
      </c>
      <c r="H886" s="24" t="b">
        <f t="shared" si="131"/>
        <v>0</v>
      </c>
      <c r="I886" s="24">
        <f t="shared" si="132"/>
        <v>25</v>
      </c>
      <c r="J886" s="24">
        <f t="shared" si="133"/>
        <v>26</v>
      </c>
      <c r="K886" s="1" t="str">
        <f t="shared" si="134"/>
        <v/>
      </c>
      <c r="L886" s="1" t="str">
        <f t="shared" si="135"/>
        <v/>
      </c>
      <c r="M886" s="1" t="str">
        <f t="shared" si="136"/>
        <v/>
      </c>
      <c r="N886" s="1" t="str">
        <f t="shared" si="137"/>
        <v/>
      </c>
      <c r="O886" s="1">
        <f t="shared" si="138"/>
        <v>0</v>
      </c>
    </row>
    <row r="887" spans="5:15" x14ac:dyDescent="0.2">
      <c r="E887" s="17">
        <f t="shared" si="139"/>
        <v>88.499999999999247</v>
      </c>
      <c r="F887" s="14">
        <f t="shared" si="130"/>
        <v>2000.0000008831432</v>
      </c>
      <c r="H887" s="24" t="b">
        <f t="shared" si="131"/>
        <v>0</v>
      </c>
      <c r="I887" s="24">
        <f t="shared" si="132"/>
        <v>25</v>
      </c>
      <c r="J887" s="24">
        <f t="shared" si="133"/>
        <v>26</v>
      </c>
      <c r="K887" s="1" t="str">
        <f t="shared" si="134"/>
        <v/>
      </c>
      <c r="L887" s="1" t="str">
        <f t="shared" si="135"/>
        <v/>
      </c>
      <c r="M887" s="1" t="str">
        <f t="shared" si="136"/>
        <v/>
      </c>
      <c r="N887" s="1" t="str">
        <f t="shared" si="137"/>
        <v/>
      </c>
      <c r="O887" s="1">
        <f t="shared" si="138"/>
        <v>0</v>
      </c>
    </row>
    <row r="888" spans="5:15" x14ac:dyDescent="0.2">
      <c r="E888" s="17">
        <f t="shared" si="139"/>
        <v>88.599999999999241</v>
      </c>
      <c r="F888" s="14">
        <f t="shared" si="130"/>
        <v>2000.0000008831432</v>
      </c>
      <c r="H888" s="24" t="b">
        <f t="shared" si="131"/>
        <v>0</v>
      </c>
      <c r="I888" s="24">
        <f t="shared" si="132"/>
        <v>25</v>
      </c>
      <c r="J888" s="24">
        <f t="shared" si="133"/>
        <v>26</v>
      </c>
      <c r="K888" s="1" t="str">
        <f t="shared" si="134"/>
        <v/>
      </c>
      <c r="L888" s="1" t="str">
        <f t="shared" si="135"/>
        <v/>
      </c>
      <c r="M888" s="1" t="str">
        <f t="shared" si="136"/>
        <v/>
      </c>
      <c r="N888" s="1" t="str">
        <f t="shared" si="137"/>
        <v/>
      </c>
      <c r="O888" s="1">
        <f t="shared" si="138"/>
        <v>0</v>
      </c>
    </row>
    <row r="889" spans="5:15" x14ac:dyDescent="0.2">
      <c r="E889" s="17">
        <f t="shared" si="139"/>
        <v>88.699999999999235</v>
      </c>
      <c r="F889" s="14">
        <f t="shared" si="130"/>
        <v>2000.0000008831432</v>
      </c>
      <c r="H889" s="24" t="b">
        <f t="shared" si="131"/>
        <v>0</v>
      </c>
      <c r="I889" s="24">
        <f t="shared" si="132"/>
        <v>25</v>
      </c>
      <c r="J889" s="24">
        <f t="shared" si="133"/>
        <v>26</v>
      </c>
      <c r="K889" s="1" t="str">
        <f t="shared" si="134"/>
        <v/>
      </c>
      <c r="L889" s="1" t="str">
        <f t="shared" si="135"/>
        <v/>
      </c>
      <c r="M889" s="1" t="str">
        <f t="shared" si="136"/>
        <v/>
      </c>
      <c r="N889" s="1" t="str">
        <f t="shared" si="137"/>
        <v/>
      </c>
      <c r="O889" s="1">
        <f t="shared" si="138"/>
        <v>0</v>
      </c>
    </row>
    <row r="890" spans="5:15" x14ac:dyDescent="0.2">
      <c r="E890" s="17">
        <f t="shared" si="139"/>
        <v>88.79999999999923</v>
      </c>
      <c r="F890" s="14">
        <f t="shared" si="130"/>
        <v>2000.0000008831432</v>
      </c>
      <c r="H890" s="24" t="b">
        <f t="shared" si="131"/>
        <v>0</v>
      </c>
      <c r="I890" s="24">
        <f t="shared" si="132"/>
        <v>25</v>
      </c>
      <c r="J890" s="24">
        <f t="shared" si="133"/>
        <v>26</v>
      </c>
      <c r="K890" s="1" t="str">
        <f t="shared" si="134"/>
        <v/>
      </c>
      <c r="L890" s="1" t="str">
        <f t="shared" si="135"/>
        <v/>
      </c>
      <c r="M890" s="1" t="str">
        <f t="shared" si="136"/>
        <v/>
      </c>
      <c r="N890" s="1" t="str">
        <f t="shared" si="137"/>
        <v/>
      </c>
      <c r="O890" s="1">
        <f t="shared" si="138"/>
        <v>0</v>
      </c>
    </row>
    <row r="891" spans="5:15" x14ac:dyDescent="0.2">
      <c r="E891" s="17">
        <f t="shared" si="139"/>
        <v>88.899999999999224</v>
      </c>
      <c r="F891" s="14">
        <f t="shared" si="130"/>
        <v>2000.0000008831432</v>
      </c>
      <c r="H891" s="24" t="b">
        <f t="shared" si="131"/>
        <v>0</v>
      </c>
      <c r="I891" s="24">
        <f t="shared" si="132"/>
        <v>25</v>
      </c>
      <c r="J891" s="24">
        <f t="shared" si="133"/>
        <v>26</v>
      </c>
      <c r="K891" s="1" t="str">
        <f t="shared" si="134"/>
        <v/>
      </c>
      <c r="L891" s="1" t="str">
        <f t="shared" si="135"/>
        <v/>
      </c>
      <c r="M891" s="1" t="str">
        <f t="shared" si="136"/>
        <v/>
      </c>
      <c r="N891" s="1" t="str">
        <f t="shared" si="137"/>
        <v/>
      </c>
      <c r="O891" s="1">
        <f t="shared" si="138"/>
        <v>0</v>
      </c>
    </row>
    <row r="892" spans="5:15" x14ac:dyDescent="0.2">
      <c r="E892" s="17">
        <f t="shared" si="139"/>
        <v>88.999999999999218</v>
      </c>
      <c r="F892" s="14">
        <f t="shared" ref="F892:F955" si="140">IF(E892&gt;$C$29,$C$30,IF(H892,M892+(E892-K892)*O892,0))</f>
        <v>2000.0000008831432</v>
      </c>
      <c r="H892" s="24" t="b">
        <f t="shared" ref="H892:H955" si="141">AND(E892&gt;=$C$28,E892&lt;=$C$29)</f>
        <v>0</v>
      </c>
      <c r="I892" s="24">
        <f t="shared" ref="I892:I955" si="142">COUNTIF($B$2:$B$26,"&lt;="&amp;E892)</f>
        <v>25</v>
      </c>
      <c r="J892" s="24">
        <f t="shared" ref="J892:J955" si="143">I892+1</f>
        <v>26</v>
      </c>
      <c r="K892" s="1" t="str">
        <f t="shared" ref="K892:K955" si="144">IF(H892,INDEX($B$2:$B$26,I892),"")</f>
        <v/>
      </c>
      <c r="L892" s="1" t="str">
        <f t="shared" ref="L892:L955" si="145">IF(H892,INDEX($B$2:$B$26,J892),"")</f>
        <v/>
      </c>
      <c r="M892" s="1" t="str">
        <f t="shared" ref="M892:M955" si="146">IF(H892,INDEX($C$2:$C$26,I892),"")</f>
        <v/>
      </c>
      <c r="N892" s="1" t="str">
        <f t="shared" ref="N892:N955" si="147">IF(H892,INDEX($C$2:$C$26,J892),"")</f>
        <v/>
      </c>
      <c r="O892" s="1">
        <f t="shared" ref="O892:O955" si="148">IF(K892&lt;&gt;L892,(N892-M892)/(L892-K892),0)</f>
        <v>0</v>
      </c>
    </row>
    <row r="893" spans="5:15" x14ac:dyDescent="0.2">
      <c r="E893" s="17">
        <f t="shared" si="139"/>
        <v>89.099999999999213</v>
      </c>
      <c r="F893" s="14">
        <f t="shared" si="140"/>
        <v>2000.0000008831432</v>
      </c>
      <c r="H893" s="24" t="b">
        <f t="shared" si="141"/>
        <v>0</v>
      </c>
      <c r="I893" s="24">
        <f t="shared" si="142"/>
        <v>25</v>
      </c>
      <c r="J893" s="24">
        <f t="shared" si="143"/>
        <v>26</v>
      </c>
      <c r="K893" s="1" t="str">
        <f t="shared" si="144"/>
        <v/>
      </c>
      <c r="L893" s="1" t="str">
        <f t="shared" si="145"/>
        <v/>
      </c>
      <c r="M893" s="1" t="str">
        <f t="shared" si="146"/>
        <v/>
      </c>
      <c r="N893" s="1" t="str">
        <f t="shared" si="147"/>
        <v/>
      </c>
      <c r="O893" s="1">
        <f t="shared" si="148"/>
        <v>0</v>
      </c>
    </row>
    <row r="894" spans="5:15" x14ac:dyDescent="0.2">
      <c r="E894" s="17">
        <f t="shared" si="139"/>
        <v>89.199999999999207</v>
      </c>
      <c r="F894" s="14">
        <f t="shared" si="140"/>
        <v>2000.0000008831432</v>
      </c>
      <c r="H894" s="24" t="b">
        <f t="shared" si="141"/>
        <v>0</v>
      </c>
      <c r="I894" s="24">
        <f t="shared" si="142"/>
        <v>25</v>
      </c>
      <c r="J894" s="24">
        <f t="shared" si="143"/>
        <v>26</v>
      </c>
      <c r="K894" s="1" t="str">
        <f t="shared" si="144"/>
        <v/>
      </c>
      <c r="L894" s="1" t="str">
        <f t="shared" si="145"/>
        <v/>
      </c>
      <c r="M894" s="1" t="str">
        <f t="shared" si="146"/>
        <v/>
      </c>
      <c r="N894" s="1" t="str">
        <f t="shared" si="147"/>
        <v/>
      </c>
      <c r="O894" s="1">
        <f t="shared" si="148"/>
        <v>0</v>
      </c>
    </row>
    <row r="895" spans="5:15" x14ac:dyDescent="0.2">
      <c r="E895" s="17">
        <f t="shared" si="139"/>
        <v>89.299999999999201</v>
      </c>
      <c r="F895" s="14">
        <f t="shared" si="140"/>
        <v>2000.0000008831432</v>
      </c>
      <c r="H895" s="24" t="b">
        <f t="shared" si="141"/>
        <v>0</v>
      </c>
      <c r="I895" s="24">
        <f t="shared" si="142"/>
        <v>25</v>
      </c>
      <c r="J895" s="24">
        <f t="shared" si="143"/>
        <v>26</v>
      </c>
      <c r="K895" s="1" t="str">
        <f t="shared" si="144"/>
        <v/>
      </c>
      <c r="L895" s="1" t="str">
        <f t="shared" si="145"/>
        <v/>
      </c>
      <c r="M895" s="1" t="str">
        <f t="shared" si="146"/>
        <v/>
      </c>
      <c r="N895" s="1" t="str">
        <f t="shared" si="147"/>
        <v/>
      </c>
      <c r="O895" s="1">
        <f t="shared" si="148"/>
        <v>0</v>
      </c>
    </row>
    <row r="896" spans="5:15" x14ac:dyDescent="0.2">
      <c r="E896" s="17">
        <f t="shared" si="139"/>
        <v>89.399999999999196</v>
      </c>
      <c r="F896" s="14">
        <f t="shared" si="140"/>
        <v>2000.0000008831432</v>
      </c>
      <c r="H896" s="24" t="b">
        <f t="shared" si="141"/>
        <v>0</v>
      </c>
      <c r="I896" s="24">
        <f t="shared" si="142"/>
        <v>25</v>
      </c>
      <c r="J896" s="24">
        <f t="shared" si="143"/>
        <v>26</v>
      </c>
      <c r="K896" s="1" t="str">
        <f t="shared" si="144"/>
        <v/>
      </c>
      <c r="L896" s="1" t="str">
        <f t="shared" si="145"/>
        <v/>
      </c>
      <c r="M896" s="1" t="str">
        <f t="shared" si="146"/>
        <v/>
      </c>
      <c r="N896" s="1" t="str">
        <f t="shared" si="147"/>
        <v/>
      </c>
      <c r="O896" s="1">
        <f t="shared" si="148"/>
        <v>0</v>
      </c>
    </row>
    <row r="897" spans="5:15" x14ac:dyDescent="0.2">
      <c r="E897" s="17">
        <f t="shared" si="139"/>
        <v>89.49999999999919</v>
      </c>
      <c r="F897" s="14">
        <f t="shared" si="140"/>
        <v>2000.0000008831432</v>
      </c>
      <c r="H897" s="24" t="b">
        <f t="shared" si="141"/>
        <v>0</v>
      </c>
      <c r="I897" s="24">
        <f t="shared" si="142"/>
        <v>25</v>
      </c>
      <c r="J897" s="24">
        <f t="shared" si="143"/>
        <v>26</v>
      </c>
      <c r="K897" s="1" t="str">
        <f t="shared" si="144"/>
        <v/>
      </c>
      <c r="L897" s="1" t="str">
        <f t="shared" si="145"/>
        <v/>
      </c>
      <c r="M897" s="1" t="str">
        <f t="shared" si="146"/>
        <v/>
      </c>
      <c r="N897" s="1" t="str">
        <f t="shared" si="147"/>
        <v/>
      </c>
      <c r="O897" s="1">
        <f t="shared" si="148"/>
        <v>0</v>
      </c>
    </row>
    <row r="898" spans="5:15" x14ac:dyDescent="0.2">
      <c r="E898" s="17">
        <f t="shared" si="139"/>
        <v>89.599999999999184</v>
      </c>
      <c r="F898" s="14">
        <f t="shared" si="140"/>
        <v>2000.0000008831432</v>
      </c>
      <c r="H898" s="24" t="b">
        <f t="shared" si="141"/>
        <v>0</v>
      </c>
      <c r="I898" s="24">
        <f t="shared" si="142"/>
        <v>25</v>
      </c>
      <c r="J898" s="24">
        <f t="shared" si="143"/>
        <v>26</v>
      </c>
      <c r="K898" s="1" t="str">
        <f t="shared" si="144"/>
        <v/>
      </c>
      <c r="L898" s="1" t="str">
        <f t="shared" si="145"/>
        <v/>
      </c>
      <c r="M898" s="1" t="str">
        <f t="shared" si="146"/>
        <v/>
      </c>
      <c r="N898" s="1" t="str">
        <f t="shared" si="147"/>
        <v/>
      </c>
      <c r="O898" s="1">
        <f t="shared" si="148"/>
        <v>0</v>
      </c>
    </row>
    <row r="899" spans="5:15" x14ac:dyDescent="0.2">
      <c r="E899" s="17">
        <f t="shared" ref="E899:E962" si="149">E898+WindSpeedStep</f>
        <v>89.699999999999179</v>
      </c>
      <c r="F899" s="14">
        <f t="shared" si="140"/>
        <v>2000.0000008831432</v>
      </c>
      <c r="H899" s="24" t="b">
        <f t="shared" si="141"/>
        <v>0</v>
      </c>
      <c r="I899" s="24">
        <f t="shared" si="142"/>
        <v>25</v>
      </c>
      <c r="J899" s="24">
        <f t="shared" si="143"/>
        <v>26</v>
      </c>
      <c r="K899" s="1" t="str">
        <f t="shared" si="144"/>
        <v/>
      </c>
      <c r="L899" s="1" t="str">
        <f t="shared" si="145"/>
        <v/>
      </c>
      <c r="M899" s="1" t="str">
        <f t="shared" si="146"/>
        <v/>
      </c>
      <c r="N899" s="1" t="str">
        <f t="shared" si="147"/>
        <v/>
      </c>
      <c r="O899" s="1">
        <f t="shared" si="148"/>
        <v>0</v>
      </c>
    </row>
    <row r="900" spans="5:15" x14ac:dyDescent="0.2">
      <c r="E900" s="17">
        <f t="shared" si="149"/>
        <v>89.799999999999173</v>
      </c>
      <c r="F900" s="14">
        <f t="shared" si="140"/>
        <v>2000.0000008831432</v>
      </c>
      <c r="H900" s="24" t="b">
        <f t="shared" si="141"/>
        <v>0</v>
      </c>
      <c r="I900" s="24">
        <f t="shared" si="142"/>
        <v>25</v>
      </c>
      <c r="J900" s="24">
        <f t="shared" si="143"/>
        <v>26</v>
      </c>
      <c r="K900" s="1" t="str">
        <f t="shared" si="144"/>
        <v/>
      </c>
      <c r="L900" s="1" t="str">
        <f t="shared" si="145"/>
        <v/>
      </c>
      <c r="M900" s="1" t="str">
        <f t="shared" si="146"/>
        <v/>
      </c>
      <c r="N900" s="1" t="str">
        <f t="shared" si="147"/>
        <v/>
      </c>
      <c r="O900" s="1">
        <f t="shared" si="148"/>
        <v>0</v>
      </c>
    </row>
    <row r="901" spans="5:15" x14ac:dyDescent="0.2">
      <c r="E901" s="17">
        <f t="shared" si="149"/>
        <v>89.899999999999167</v>
      </c>
      <c r="F901" s="14">
        <f t="shared" si="140"/>
        <v>2000.0000008831432</v>
      </c>
      <c r="H901" s="24" t="b">
        <f t="shared" si="141"/>
        <v>0</v>
      </c>
      <c r="I901" s="24">
        <f t="shared" si="142"/>
        <v>25</v>
      </c>
      <c r="J901" s="24">
        <f t="shared" si="143"/>
        <v>26</v>
      </c>
      <c r="K901" s="1" t="str">
        <f t="shared" si="144"/>
        <v/>
      </c>
      <c r="L901" s="1" t="str">
        <f t="shared" si="145"/>
        <v/>
      </c>
      <c r="M901" s="1" t="str">
        <f t="shared" si="146"/>
        <v/>
      </c>
      <c r="N901" s="1" t="str">
        <f t="shared" si="147"/>
        <v/>
      </c>
      <c r="O901" s="1">
        <f t="shared" si="148"/>
        <v>0</v>
      </c>
    </row>
    <row r="902" spans="5:15" x14ac:dyDescent="0.2">
      <c r="E902" s="17">
        <f t="shared" si="149"/>
        <v>89.999999999999162</v>
      </c>
      <c r="F902" s="14">
        <f t="shared" si="140"/>
        <v>2000.0000008831432</v>
      </c>
      <c r="H902" s="24" t="b">
        <f t="shared" si="141"/>
        <v>0</v>
      </c>
      <c r="I902" s="24">
        <f t="shared" si="142"/>
        <v>25</v>
      </c>
      <c r="J902" s="24">
        <f t="shared" si="143"/>
        <v>26</v>
      </c>
      <c r="K902" s="1" t="str">
        <f t="shared" si="144"/>
        <v/>
      </c>
      <c r="L902" s="1" t="str">
        <f t="shared" si="145"/>
        <v/>
      </c>
      <c r="M902" s="1" t="str">
        <f t="shared" si="146"/>
        <v/>
      </c>
      <c r="N902" s="1" t="str">
        <f t="shared" si="147"/>
        <v/>
      </c>
      <c r="O902" s="1">
        <f t="shared" si="148"/>
        <v>0</v>
      </c>
    </row>
    <row r="903" spans="5:15" x14ac:dyDescent="0.2">
      <c r="E903" s="17">
        <f t="shared" si="149"/>
        <v>90.099999999999156</v>
      </c>
      <c r="F903" s="14">
        <f t="shared" si="140"/>
        <v>2000.0000008831432</v>
      </c>
      <c r="H903" s="24" t="b">
        <f t="shared" si="141"/>
        <v>0</v>
      </c>
      <c r="I903" s="24">
        <f t="shared" si="142"/>
        <v>25</v>
      </c>
      <c r="J903" s="24">
        <f t="shared" si="143"/>
        <v>26</v>
      </c>
      <c r="K903" s="1" t="str">
        <f t="shared" si="144"/>
        <v/>
      </c>
      <c r="L903" s="1" t="str">
        <f t="shared" si="145"/>
        <v/>
      </c>
      <c r="M903" s="1" t="str">
        <f t="shared" si="146"/>
        <v/>
      </c>
      <c r="N903" s="1" t="str">
        <f t="shared" si="147"/>
        <v/>
      </c>
      <c r="O903" s="1">
        <f t="shared" si="148"/>
        <v>0</v>
      </c>
    </row>
    <row r="904" spans="5:15" x14ac:dyDescent="0.2">
      <c r="E904" s="17">
        <f t="shared" si="149"/>
        <v>90.19999999999915</v>
      </c>
      <c r="F904" s="14">
        <f t="shared" si="140"/>
        <v>2000.0000008831432</v>
      </c>
      <c r="H904" s="24" t="b">
        <f t="shared" si="141"/>
        <v>0</v>
      </c>
      <c r="I904" s="24">
        <f t="shared" si="142"/>
        <v>25</v>
      </c>
      <c r="J904" s="24">
        <f t="shared" si="143"/>
        <v>26</v>
      </c>
      <c r="K904" s="1" t="str">
        <f t="shared" si="144"/>
        <v/>
      </c>
      <c r="L904" s="1" t="str">
        <f t="shared" si="145"/>
        <v/>
      </c>
      <c r="M904" s="1" t="str">
        <f t="shared" si="146"/>
        <v/>
      </c>
      <c r="N904" s="1" t="str">
        <f t="shared" si="147"/>
        <v/>
      </c>
      <c r="O904" s="1">
        <f t="shared" si="148"/>
        <v>0</v>
      </c>
    </row>
    <row r="905" spans="5:15" x14ac:dyDescent="0.2">
      <c r="E905" s="17">
        <f t="shared" si="149"/>
        <v>90.299999999999145</v>
      </c>
      <c r="F905" s="14">
        <f t="shared" si="140"/>
        <v>2000.0000008831432</v>
      </c>
      <c r="H905" s="24" t="b">
        <f t="shared" si="141"/>
        <v>0</v>
      </c>
      <c r="I905" s="24">
        <f t="shared" si="142"/>
        <v>25</v>
      </c>
      <c r="J905" s="24">
        <f t="shared" si="143"/>
        <v>26</v>
      </c>
      <c r="K905" s="1" t="str">
        <f t="shared" si="144"/>
        <v/>
      </c>
      <c r="L905" s="1" t="str">
        <f t="shared" si="145"/>
        <v/>
      </c>
      <c r="M905" s="1" t="str">
        <f t="shared" si="146"/>
        <v/>
      </c>
      <c r="N905" s="1" t="str">
        <f t="shared" si="147"/>
        <v/>
      </c>
      <c r="O905" s="1">
        <f t="shared" si="148"/>
        <v>0</v>
      </c>
    </row>
    <row r="906" spans="5:15" x14ac:dyDescent="0.2">
      <c r="E906" s="17">
        <f t="shared" si="149"/>
        <v>90.399999999999139</v>
      </c>
      <c r="F906" s="14">
        <f t="shared" si="140"/>
        <v>2000.0000008831432</v>
      </c>
      <c r="H906" s="24" t="b">
        <f t="shared" si="141"/>
        <v>0</v>
      </c>
      <c r="I906" s="24">
        <f t="shared" si="142"/>
        <v>25</v>
      </c>
      <c r="J906" s="24">
        <f t="shared" si="143"/>
        <v>26</v>
      </c>
      <c r="K906" s="1" t="str">
        <f t="shared" si="144"/>
        <v/>
      </c>
      <c r="L906" s="1" t="str">
        <f t="shared" si="145"/>
        <v/>
      </c>
      <c r="M906" s="1" t="str">
        <f t="shared" si="146"/>
        <v/>
      </c>
      <c r="N906" s="1" t="str">
        <f t="shared" si="147"/>
        <v/>
      </c>
      <c r="O906" s="1">
        <f t="shared" si="148"/>
        <v>0</v>
      </c>
    </row>
    <row r="907" spans="5:15" x14ac:dyDescent="0.2">
      <c r="E907" s="17">
        <f t="shared" si="149"/>
        <v>90.499999999999133</v>
      </c>
      <c r="F907" s="14">
        <f t="shared" si="140"/>
        <v>2000.0000008831432</v>
      </c>
      <c r="H907" s="24" t="b">
        <f t="shared" si="141"/>
        <v>0</v>
      </c>
      <c r="I907" s="24">
        <f t="shared" si="142"/>
        <v>25</v>
      </c>
      <c r="J907" s="24">
        <f t="shared" si="143"/>
        <v>26</v>
      </c>
      <c r="K907" s="1" t="str">
        <f t="shared" si="144"/>
        <v/>
      </c>
      <c r="L907" s="1" t="str">
        <f t="shared" si="145"/>
        <v/>
      </c>
      <c r="M907" s="1" t="str">
        <f t="shared" si="146"/>
        <v/>
      </c>
      <c r="N907" s="1" t="str">
        <f t="shared" si="147"/>
        <v/>
      </c>
      <c r="O907" s="1">
        <f t="shared" si="148"/>
        <v>0</v>
      </c>
    </row>
    <row r="908" spans="5:15" x14ac:dyDescent="0.2">
      <c r="E908" s="17">
        <f t="shared" si="149"/>
        <v>90.599999999999127</v>
      </c>
      <c r="F908" s="14">
        <f t="shared" si="140"/>
        <v>2000.0000008831432</v>
      </c>
      <c r="H908" s="24" t="b">
        <f t="shared" si="141"/>
        <v>0</v>
      </c>
      <c r="I908" s="24">
        <f t="shared" si="142"/>
        <v>25</v>
      </c>
      <c r="J908" s="24">
        <f t="shared" si="143"/>
        <v>26</v>
      </c>
      <c r="K908" s="1" t="str">
        <f t="shared" si="144"/>
        <v/>
      </c>
      <c r="L908" s="1" t="str">
        <f t="shared" si="145"/>
        <v/>
      </c>
      <c r="M908" s="1" t="str">
        <f t="shared" si="146"/>
        <v/>
      </c>
      <c r="N908" s="1" t="str">
        <f t="shared" si="147"/>
        <v/>
      </c>
      <c r="O908" s="1">
        <f t="shared" si="148"/>
        <v>0</v>
      </c>
    </row>
    <row r="909" spans="5:15" x14ac:dyDescent="0.2">
      <c r="E909" s="17">
        <f t="shared" si="149"/>
        <v>90.699999999999122</v>
      </c>
      <c r="F909" s="14">
        <f t="shared" si="140"/>
        <v>2000.0000008831432</v>
      </c>
      <c r="H909" s="24" t="b">
        <f t="shared" si="141"/>
        <v>0</v>
      </c>
      <c r="I909" s="24">
        <f t="shared" si="142"/>
        <v>25</v>
      </c>
      <c r="J909" s="24">
        <f t="shared" si="143"/>
        <v>26</v>
      </c>
      <c r="K909" s="1" t="str">
        <f t="shared" si="144"/>
        <v/>
      </c>
      <c r="L909" s="1" t="str">
        <f t="shared" si="145"/>
        <v/>
      </c>
      <c r="M909" s="1" t="str">
        <f t="shared" si="146"/>
        <v/>
      </c>
      <c r="N909" s="1" t="str">
        <f t="shared" si="147"/>
        <v/>
      </c>
      <c r="O909" s="1">
        <f t="shared" si="148"/>
        <v>0</v>
      </c>
    </row>
    <row r="910" spans="5:15" x14ac:dyDescent="0.2">
      <c r="E910" s="17">
        <f t="shared" si="149"/>
        <v>90.799999999999116</v>
      </c>
      <c r="F910" s="14">
        <f t="shared" si="140"/>
        <v>2000.0000008831432</v>
      </c>
      <c r="H910" s="24" t="b">
        <f t="shared" si="141"/>
        <v>0</v>
      </c>
      <c r="I910" s="24">
        <f t="shared" si="142"/>
        <v>25</v>
      </c>
      <c r="J910" s="24">
        <f t="shared" si="143"/>
        <v>26</v>
      </c>
      <c r="K910" s="1" t="str">
        <f t="shared" si="144"/>
        <v/>
      </c>
      <c r="L910" s="1" t="str">
        <f t="shared" si="145"/>
        <v/>
      </c>
      <c r="M910" s="1" t="str">
        <f t="shared" si="146"/>
        <v/>
      </c>
      <c r="N910" s="1" t="str">
        <f t="shared" si="147"/>
        <v/>
      </c>
      <c r="O910" s="1">
        <f t="shared" si="148"/>
        <v>0</v>
      </c>
    </row>
    <row r="911" spans="5:15" x14ac:dyDescent="0.2">
      <c r="E911" s="17">
        <f t="shared" si="149"/>
        <v>90.89999999999911</v>
      </c>
      <c r="F911" s="14">
        <f t="shared" si="140"/>
        <v>2000.0000008831432</v>
      </c>
      <c r="H911" s="24" t="b">
        <f t="shared" si="141"/>
        <v>0</v>
      </c>
      <c r="I911" s="24">
        <f t="shared" si="142"/>
        <v>25</v>
      </c>
      <c r="J911" s="24">
        <f t="shared" si="143"/>
        <v>26</v>
      </c>
      <c r="K911" s="1" t="str">
        <f t="shared" si="144"/>
        <v/>
      </c>
      <c r="L911" s="1" t="str">
        <f t="shared" si="145"/>
        <v/>
      </c>
      <c r="M911" s="1" t="str">
        <f t="shared" si="146"/>
        <v/>
      </c>
      <c r="N911" s="1" t="str">
        <f t="shared" si="147"/>
        <v/>
      </c>
      <c r="O911" s="1">
        <f t="shared" si="148"/>
        <v>0</v>
      </c>
    </row>
    <row r="912" spans="5:15" x14ac:dyDescent="0.2">
      <c r="E912" s="17">
        <f t="shared" si="149"/>
        <v>90.999999999999105</v>
      </c>
      <c r="F912" s="14">
        <f t="shared" si="140"/>
        <v>2000.0000008831432</v>
      </c>
      <c r="H912" s="24" t="b">
        <f t="shared" si="141"/>
        <v>0</v>
      </c>
      <c r="I912" s="24">
        <f t="shared" si="142"/>
        <v>25</v>
      </c>
      <c r="J912" s="24">
        <f t="shared" si="143"/>
        <v>26</v>
      </c>
      <c r="K912" s="1" t="str">
        <f t="shared" si="144"/>
        <v/>
      </c>
      <c r="L912" s="1" t="str">
        <f t="shared" si="145"/>
        <v/>
      </c>
      <c r="M912" s="1" t="str">
        <f t="shared" si="146"/>
        <v/>
      </c>
      <c r="N912" s="1" t="str">
        <f t="shared" si="147"/>
        <v/>
      </c>
      <c r="O912" s="1">
        <f t="shared" si="148"/>
        <v>0</v>
      </c>
    </row>
    <row r="913" spans="5:15" x14ac:dyDescent="0.2">
      <c r="E913" s="17">
        <f t="shared" si="149"/>
        <v>91.099999999999099</v>
      </c>
      <c r="F913" s="14">
        <f t="shared" si="140"/>
        <v>2000.0000008831432</v>
      </c>
      <c r="H913" s="24" t="b">
        <f t="shared" si="141"/>
        <v>0</v>
      </c>
      <c r="I913" s="24">
        <f t="shared" si="142"/>
        <v>25</v>
      </c>
      <c r="J913" s="24">
        <f t="shared" si="143"/>
        <v>26</v>
      </c>
      <c r="K913" s="1" t="str">
        <f t="shared" si="144"/>
        <v/>
      </c>
      <c r="L913" s="1" t="str">
        <f t="shared" si="145"/>
        <v/>
      </c>
      <c r="M913" s="1" t="str">
        <f t="shared" si="146"/>
        <v/>
      </c>
      <c r="N913" s="1" t="str">
        <f t="shared" si="147"/>
        <v/>
      </c>
      <c r="O913" s="1">
        <f t="shared" si="148"/>
        <v>0</v>
      </c>
    </row>
    <row r="914" spans="5:15" x14ac:dyDescent="0.2">
      <c r="E914" s="17">
        <f t="shared" si="149"/>
        <v>91.199999999999093</v>
      </c>
      <c r="F914" s="14">
        <f t="shared" si="140"/>
        <v>2000.0000008831432</v>
      </c>
      <c r="H914" s="24" t="b">
        <f t="shared" si="141"/>
        <v>0</v>
      </c>
      <c r="I914" s="24">
        <f t="shared" si="142"/>
        <v>25</v>
      </c>
      <c r="J914" s="24">
        <f t="shared" si="143"/>
        <v>26</v>
      </c>
      <c r="K914" s="1" t="str">
        <f t="shared" si="144"/>
        <v/>
      </c>
      <c r="L914" s="1" t="str">
        <f t="shared" si="145"/>
        <v/>
      </c>
      <c r="M914" s="1" t="str">
        <f t="shared" si="146"/>
        <v/>
      </c>
      <c r="N914" s="1" t="str">
        <f t="shared" si="147"/>
        <v/>
      </c>
      <c r="O914" s="1">
        <f t="shared" si="148"/>
        <v>0</v>
      </c>
    </row>
    <row r="915" spans="5:15" x14ac:dyDescent="0.2">
      <c r="E915" s="17">
        <f t="shared" si="149"/>
        <v>91.299999999999088</v>
      </c>
      <c r="F915" s="14">
        <f t="shared" si="140"/>
        <v>2000.0000008831432</v>
      </c>
      <c r="H915" s="24" t="b">
        <f t="shared" si="141"/>
        <v>0</v>
      </c>
      <c r="I915" s="24">
        <f t="shared" si="142"/>
        <v>25</v>
      </c>
      <c r="J915" s="24">
        <f t="shared" si="143"/>
        <v>26</v>
      </c>
      <c r="K915" s="1" t="str">
        <f t="shared" si="144"/>
        <v/>
      </c>
      <c r="L915" s="1" t="str">
        <f t="shared" si="145"/>
        <v/>
      </c>
      <c r="M915" s="1" t="str">
        <f t="shared" si="146"/>
        <v/>
      </c>
      <c r="N915" s="1" t="str">
        <f t="shared" si="147"/>
        <v/>
      </c>
      <c r="O915" s="1">
        <f t="shared" si="148"/>
        <v>0</v>
      </c>
    </row>
    <row r="916" spans="5:15" x14ac:dyDescent="0.2">
      <c r="E916" s="17">
        <f t="shared" si="149"/>
        <v>91.399999999999082</v>
      </c>
      <c r="F916" s="14">
        <f t="shared" si="140"/>
        <v>2000.0000008831432</v>
      </c>
      <c r="H916" s="24" t="b">
        <f t="shared" si="141"/>
        <v>0</v>
      </c>
      <c r="I916" s="24">
        <f t="shared" si="142"/>
        <v>25</v>
      </c>
      <c r="J916" s="24">
        <f t="shared" si="143"/>
        <v>26</v>
      </c>
      <c r="K916" s="1" t="str">
        <f t="shared" si="144"/>
        <v/>
      </c>
      <c r="L916" s="1" t="str">
        <f t="shared" si="145"/>
        <v/>
      </c>
      <c r="M916" s="1" t="str">
        <f t="shared" si="146"/>
        <v/>
      </c>
      <c r="N916" s="1" t="str">
        <f t="shared" si="147"/>
        <v/>
      </c>
      <c r="O916" s="1">
        <f t="shared" si="148"/>
        <v>0</v>
      </c>
    </row>
    <row r="917" spans="5:15" x14ac:dyDescent="0.2">
      <c r="E917" s="17">
        <f t="shared" si="149"/>
        <v>91.499999999999076</v>
      </c>
      <c r="F917" s="14">
        <f t="shared" si="140"/>
        <v>2000.0000008831432</v>
      </c>
      <c r="H917" s="24" t="b">
        <f t="shared" si="141"/>
        <v>0</v>
      </c>
      <c r="I917" s="24">
        <f t="shared" si="142"/>
        <v>25</v>
      </c>
      <c r="J917" s="24">
        <f t="shared" si="143"/>
        <v>26</v>
      </c>
      <c r="K917" s="1" t="str">
        <f t="shared" si="144"/>
        <v/>
      </c>
      <c r="L917" s="1" t="str">
        <f t="shared" si="145"/>
        <v/>
      </c>
      <c r="M917" s="1" t="str">
        <f t="shared" si="146"/>
        <v/>
      </c>
      <c r="N917" s="1" t="str">
        <f t="shared" si="147"/>
        <v/>
      </c>
      <c r="O917" s="1">
        <f t="shared" si="148"/>
        <v>0</v>
      </c>
    </row>
    <row r="918" spans="5:15" x14ac:dyDescent="0.2">
      <c r="E918" s="17">
        <f t="shared" si="149"/>
        <v>91.599999999999071</v>
      </c>
      <c r="F918" s="14">
        <f t="shared" si="140"/>
        <v>2000.0000008831432</v>
      </c>
      <c r="H918" s="24" t="b">
        <f t="shared" si="141"/>
        <v>0</v>
      </c>
      <c r="I918" s="24">
        <f t="shared" si="142"/>
        <v>25</v>
      </c>
      <c r="J918" s="24">
        <f t="shared" si="143"/>
        <v>26</v>
      </c>
      <c r="K918" s="1" t="str">
        <f t="shared" si="144"/>
        <v/>
      </c>
      <c r="L918" s="1" t="str">
        <f t="shared" si="145"/>
        <v/>
      </c>
      <c r="M918" s="1" t="str">
        <f t="shared" si="146"/>
        <v/>
      </c>
      <c r="N918" s="1" t="str">
        <f t="shared" si="147"/>
        <v/>
      </c>
      <c r="O918" s="1">
        <f t="shared" si="148"/>
        <v>0</v>
      </c>
    </row>
    <row r="919" spans="5:15" x14ac:dyDescent="0.2">
      <c r="E919" s="17">
        <f t="shared" si="149"/>
        <v>91.699999999999065</v>
      </c>
      <c r="F919" s="14">
        <f t="shared" si="140"/>
        <v>2000.0000008831432</v>
      </c>
      <c r="H919" s="24" t="b">
        <f t="shared" si="141"/>
        <v>0</v>
      </c>
      <c r="I919" s="24">
        <f t="shared" si="142"/>
        <v>25</v>
      </c>
      <c r="J919" s="24">
        <f t="shared" si="143"/>
        <v>26</v>
      </c>
      <c r="K919" s="1" t="str">
        <f t="shared" si="144"/>
        <v/>
      </c>
      <c r="L919" s="1" t="str">
        <f t="shared" si="145"/>
        <v/>
      </c>
      <c r="M919" s="1" t="str">
        <f t="shared" si="146"/>
        <v/>
      </c>
      <c r="N919" s="1" t="str">
        <f t="shared" si="147"/>
        <v/>
      </c>
      <c r="O919" s="1">
        <f t="shared" si="148"/>
        <v>0</v>
      </c>
    </row>
    <row r="920" spans="5:15" x14ac:dyDescent="0.2">
      <c r="E920" s="17">
        <f t="shared" si="149"/>
        <v>91.799999999999059</v>
      </c>
      <c r="F920" s="14">
        <f t="shared" si="140"/>
        <v>2000.0000008831432</v>
      </c>
      <c r="H920" s="24" t="b">
        <f t="shared" si="141"/>
        <v>0</v>
      </c>
      <c r="I920" s="24">
        <f t="shared" si="142"/>
        <v>25</v>
      </c>
      <c r="J920" s="24">
        <f t="shared" si="143"/>
        <v>26</v>
      </c>
      <c r="K920" s="1" t="str">
        <f t="shared" si="144"/>
        <v/>
      </c>
      <c r="L920" s="1" t="str">
        <f t="shared" si="145"/>
        <v/>
      </c>
      <c r="M920" s="1" t="str">
        <f t="shared" si="146"/>
        <v/>
      </c>
      <c r="N920" s="1" t="str">
        <f t="shared" si="147"/>
        <v/>
      </c>
      <c r="O920" s="1">
        <f t="shared" si="148"/>
        <v>0</v>
      </c>
    </row>
    <row r="921" spans="5:15" x14ac:dyDescent="0.2">
      <c r="E921" s="17">
        <f t="shared" si="149"/>
        <v>91.899999999999054</v>
      </c>
      <c r="F921" s="14">
        <f t="shared" si="140"/>
        <v>2000.0000008831432</v>
      </c>
      <c r="H921" s="24" t="b">
        <f t="shared" si="141"/>
        <v>0</v>
      </c>
      <c r="I921" s="24">
        <f t="shared" si="142"/>
        <v>25</v>
      </c>
      <c r="J921" s="24">
        <f t="shared" si="143"/>
        <v>26</v>
      </c>
      <c r="K921" s="1" t="str">
        <f t="shared" si="144"/>
        <v/>
      </c>
      <c r="L921" s="1" t="str">
        <f t="shared" si="145"/>
        <v/>
      </c>
      <c r="M921" s="1" t="str">
        <f t="shared" si="146"/>
        <v/>
      </c>
      <c r="N921" s="1" t="str">
        <f t="shared" si="147"/>
        <v/>
      </c>
      <c r="O921" s="1">
        <f t="shared" si="148"/>
        <v>0</v>
      </c>
    </row>
    <row r="922" spans="5:15" x14ac:dyDescent="0.2">
      <c r="E922" s="17">
        <f t="shared" si="149"/>
        <v>91.999999999999048</v>
      </c>
      <c r="F922" s="14">
        <f t="shared" si="140"/>
        <v>2000.0000008831432</v>
      </c>
      <c r="H922" s="24" t="b">
        <f t="shared" si="141"/>
        <v>0</v>
      </c>
      <c r="I922" s="24">
        <f t="shared" si="142"/>
        <v>25</v>
      </c>
      <c r="J922" s="24">
        <f t="shared" si="143"/>
        <v>26</v>
      </c>
      <c r="K922" s="1" t="str">
        <f t="shared" si="144"/>
        <v/>
      </c>
      <c r="L922" s="1" t="str">
        <f t="shared" si="145"/>
        <v/>
      </c>
      <c r="M922" s="1" t="str">
        <f t="shared" si="146"/>
        <v/>
      </c>
      <c r="N922" s="1" t="str">
        <f t="shared" si="147"/>
        <v/>
      </c>
      <c r="O922" s="1">
        <f t="shared" si="148"/>
        <v>0</v>
      </c>
    </row>
    <row r="923" spans="5:15" x14ac:dyDescent="0.2">
      <c r="E923" s="17">
        <f t="shared" si="149"/>
        <v>92.099999999999042</v>
      </c>
      <c r="F923" s="14">
        <f t="shared" si="140"/>
        <v>2000.0000008831432</v>
      </c>
      <c r="H923" s="24" t="b">
        <f t="shared" si="141"/>
        <v>0</v>
      </c>
      <c r="I923" s="24">
        <f t="shared" si="142"/>
        <v>25</v>
      </c>
      <c r="J923" s="24">
        <f t="shared" si="143"/>
        <v>26</v>
      </c>
      <c r="K923" s="1" t="str">
        <f t="shared" si="144"/>
        <v/>
      </c>
      <c r="L923" s="1" t="str">
        <f t="shared" si="145"/>
        <v/>
      </c>
      <c r="M923" s="1" t="str">
        <f t="shared" si="146"/>
        <v/>
      </c>
      <c r="N923" s="1" t="str">
        <f t="shared" si="147"/>
        <v/>
      </c>
      <c r="O923" s="1">
        <f t="shared" si="148"/>
        <v>0</v>
      </c>
    </row>
    <row r="924" spans="5:15" x14ac:dyDescent="0.2">
      <c r="E924" s="17">
        <f t="shared" si="149"/>
        <v>92.199999999999037</v>
      </c>
      <c r="F924" s="14">
        <f t="shared" si="140"/>
        <v>2000.0000008831432</v>
      </c>
      <c r="H924" s="24" t="b">
        <f t="shared" si="141"/>
        <v>0</v>
      </c>
      <c r="I924" s="24">
        <f t="shared" si="142"/>
        <v>25</v>
      </c>
      <c r="J924" s="24">
        <f t="shared" si="143"/>
        <v>26</v>
      </c>
      <c r="K924" s="1" t="str">
        <f t="shared" si="144"/>
        <v/>
      </c>
      <c r="L924" s="1" t="str">
        <f t="shared" si="145"/>
        <v/>
      </c>
      <c r="M924" s="1" t="str">
        <f t="shared" si="146"/>
        <v/>
      </c>
      <c r="N924" s="1" t="str">
        <f t="shared" si="147"/>
        <v/>
      </c>
      <c r="O924" s="1">
        <f t="shared" si="148"/>
        <v>0</v>
      </c>
    </row>
    <row r="925" spans="5:15" x14ac:dyDescent="0.2">
      <c r="E925" s="17">
        <f t="shared" si="149"/>
        <v>92.299999999999031</v>
      </c>
      <c r="F925" s="14">
        <f t="shared" si="140"/>
        <v>2000.0000008831432</v>
      </c>
      <c r="H925" s="24" t="b">
        <f t="shared" si="141"/>
        <v>0</v>
      </c>
      <c r="I925" s="24">
        <f t="shared" si="142"/>
        <v>25</v>
      </c>
      <c r="J925" s="24">
        <f t="shared" si="143"/>
        <v>26</v>
      </c>
      <c r="K925" s="1" t="str">
        <f t="shared" si="144"/>
        <v/>
      </c>
      <c r="L925" s="1" t="str">
        <f t="shared" si="145"/>
        <v/>
      </c>
      <c r="M925" s="1" t="str">
        <f t="shared" si="146"/>
        <v/>
      </c>
      <c r="N925" s="1" t="str">
        <f t="shared" si="147"/>
        <v/>
      </c>
      <c r="O925" s="1">
        <f t="shared" si="148"/>
        <v>0</v>
      </c>
    </row>
    <row r="926" spans="5:15" x14ac:dyDescent="0.2">
      <c r="E926" s="17">
        <f t="shared" si="149"/>
        <v>92.399999999999025</v>
      </c>
      <c r="F926" s="14">
        <f t="shared" si="140"/>
        <v>2000.0000008831432</v>
      </c>
      <c r="H926" s="24" t="b">
        <f t="shared" si="141"/>
        <v>0</v>
      </c>
      <c r="I926" s="24">
        <f t="shared" si="142"/>
        <v>25</v>
      </c>
      <c r="J926" s="24">
        <f t="shared" si="143"/>
        <v>26</v>
      </c>
      <c r="K926" s="1" t="str">
        <f t="shared" si="144"/>
        <v/>
      </c>
      <c r="L926" s="1" t="str">
        <f t="shared" si="145"/>
        <v/>
      </c>
      <c r="M926" s="1" t="str">
        <f t="shared" si="146"/>
        <v/>
      </c>
      <c r="N926" s="1" t="str">
        <f t="shared" si="147"/>
        <v/>
      </c>
      <c r="O926" s="1">
        <f t="shared" si="148"/>
        <v>0</v>
      </c>
    </row>
    <row r="927" spans="5:15" x14ac:dyDescent="0.2">
      <c r="E927" s="17">
        <f t="shared" si="149"/>
        <v>92.499999999999019</v>
      </c>
      <c r="F927" s="14">
        <f t="shared" si="140"/>
        <v>2000.0000008831432</v>
      </c>
      <c r="H927" s="24" t="b">
        <f t="shared" si="141"/>
        <v>0</v>
      </c>
      <c r="I927" s="24">
        <f t="shared" si="142"/>
        <v>25</v>
      </c>
      <c r="J927" s="24">
        <f t="shared" si="143"/>
        <v>26</v>
      </c>
      <c r="K927" s="1" t="str">
        <f t="shared" si="144"/>
        <v/>
      </c>
      <c r="L927" s="1" t="str">
        <f t="shared" si="145"/>
        <v/>
      </c>
      <c r="M927" s="1" t="str">
        <f t="shared" si="146"/>
        <v/>
      </c>
      <c r="N927" s="1" t="str">
        <f t="shared" si="147"/>
        <v/>
      </c>
      <c r="O927" s="1">
        <f t="shared" si="148"/>
        <v>0</v>
      </c>
    </row>
    <row r="928" spans="5:15" x14ac:dyDescent="0.2">
      <c r="E928" s="17">
        <f t="shared" si="149"/>
        <v>92.599999999999014</v>
      </c>
      <c r="F928" s="14">
        <f t="shared" si="140"/>
        <v>2000.0000008831432</v>
      </c>
      <c r="H928" s="24" t="b">
        <f t="shared" si="141"/>
        <v>0</v>
      </c>
      <c r="I928" s="24">
        <f t="shared" si="142"/>
        <v>25</v>
      </c>
      <c r="J928" s="24">
        <f t="shared" si="143"/>
        <v>26</v>
      </c>
      <c r="K928" s="1" t="str">
        <f t="shared" si="144"/>
        <v/>
      </c>
      <c r="L928" s="1" t="str">
        <f t="shared" si="145"/>
        <v/>
      </c>
      <c r="M928" s="1" t="str">
        <f t="shared" si="146"/>
        <v/>
      </c>
      <c r="N928" s="1" t="str">
        <f t="shared" si="147"/>
        <v/>
      </c>
      <c r="O928" s="1">
        <f t="shared" si="148"/>
        <v>0</v>
      </c>
    </row>
    <row r="929" spans="5:15" x14ac:dyDescent="0.2">
      <c r="E929" s="17">
        <f t="shared" si="149"/>
        <v>92.699999999999008</v>
      </c>
      <c r="F929" s="14">
        <f t="shared" si="140"/>
        <v>2000.0000008831432</v>
      </c>
      <c r="H929" s="24" t="b">
        <f t="shared" si="141"/>
        <v>0</v>
      </c>
      <c r="I929" s="24">
        <f t="shared" si="142"/>
        <v>25</v>
      </c>
      <c r="J929" s="24">
        <f t="shared" si="143"/>
        <v>26</v>
      </c>
      <c r="K929" s="1" t="str">
        <f t="shared" si="144"/>
        <v/>
      </c>
      <c r="L929" s="1" t="str">
        <f t="shared" si="145"/>
        <v/>
      </c>
      <c r="M929" s="1" t="str">
        <f t="shared" si="146"/>
        <v/>
      </c>
      <c r="N929" s="1" t="str">
        <f t="shared" si="147"/>
        <v/>
      </c>
      <c r="O929" s="1">
        <f t="shared" si="148"/>
        <v>0</v>
      </c>
    </row>
    <row r="930" spans="5:15" x14ac:dyDescent="0.2">
      <c r="E930" s="17">
        <f t="shared" si="149"/>
        <v>92.799999999999002</v>
      </c>
      <c r="F930" s="14">
        <f t="shared" si="140"/>
        <v>2000.0000008831432</v>
      </c>
      <c r="H930" s="24" t="b">
        <f t="shared" si="141"/>
        <v>0</v>
      </c>
      <c r="I930" s="24">
        <f t="shared" si="142"/>
        <v>25</v>
      </c>
      <c r="J930" s="24">
        <f t="shared" si="143"/>
        <v>26</v>
      </c>
      <c r="K930" s="1" t="str">
        <f t="shared" si="144"/>
        <v/>
      </c>
      <c r="L930" s="1" t="str">
        <f t="shared" si="145"/>
        <v/>
      </c>
      <c r="M930" s="1" t="str">
        <f t="shared" si="146"/>
        <v/>
      </c>
      <c r="N930" s="1" t="str">
        <f t="shared" si="147"/>
        <v/>
      </c>
      <c r="O930" s="1">
        <f t="shared" si="148"/>
        <v>0</v>
      </c>
    </row>
    <row r="931" spans="5:15" x14ac:dyDescent="0.2">
      <c r="E931" s="17">
        <f t="shared" si="149"/>
        <v>92.899999999998997</v>
      </c>
      <c r="F931" s="14">
        <f t="shared" si="140"/>
        <v>2000.0000008831432</v>
      </c>
      <c r="H931" s="24" t="b">
        <f t="shared" si="141"/>
        <v>0</v>
      </c>
      <c r="I931" s="24">
        <f t="shared" si="142"/>
        <v>25</v>
      </c>
      <c r="J931" s="24">
        <f t="shared" si="143"/>
        <v>26</v>
      </c>
      <c r="K931" s="1" t="str">
        <f t="shared" si="144"/>
        <v/>
      </c>
      <c r="L931" s="1" t="str">
        <f t="shared" si="145"/>
        <v/>
      </c>
      <c r="M931" s="1" t="str">
        <f t="shared" si="146"/>
        <v/>
      </c>
      <c r="N931" s="1" t="str">
        <f t="shared" si="147"/>
        <v/>
      </c>
      <c r="O931" s="1">
        <f t="shared" si="148"/>
        <v>0</v>
      </c>
    </row>
    <row r="932" spans="5:15" x14ac:dyDescent="0.2">
      <c r="E932" s="17">
        <f t="shared" si="149"/>
        <v>92.999999999998991</v>
      </c>
      <c r="F932" s="14">
        <f t="shared" si="140"/>
        <v>2000.0000008831432</v>
      </c>
      <c r="H932" s="24" t="b">
        <f t="shared" si="141"/>
        <v>0</v>
      </c>
      <c r="I932" s="24">
        <f t="shared" si="142"/>
        <v>25</v>
      </c>
      <c r="J932" s="24">
        <f t="shared" si="143"/>
        <v>26</v>
      </c>
      <c r="K932" s="1" t="str">
        <f t="shared" si="144"/>
        <v/>
      </c>
      <c r="L932" s="1" t="str">
        <f t="shared" si="145"/>
        <v/>
      </c>
      <c r="M932" s="1" t="str">
        <f t="shared" si="146"/>
        <v/>
      </c>
      <c r="N932" s="1" t="str">
        <f t="shared" si="147"/>
        <v/>
      </c>
      <c r="O932" s="1">
        <f t="shared" si="148"/>
        <v>0</v>
      </c>
    </row>
    <row r="933" spans="5:15" x14ac:dyDescent="0.2">
      <c r="E933" s="17">
        <f t="shared" si="149"/>
        <v>93.099999999998985</v>
      </c>
      <c r="F933" s="14">
        <f t="shared" si="140"/>
        <v>2000.0000008831432</v>
      </c>
      <c r="H933" s="24" t="b">
        <f t="shared" si="141"/>
        <v>0</v>
      </c>
      <c r="I933" s="24">
        <f t="shared" si="142"/>
        <v>25</v>
      </c>
      <c r="J933" s="24">
        <f t="shared" si="143"/>
        <v>26</v>
      </c>
      <c r="K933" s="1" t="str">
        <f t="shared" si="144"/>
        <v/>
      </c>
      <c r="L933" s="1" t="str">
        <f t="shared" si="145"/>
        <v/>
      </c>
      <c r="M933" s="1" t="str">
        <f t="shared" si="146"/>
        <v/>
      </c>
      <c r="N933" s="1" t="str">
        <f t="shared" si="147"/>
        <v/>
      </c>
      <c r="O933" s="1">
        <f t="shared" si="148"/>
        <v>0</v>
      </c>
    </row>
    <row r="934" spans="5:15" x14ac:dyDescent="0.2">
      <c r="E934" s="17">
        <f t="shared" si="149"/>
        <v>93.19999999999898</v>
      </c>
      <c r="F934" s="14">
        <f t="shared" si="140"/>
        <v>2000.0000008831432</v>
      </c>
      <c r="H934" s="24" t="b">
        <f t="shared" si="141"/>
        <v>0</v>
      </c>
      <c r="I934" s="24">
        <f t="shared" si="142"/>
        <v>25</v>
      </c>
      <c r="J934" s="24">
        <f t="shared" si="143"/>
        <v>26</v>
      </c>
      <c r="K934" s="1" t="str">
        <f t="shared" si="144"/>
        <v/>
      </c>
      <c r="L934" s="1" t="str">
        <f t="shared" si="145"/>
        <v/>
      </c>
      <c r="M934" s="1" t="str">
        <f t="shared" si="146"/>
        <v/>
      </c>
      <c r="N934" s="1" t="str">
        <f t="shared" si="147"/>
        <v/>
      </c>
      <c r="O934" s="1">
        <f t="shared" si="148"/>
        <v>0</v>
      </c>
    </row>
    <row r="935" spans="5:15" x14ac:dyDescent="0.2">
      <c r="E935" s="17">
        <f t="shared" si="149"/>
        <v>93.299999999998974</v>
      </c>
      <c r="F935" s="14">
        <f t="shared" si="140"/>
        <v>2000.0000008831432</v>
      </c>
      <c r="H935" s="24" t="b">
        <f t="shared" si="141"/>
        <v>0</v>
      </c>
      <c r="I935" s="24">
        <f t="shared" si="142"/>
        <v>25</v>
      </c>
      <c r="J935" s="24">
        <f t="shared" si="143"/>
        <v>26</v>
      </c>
      <c r="K935" s="1" t="str">
        <f t="shared" si="144"/>
        <v/>
      </c>
      <c r="L935" s="1" t="str">
        <f t="shared" si="145"/>
        <v/>
      </c>
      <c r="M935" s="1" t="str">
        <f t="shared" si="146"/>
        <v/>
      </c>
      <c r="N935" s="1" t="str">
        <f t="shared" si="147"/>
        <v/>
      </c>
      <c r="O935" s="1">
        <f t="shared" si="148"/>
        <v>0</v>
      </c>
    </row>
    <row r="936" spans="5:15" x14ac:dyDescent="0.2">
      <c r="E936" s="17">
        <f t="shared" si="149"/>
        <v>93.399999999998968</v>
      </c>
      <c r="F936" s="14">
        <f t="shared" si="140"/>
        <v>2000.0000008831432</v>
      </c>
      <c r="H936" s="24" t="b">
        <f t="shared" si="141"/>
        <v>0</v>
      </c>
      <c r="I936" s="24">
        <f t="shared" si="142"/>
        <v>25</v>
      </c>
      <c r="J936" s="24">
        <f t="shared" si="143"/>
        <v>26</v>
      </c>
      <c r="K936" s="1" t="str">
        <f t="shared" si="144"/>
        <v/>
      </c>
      <c r="L936" s="1" t="str">
        <f t="shared" si="145"/>
        <v/>
      </c>
      <c r="M936" s="1" t="str">
        <f t="shared" si="146"/>
        <v/>
      </c>
      <c r="N936" s="1" t="str">
        <f t="shared" si="147"/>
        <v/>
      </c>
      <c r="O936" s="1">
        <f t="shared" si="148"/>
        <v>0</v>
      </c>
    </row>
    <row r="937" spans="5:15" x14ac:dyDescent="0.2">
      <c r="E937" s="17">
        <f t="shared" si="149"/>
        <v>93.499999999998963</v>
      </c>
      <c r="F937" s="14">
        <f t="shared" si="140"/>
        <v>2000.0000008831432</v>
      </c>
      <c r="H937" s="24" t="b">
        <f t="shared" si="141"/>
        <v>0</v>
      </c>
      <c r="I937" s="24">
        <f t="shared" si="142"/>
        <v>25</v>
      </c>
      <c r="J937" s="24">
        <f t="shared" si="143"/>
        <v>26</v>
      </c>
      <c r="K937" s="1" t="str">
        <f t="shared" si="144"/>
        <v/>
      </c>
      <c r="L937" s="1" t="str">
        <f t="shared" si="145"/>
        <v/>
      </c>
      <c r="M937" s="1" t="str">
        <f t="shared" si="146"/>
        <v/>
      </c>
      <c r="N937" s="1" t="str">
        <f t="shared" si="147"/>
        <v/>
      </c>
      <c r="O937" s="1">
        <f t="shared" si="148"/>
        <v>0</v>
      </c>
    </row>
    <row r="938" spans="5:15" x14ac:dyDescent="0.2">
      <c r="E938" s="17">
        <f t="shared" si="149"/>
        <v>93.599999999998957</v>
      </c>
      <c r="F938" s="14">
        <f t="shared" si="140"/>
        <v>2000.0000008831432</v>
      </c>
      <c r="H938" s="24" t="b">
        <f t="shared" si="141"/>
        <v>0</v>
      </c>
      <c r="I938" s="24">
        <f t="shared" si="142"/>
        <v>25</v>
      </c>
      <c r="J938" s="24">
        <f t="shared" si="143"/>
        <v>26</v>
      </c>
      <c r="K938" s="1" t="str">
        <f t="shared" si="144"/>
        <v/>
      </c>
      <c r="L938" s="1" t="str">
        <f t="shared" si="145"/>
        <v/>
      </c>
      <c r="M938" s="1" t="str">
        <f t="shared" si="146"/>
        <v/>
      </c>
      <c r="N938" s="1" t="str">
        <f t="shared" si="147"/>
        <v/>
      </c>
      <c r="O938" s="1">
        <f t="shared" si="148"/>
        <v>0</v>
      </c>
    </row>
    <row r="939" spans="5:15" x14ac:dyDescent="0.2">
      <c r="E939" s="17">
        <f t="shared" si="149"/>
        <v>93.699999999998951</v>
      </c>
      <c r="F939" s="14">
        <f t="shared" si="140"/>
        <v>2000.0000008831432</v>
      </c>
      <c r="H939" s="24" t="b">
        <f t="shared" si="141"/>
        <v>0</v>
      </c>
      <c r="I939" s="24">
        <f t="shared" si="142"/>
        <v>25</v>
      </c>
      <c r="J939" s="24">
        <f t="shared" si="143"/>
        <v>26</v>
      </c>
      <c r="K939" s="1" t="str">
        <f t="shared" si="144"/>
        <v/>
      </c>
      <c r="L939" s="1" t="str">
        <f t="shared" si="145"/>
        <v/>
      </c>
      <c r="M939" s="1" t="str">
        <f t="shared" si="146"/>
        <v/>
      </c>
      <c r="N939" s="1" t="str">
        <f t="shared" si="147"/>
        <v/>
      </c>
      <c r="O939" s="1">
        <f t="shared" si="148"/>
        <v>0</v>
      </c>
    </row>
    <row r="940" spans="5:15" x14ac:dyDescent="0.2">
      <c r="E940" s="17">
        <f t="shared" si="149"/>
        <v>93.799999999998946</v>
      </c>
      <c r="F940" s="14">
        <f t="shared" si="140"/>
        <v>2000.0000008831432</v>
      </c>
      <c r="H940" s="24" t="b">
        <f t="shared" si="141"/>
        <v>0</v>
      </c>
      <c r="I940" s="24">
        <f t="shared" si="142"/>
        <v>25</v>
      </c>
      <c r="J940" s="24">
        <f t="shared" si="143"/>
        <v>26</v>
      </c>
      <c r="K940" s="1" t="str">
        <f t="shared" si="144"/>
        <v/>
      </c>
      <c r="L940" s="1" t="str">
        <f t="shared" si="145"/>
        <v/>
      </c>
      <c r="M940" s="1" t="str">
        <f t="shared" si="146"/>
        <v/>
      </c>
      <c r="N940" s="1" t="str">
        <f t="shared" si="147"/>
        <v/>
      </c>
      <c r="O940" s="1">
        <f t="shared" si="148"/>
        <v>0</v>
      </c>
    </row>
    <row r="941" spans="5:15" x14ac:dyDescent="0.2">
      <c r="E941" s="17">
        <f t="shared" si="149"/>
        <v>93.89999999999894</v>
      </c>
      <c r="F941" s="14">
        <f t="shared" si="140"/>
        <v>2000.0000008831432</v>
      </c>
      <c r="H941" s="24" t="b">
        <f t="shared" si="141"/>
        <v>0</v>
      </c>
      <c r="I941" s="24">
        <f t="shared" si="142"/>
        <v>25</v>
      </c>
      <c r="J941" s="24">
        <f t="shared" si="143"/>
        <v>26</v>
      </c>
      <c r="K941" s="1" t="str">
        <f t="shared" si="144"/>
        <v/>
      </c>
      <c r="L941" s="1" t="str">
        <f t="shared" si="145"/>
        <v/>
      </c>
      <c r="M941" s="1" t="str">
        <f t="shared" si="146"/>
        <v/>
      </c>
      <c r="N941" s="1" t="str">
        <f t="shared" si="147"/>
        <v/>
      </c>
      <c r="O941" s="1">
        <f t="shared" si="148"/>
        <v>0</v>
      </c>
    </row>
    <row r="942" spans="5:15" x14ac:dyDescent="0.2">
      <c r="E942" s="17">
        <f t="shared" si="149"/>
        <v>93.999999999998934</v>
      </c>
      <c r="F942" s="14">
        <f t="shared" si="140"/>
        <v>2000.0000008831432</v>
      </c>
      <c r="H942" s="24" t="b">
        <f t="shared" si="141"/>
        <v>0</v>
      </c>
      <c r="I942" s="24">
        <f t="shared" si="142"/>
        <v>25</v>
      </c>
      <c r="J942" s="24">
        <f t="shared" si="143"/>
        <v>26</v>
      </c>
      <c r="K942" s="1" t="str">
        <f t="shared" si="144"/>
        <v/>
      </c>
      <c r="L942" s="1" t="str">
        <f t="shared" si="145"/>
        <v/>
      </c>
      <c r="M942" s="1" t="str">
        <f t="shared" si="146"/>
        <v/>
      </c>
      <c r="N942" s="1" t="str">
        <f t="shared" si="147"/>
        <v/>
      </c>
      <c r="O942" s="1">
        <f t="shared" si="148"/>
        <v>0</v>
      </c>
    </row>
    <row r="943" spans="5:15" x14ac:dyDescent="0.2">
      <c r="E943" s="17">
        <f t="shared" si="149"/>
        <v>94.099999999998929</v>
      </c>
      <c r="F943" s="14">
        <f t="shared" si="140"/>
        <v>2000.0000008831432</v>
      </c>
      <c r="H943" s="24" t="b">
        <f t="shared" si="141"/>
        <v>0</v>
      </c>
      <c r="I943" s="24">
        <f t="shared" si="142"/>
        <v>25</v>
      </c>
      <c r="J943" s="24">
        <f t="shared" si="143"/>
        <v>26</v>
      </c>
      <c r="K943" s="1" t="str">
        <f t="shared" si="144"/>
        <v/>
      </c>
      <c r="L943" s="1" t="str">
        <f t="shared" si="145"/>
        <v/>
      </c>
      <c r="M943" s="1" t="str">
        <f t="shared" si="146"/>
        <v/>
      </c>
      <c r="N943" s="1" t="str">
        <f t="shared" si="147"/>
        <v/>
      </c>
      <c r="O943" s="1">
        <f t="shared" si="148"/>
        <v>0</v>
      </c>
    </row>
    <row r="944" spans="5:15" x14ac:dyDescent="0.2">
      <c r="E944" s="17">
        <f t="shared" si="149"/>
        <v>94.199999999998923</v>
      </c>
      <c r="F944" s="14">
        <f t="shared" si="140"/>
        <v>2000.0000008831432</v>
      </c>
      <c r="H944" s="24" t="b">
        <f t="shared" si="141"/>
        <v>0</v>
      </c>
      <c r="I944" s="24">
        <f t="shared" si="142"/>
        <v>25</v>
      </c>
      <c r="J944" s="24">
        <f t="shared" si="143"/>
        <v>26</v>
      </c>
      <c r="K944" s="1" t="str">
        <f t="shared" si="144"/>
        <v/>
      </c>
      <c r="L944" s="1" t="str">
        <f t="shared" si="145"/>
        <v/>
      </c>
      <c r="M944" s="1" t="str">
        <f t="shared" si="146"/>
        <v/>
      </c>
      <c r="N944" s="1" t="str">
        <f t="shared" si="147"/>
        <v/>
      </c>
      <c r="O944" s="1">
        <f t="shared" si="148"/>
        <v>0</v>
      </c>
    </row>
    <row r="945" spans="5:15" x14ac:dyDescent="0.2">
      <c r="E945" s="17">
        <f t="shared" si="149"/>
        <v>94.299999999998917</v>
      </c>
      <c r="F945" s="14">
        <f t="shared" si="140"/>
        <v>2000.0000008831432</v>
      </c>
      <c r="H945" s="24" t="b">
        <f t="shared" si="141"/>
        <v>0</v>
      </c>
      <c r="I945" s="24">
        <f t="shared" si="142"/>
        <v>25</v>
      </c>
      <c r="J945" s="24">
        <f t="shared" si="143"/>
        <v>26</v>
      </c>
      <c r="K945" s="1" t="str">
        <f t="shared" si="144"/>
        <v/>
      </c>
      <c r="L945" s="1" t="str">
        <f t="shared" si="145"/>
        <v/>
      </c>
      <c r="M945" s="1" t="str">
        <f t="shared" si="146"/>
        <v/>
      </c>
      <c r="N945" s="1" t="str">
        <f t="shared" si="147"/>
        <v/>
      </c>
      <c r="O945" s="1">
        <f t="shared" si="148"/>
        <v>0</v>
      </c>
    </row>
    <row r="946" spans="5:15" x14ac:dyDescent="0.2">
      <c r="E946" s="17">
        <f t="shared" si="149"/>
        <v>94.399999999998911</v>
      </c>
      <c r="F946" s="14">
        <f t="shared" si="140"/>
        <v>2000.0000008831432</v>
      </c>
      <c r="H946" s="24" t="b">
        <f t="shared" si="141"/>
        <v>0</v>
      </c>
      <c r="I946" s="24">
        <f t="shared" si="142"/>
        <v>25</v>
      </c>
      <c r="J946" s="24">
        <f t="shared" si="143"/>
        <v>26</v>
      </c>
      <c r="K946" s="1" t="str">
        <f t="shared" si="144"/>
        <v/>
      </c>
      <c r="L946" s="1" t="str">
        <f t="shared" si="145"/>
        <v/>
      </c>
      <c r="M946" s="1" t="str">
        <f t="shared" si="146"/>
        <v/>
      </c>
      <c r="N946" s="1" t="str">
        <f t="shared" si="147"/>
        <v/>
      </c>
      <c r="O946" s="1">
        <f t="shared" si="148"/>
        <v>0</v>
      </c>
    </row>
    <row r="947" spans="5:15" x14ac:dyDescent="0.2">
      <c r="E947" s="17">
        <f t="shared" si="149"/>
        <v>94.499999999998906</v>
      </c>
      <c r="F947" s="14">
        <f t="shared" si="140"/>
        <v>2000.0000008831432</v>
      </c>
      <c r="H947" s="24" t="b">
        <f t="shared" si="141"/>
        <v>0</v>
      </c>
      <c r="I947" s="24">
        <f t="shared" si="142"/>
        <v>25</v>
      </c>
      <c r="J947" s="24">
        <f t="shared" si="143"/>
        <v>26</v>
      </c>
      <c r="K947" s="1" t="str">
        <f t="shared" si="144"/>
        <v/>
      </c>
      <c r="L947" s="1" t="str">
        <f t="shared" si="145"/>
        <v/>
      </c>
      <c r="M947" s="1" t="str">
        <f t="shared" si="146"/>
        <v/>
      </c>
      <c r="N947" s="1" t="str">
        <f t="shared" si="147"/>
        <v/>
      </c>
      <c r="O947" s="1">
        <f t="shared" si="148"/>
        <v>0</v>
      </c>
    </row>
    <row r="948" spans="5:15" x14ac:dyDescent="0.2">
      <c r="E948" s="17">
        <f t="shared" si="149"/>
        <v>94.5999999999989</v>
      </c>
      <c r="F948" s="14">
        <f t="shared" si="140"/>
        <v>2000.0000008831432</v>
      </c>
      <c r="H948" s="24" t="b">
        <f t="shared" si="141"/>
        <v>0</v>
      </c>
      <c r="I948" s="24">
        <f t="shared" si="142"/>
        <v>25</v>
      </c>
      <c r="J948" s="24">
        <f t="shared" si="143"/>
        <v>26</v>
      </c>
      <c r="K948" s="1" t="str">
        <f t="shared" si="144"/>
        <v/>
      </c>
      <c r="L948" s="1" t="str">
        <f t="shared" si="145"/>
        <v/>
      </c>
      <c r="M948" s="1" t="str">
        <f t="shared" si="146"/>
        <v/>
      </c>
      <c r="N948" s="1" t="str">
        <f t="shared" si="147"/>
        <v/>
      </c>
      <c r="O948" s="1">
        <f t="shared" si="148"/>
        <v>0</v>
      </c>
    </row>
    <row r="949" spans="5:15" x14ac:dyDescent="0.2">
      <c r="E949" s="17">
        <f t="shared" si="149"/>
        <v>94.699999999998894</v>
      </c>
      <c r="F949" s="14">
        <f t="shared" si="140"/>
        <v>2000.0000008831432</v>
      </c>
      <c r="H949" s="24" t="b">
        <f t="shared" si="141"/>
        <v>0</v>
      </c>
      <c r="I949" s="24">
        <f t="shared" si="142"/>
        <v>25</v>
      </c>
      <c r="J949" s="24">
        <f t="shared" si="143"/>
        <v>26</v>
      </c>
      <c r="K949" s="1" t="str">
        <f t="shared" si="144"/>
        <v/>
      </c>
      <c r="L949" s="1" t="str">
        <f t="shared" si="145"/>
        <v/>
      </c>
      <c r="M949" s="1" t="str">
        <f t="shared" si="146"/>
        <v/>
      </c>
      <c r="N949" s="1" t="str">
        <f t="shared" si="147"/>
        <v/>
      </c>
      <c r="O949" s="1">
        <f t="shared" si="148"/>
        <v>0</v>
      </c>
    </row>
    <row r="950" spans="5:15" x14ac:dyDescent="0.2">
      <c r="E950" s="17">
        <f t="shared" si="149"/>
        <v>94.799999999998889</v>
      </c>
      <c r="F950" s="14">
        <f t="shared" si="140"/>
        <v>2000.0000008831432</v>
      </c>
      <c r="H950" s="24" t="b">
        <f t="shared" si="141"/>
        <v>0</v>
      </c>
      <c r="I950" s="24">
        <f t="shared" si="142"/>
        <v>25</v>
      </c>
      <c r="J950" s="24">
        <f t="shared" si="143"/>
        <v>26</v>
      </c>
      <c r="K950" s="1" t="str">
        <f t="shared" si="144"/>
        <v/>
      </c>
      <c r="L950" s="1" t="str">
        <f t="shared" si="145"/>
        <v/>
      </c>
      <c r="M950" s="1" t="str">
        <f t="shared" si="146"/>
        <v/>
      </c>
      <c r="N950" s="1" t="str">
        <f t="shared" si="147"/>
        <v/>
      </c>
      <c r="O950" s="1">
        <f t="shared" si="148"/>
        <v>0</v>
      </c>
    </row>
    <row r="951" spans="5:15" x14ac:dyDescent="0.2">
      <c r="E951" s="17">
        <f t="shared" si="149"/>
        <v>94.899999999998883</v>
      </c>
      <c r="F951" s="14">
        <f t="shared" si="140"/>
        <v>2000.0000008831432</v>
      </c>
      <c r="H951" s="24" t="b">
        <f t="shared" si="141"/>
        <v>0</v>
      </c>
      <c r="I951" s="24">
        <f t="shared" si="142"/>
        <v>25</v>
      </c>
      <c r="J951" s="24">
        <f t="shared" si="143"/>
        <v>26</v>
      </c>
      <c r="K951" s="1" t="str">
        <f t="shared" si="144"/>
        <v/>
      </c>
      <c r="L951" s="1" t="str">
        <f t="shared" si="145"/>
        <v/>
      </c>
      <c r="M951" s="1" t="str">
        <f t="shared" si="146"/>
        <v/>
      </c>
      <c r="N951" s="1" t="str">
        <f t="shared" si="147"/>
        <v/>
      </c>
      <c r="O951" s="1">
        <f t="shared" si="148"/>
        <v>0</v>
      </c>
    </row>
    <row r="952" spans="5:15" x14ac:dyDescent="0.2">
      <c r="E952" s="17">
        <f t="shared" si="149"/>
        <v>94.999999999998877</v>
      </c>
      <c r="F952" s="14">
        <f t="shared" si="140"/>
        <v>2000.0000008831432</v>
      </c>
      <c r="H952" s="24" t="b">
        <f t="shared" si="141"/>
        <v>0</v>
      </c>
      <c r="I952" s="24">
        <f t="shared" si="142"/>
        <v>25</v>
      </c>
      <c r="J952" s="24">
        <f t="shared" si="143"/>
        <v>26</v>
      </c>
      <c r="K952" s="1" t="str">
        <f t="shared" si="144"/>
        <v/>
      </c>
      <c r="L952" s="1" t="str">
        <f t="shared" si="145"/>
        <v/>
      </c>
      <c r="M952" s="1" t="str">
        <f t="shared" si="146"/>
        <v/>
      </c>
      <c r="N952" s="1" t="str">
        <f t="shared" si="147"/>
        <v/>
      </c>
      <c r="O952" s="1">
        <f t="shared" si="148"/>
        <v>0</v>
      </c>
    </row>
    <row r="953" spans="5:15" x14ac:dyDescent="0.2">
      <c r="E953" s="17">
        <f t="shared" si="149"/>
        <v>95.099999999998872</v>
      </c>
      <c r="F953" s="14">
        <f t="shared" si="140"/>
        <v>2000.0000008831432</v>
      </c>
      <c r="H953" s="24" t="b">
        <f t="shared" si="141"/>
        <v>0</v>
      </c>
      <c r="I953" s="24">
        <f t="shared" si="142"/>
        <v>25</v>
      </c>
      <c r="J953" s="24">
        <f t="shared" si="143"/>
        <v>26</v>
      </c>
      <c r="K953" s="1" t="str">
        <f t="shared" si="144"/>
        <v/>
      </c>
      <c r="L953" s="1" t="str">
        <f t="shared" si="145"/>
        <v/>
      </c>
      <c r="M953" s="1" t="str">
        <f t="shared" si="146"/>
        <v/>
      </c>
      <c r="N953" s="1" t="str">
        <f t="shared" si="147"/>
        <v/>
      </c>
      <c r="O953" s="1">
        <f t="shared" si="148"/>
        <v>0</v>
      </c>
    </row>
    <row r="954" spans="5:15" x14ac:dyDescent="0.2">
      <c r="E954" s="17">
        <f t="shared" si="149"/>
        <v>95.199999999998866</v>
      </c>
      <c r="F954" s="14">
        <f t="shared" si="140"/>
        <v>2000.0000008831432</v>
      </c>
      <c r="H954" s="24" t="b">
        <f t="shared" si="141"/>
        <v>0</v>
      </c>
      <c r="I954" s="24">
        <f t="shared" si="142"/>
        <v>25</v>
      </c>
      <c r="J954" s="24">
        <f t="shared" si="143"/>
        <v>26</v>
      </c>
      <c r="K954" s="1" t="str">
        <f t="shared" si="144"/>
        <v/>
      </c>
      <c r="L954" s="1" t="str">
        <f t="shared" si="145"/>
        <v/>
      </c>
      <c r="M954" s="1" t="str">
        <f t="shared" si="146"/>
        <v/>
      </c>
      <c r="N954" s="1" t="str">
        <f t="shared" si="147"/>
        <v/>
      </c>
      <c r="O954" s="1">
        <f t="shared" si="148"/>
        <v>0</v>
      </c>
    </row>
    <row r="955" spans="5:15" x14ac:dyDescent="0.2">
      <c r="E955" s="17">
        <f t="shared" si="149"/>
        <v>95.29999999999886</v>
      </c>
      <c r="F955" s="14">
        <f t="shared" si="140"/>
        <v>2000.0000008831432</v>
      </c>
      <c r="H955" s="24" t="b">
        <f t="shared" si="141"/>
        <v>0</v>
      </c>
      <c r="I955" s="24">
        <f t="shared" si="142"/>
        <v>25</v>
      </c>
      <c r="J955" s="24">
        <f t="shared" si="143"/>
        <v>26</v>
      </c>
      <c r="K955" s="1" t="str">
        <f t="shared" si="144"/>
        <v/>
      </c>
      <c r="L955" s="1" t="str">
        <f t="shared" si="145"/>
        <v/>
      </c>
      <c r="M955" s="1" t="str">
        <f t="shared" si="146"/>
        <v/>
      </c>
      <c r="N955" s="1" t="str">
        <f t="shared" si="147"/>
        <v/>
      </c>
      <c r="O955" s="1">
        <f t="shared" si="148"/>
        <v>0</v>
      </c>
    </row>
    <row r="956" spans="5:15" x14ac:dyDescent="0.2">
      <c r="E956" s="17">
        <f t="shared" si="149"/>
        <v>95.399999999998855</v>
      </c>
      <c r="F956" s="14">
        <f t="shared" ref="F956:F1002" si="150">IF(E956&gt;$C$29,$C$30,IF(H956,M956+(E956-K956)*O956,0))</f>
        <v>2000.0000008831432</v>
      </c>
      <c r="H956" s="24" t="b">
        <f t="shared" ref="H956:H1002" si="151">AND(E956&gt;=$C$28,E956&lt;=$C$29)</f>
        <v>0</v>
      </c>
      <c r="I956" s="24">
        <f t="shared" ref="I956:I1002" si="152">COUNTIF($B$2:$B$26,"&lt;="&amp;E956)</f>
        <v>25</v>
      </c>
      <c r="J956" s="24">
        <f t="shared" ref="J956:J1002" si="153">I956+1</f>
        <v>26</v>
      </c>
      <c r="K956" s="1" t="str">
        <f t="shared" ref="K956:K1002" si="154">IF(H956,INDEX($B$2:$B$26,I956),"")</f>
        <v/>
      </c>
      <c r="L956" s="1" t="str">
        <f t="shared" ref="L956:L1002" si="155">IF(H956,INDEX($B$2:$B$26,J956),"")</f>
        <v/>
      </c>
      <c r="M956" s="1" t="str">
        <f t="shared" ref="M956:M1002" si="156">IF(H956,INDEX($C$2:$C$26,I956),"")</f>
        <v/>
      </c>
      <c r="N956" s="1" t="str">
        <f t="shared" ref="N956:N1002" si="157">IF(H956,INDEX($C$2:$C$26,J956),"")</f>
        <v/>
      </c>
      <c r="O956" s="1">
        <f t="shared" ref="O956:O1002" si="158">IF(K956&lt;&gt;L956,(N956-M956)/(L956-K956),0)</f>
        <v>0</v>
      </c>
    </row>
    <row r="957" spans="5:15" x14ac:dyDescent="0.2">
      <c r="E957" s="17">
        <f t="shared" si="149"/>
        <v>95.499999999998849</v>
      </c>
      <c r="F957" s="14">
        <f t="shared" si="150"/>
        <v>2000.0000008831432</v>
      </c>
      <c r="H957" s="24" t="b">
        <f t="shared" si="151"/>
        <v>0</v>
      </c>
      <c r="I957" s="24">
        <f t="shared" si="152"/>
        <v>25</v>
      </c>
      <c r="J957" s="24">
        <f t="shared" si="153"/>
        <v>26</v>
      </c>
      <c r="K957" s="1" t="str">
        <f t="shared" si="154"/>
        <v/>
      </c>
      <c r="L957" s="1" t="str">
        <f t="shared" si="155"/>
        <v/>
      </c>
      <c r="M957" s="1" t="str">
        <f t="shared" si="156"/>
        <v/>
      </c>
      <c r="N957" s="1" t="str">
        <f t="shared" si="157"/>
        <v/>
      </c>
      <c r="O957" s="1">
        <f t="shared" si="158"/>
        <v>0</v>
      </c>
    </row>
    <row r="958" spans="5:15" x14ac:dyDescent="0.2">
      <c r="E958" s="17">
        <f t="shared" si="149"/>
        <v>95.599999999998843</v>
      </c>
      <c r="F958" s="14">
        <f t="shared" si="150"/>
        <v>2000.0000008831432</v>
      </c>
      <c r="H958" s="24" t="b">
        <f t="shared" si="151"/>
        <v>0</v>
      </c>
      <c r="I958" s="24">
        <f t="shared" si="152"/>
        <v>25</v>
      </c>
      <c r="J958" s="24">
        <f t="shared" si="153"/>
        <v>26</v>
      </c>
      <c r="K958" s="1" t="str">
        <f t="shared" si="154"/>
        <v/>
      </c>
      <c r="L958" s="1" t="str">
        <f t="shared" si="155"/>
        <v/>
      </c>
      <c r="M958" s="1" t="str">
        <f t="shared" si="156"/>
        <v/>
      </c>
      <c r="N958" s="1" t="str">
        <f t="shared" si="157"/>
        <v/>
      </c>
      <c r="O958" s="1">
        <f t="shared" si="158"/>
        <v>0</v>
      </c>
    </row>
    <row r="959" spans="5:15" x14ac:dyDescent="0.2">
      <c r="E959" s="17">
        <f t="shared" si="149"/>
        <v>95.699999999998838</v>
      </c>
      <c r="F959" s="14">
        <f t="shared" si="150"/>
        <v>2000.0000008831432</v>
      </c>
      <c r="H959" s="24" t="b">
        <f t="shared" si="151"/>
        <v>0</v>
      </c>
      <c r="I959" s="24">
        <f t="shared" si="152"/>
        <v>25</v>
      </c>
      <c r="J959" s="24">
        <f t="shared" si="153"/>
        <v>26</v>
      </c>
      <c r="K959" s="1" t="str">
        <f t="shared" si="154"/>
        <v/>
      </c>
      <c r="L959" s="1" t="str">
        <f t="shared" si="155"/>
        <v/>
      </c>
      <c r="M959" s="1" t="str">
        <f t="shared" si="156"/>
        <v/>
      </c>
      <c r="N959" s="1" t="str">
        <f t="shared" si="157"/>
        <v/>
      </c>
      <c r="O959" s="1">
        <f t="shared" si="158"/>
        <v>0</v>
      </c>
    </row>
    <row r="960" spans="5:15" x14ac:dyDescent="0.2">
      <c r="E960" s="17">
        <f t="shared" si="149"/>
        <v>95.799999999998832</v>
      </c>
      <c r="F960" s="14">
        <f t="shared" si="150"/>
        <v>2000.0000008831432</v>
      </c>
      <c r="H960" s="24" t="b">
        <f t="shared" si="151"/>
        <v>0</v>
      </c>
      <c r="I960" s="24">
        <f t="shared" si="152"/>
        <v>25</v>
      </c>
      <c r="J960" s="24">
        <f t="shared" si="153"/>
        <v>26</v>
      </c>
      <c r="K960" s="1" t="str">
        <f t="shared" si="154"/>
        <v/>
      </c>
      <c r="L960" s="1" t="str">
        <f t="shared" si="155"/>
        <v/>
      </c>
      <c r="M960" s="1" t="str">
        <f t="shared" si="156"/>
        <v/>
      </c>
      <c r="N960" s="1" t="str">
        <f t="shared" si="157"/>
        <v/>
      </c>
      <c r="O960" s="1">
        <f t="shared" si="158"/>
        <v>0</v>
      </c>
    </row>
    <row r="961" spans="5:15" x14ac:dyDescent="0.2">
      <c r="E961" s="17">
        <f t="shared" si="149"/>
        <v>95.899999999998826</v>
      </c>
      <c r="F961" s="14">
        <f t="shared" si="150"/>
        <v>2000.0000008831432</v>
      </c>
      <c r="H961" s="24" t="b">
        <f t="shared" si="151"/>
        <v>0</v>
      </c>
      <c r="I961" s="24">
        <f t="shared" si="152"/>
        <v>25</v>
      </c>
      <c r="J961" s="24">
        <f t="shared" si="153"/>
        <v>26</v>
      </c>
      <c r="K961" s="1" t="str">
        <f t="shared" si="154"/>
        <v/>
      </c>
      <c r="L961" s="1" t="str">
        <f t="shared" si="155"/>
        <v/>
      </c>
      <c r="M961" s="1" t="str">
        <f t="shared" si="156"/>
        <v/>
      </c>
      <c r="N961" s="1" t="str">
        <f t="shared" si="157"/>
        <v/>
      </c>
      <c r="O961" s="1">
        <f t="shared" si="158"/>
        <v>0</v>
      </c>
    </row>
    <row r="962" spans="5:15" x14ac:dyDescent="0.2">
      <c r="E962" s="17">
        <f t="shared" si="149"/>
        <v>95.99999999999882</v>
      </c>
      <c r="F962" s="14">
        <f t="shared" si="150"/>
        <v>2000.0000008831432</v>
      </c>
      <c r="H962" s="24" t="b">
        <f t="shared" si="151"/>
        <v>0</v>
      </c>
      <c r="I962" s="24">
        <f t="shared" si="152"/>
        <v>25</v>
      </c>
      <c r="J962" s="24">
        <f t="shared" si="153"/>
        <v>26</v>
      </c>
      <c r="K962" s="1" t="str">
        <f t="shared" si="154"/>
        <v/>
      </c>
      <c r="L962" s="1" t="str">
        <f t="shared" si="155"/>
        <v/>
      </c>
      <c r="M962" s="1" t="str">
        <f t="shared" si="156"/>
        <v/>
      </c>
      <c r="N962" s="1" t="str">
        <f t="shared" si="157"/>
        <v/>
      </c>
      <c r="O962" s="1">
        <f t="shared" si="158"/>
        <v>0</v>
      </c>
    </row>
    <row r="963" spans="5:15" x14ac:dyDescent="0.2">
      <c r="E963" s="17">
        <f t="shared" ref="E963:E1002" si="159">E962+WindSpeedStep</f>
        <v>96.099999999998815</v>
      </c>
      <c r="F963" s="14">
        <f t="shared" si="150"/>
        <v>2000.0000008831432</v>
      </c>
      <c r="H963" s="24" t="b">
        <f t="shared" si="151"/>
        <v>0</v>
      </c>
      <c r="I963" s="24">
        <f t="shared" si="152"/>
        <v>25</v>
      </c>
      <c r="J963" s="24">
        <f t="shared" si="153"/>
        <v>26</v>
      </c>
      <c r="K963" s="1" t="str">
        <f t="shared" si="154"/>
        <v/>
      </c>
      <c r="L963" s="1" t="str">
        <f t="shared" si="155"/>
        <v/>
      </c>
      <c r="M963" s="1" t="str">
        <f t="shared" si="156"/>
        <v/>
      </c>
      <c r="N963" s="1" t="str">
        <f t="shared" si="157"/>
        <v/>
      </c>
      <c r="O963" s="1">
        <f t="shared" si="158"/>
        <v>0</v>
      </c>
    </row>
    <row r="964" spans="5:15" x14ac:dyDescent="0.2">
      <c r="E964" s="17">
        <f t="shared" si="159"/>
        <v>96.199999999998809</v>
      </c>
      <c r="F964" s="14">
        <f t="shared" si="150"/>
        <v>2000.0000008831432</v>
      </c>
      <c r="H964" s="24" t="b">
        <f t="shared" si="151"/>
        <v>0</v>
      </c>
      <c r="I964" s="24">
        <f t="shared" si="152"/>
        <v>25</v>
      </c>
      <c r="J964" s="24">
        <f t="shared" si="153"/>
        <v>26</v>
      </c>
      <c r="K964" s="1" t="str">
        <f t="shared" si="154"/>
        <v/>
      </c>
      <c r="L964" s="1" t="str">
        <f t="shared" si="155"/>
        <v/>
      </c>
      <c r="M964" s="1" t="str">
        <f t="shared" si="156"/>
        <v/>
      </c>
      <c r="N964" s="1" t="str">
        <f t="shared" si="157"/>
        <v/>
      </c>
      <c r="O964" s="1">
        <f t="shared" si="158"/>
        <v>0</v>
      </c>
    </row>
    <row r="965" spans="5:15" x14ac:dyDescent="0.2">
      <c r="E965" s="17">
        <f t="shared" si="159"/>
        <v>96.299999999998803</v>
      </c>
      <c r="F965" s="14">
        <f t="shared" si="150"/>
        <v>2000.0000008831432</v>
      </c>
      <c r="H965" s="24" t="b">
        <f t="shared" si="151"/>
        <v>0</v>
      </c>
      <c r="I965" s="24">
        <f t="shared" si="152"/>
        <v>25</v>
      </c>
      <c r="J965" s="24">
        <f t="shared" si="153"/>
        <v>26</v>
      </c>
      <c r="K965" s="1" t="str">
        <f t="shared" si="154"/>
        <v/>
      </c>
      <c r="L965" s="1" t="str">
        <f t="shared" si="155"/>
        <v/>
      </c>
      <c r="M965" s="1" t="str">
        <f t="shared" si="156"/>
        <v/>
      </c>
      <c r="N965" s="1" t="str">
        <f t="shared" si="157"/>
        <v/>
      </c>
      <c r="O965" s="1">
        <f t="shared" si="158"/>
        <v>0</v>
      </c>
    </row>
    <row r="966" spans="5:15" x14ac:dyDescent="0.2">
      <c r="E966" s="17">
        <f t="shared" si="159"/>
        <v>96.399999999998798</v>
      </c>
      <c r="F966" s="14">
        <f t="shared" si="150"/>
        <v>2000.0000008831432</v>
      </c>
      <c r="H966" s="24" t="b">
        <f t="shared" si="151"/>
        <v>0</v>
      </c>
      <c r="I966" s="24">
        <f t="shared" si="152"/>
        <v>25</v>
      </c>
      <c r="J966" s="24">
        <f t="shared" si="153"/>
        <v>26</v>
      </c>
      <c r="K966" s="1" t="str">
        <f t="shared" si="154"/>
        <v/>
      </c>
      <c r="L966" s="1" t="str">
        <f t="shared" si="155"/>
        <v/>
      </c>
      <c r="M966" s="1" t="str">
        <f t="shared" si="156"/>
        <v/>
      </c>
      <c r="N966" s="1" t="str">
        <f t="shared" si="157"/>
        <v/>
      </c>
      <c r="O966" s="1">
        <f t="shared" si="158"/>
        <v>0</v>
      </c>
    </row>
    <row r="967" spans="5:15" x14ac:dyDescent="0.2">
      <c r="E967" s="17">
        <f t="shared" si="159"/>
        <v>96.499999999998792</v>
      </c>
      <c r="F967" s="14">
        <f t="shared" si="150"/>
        <v>2000.0000008831432</v>
      </c>
      <c r="H967" s="24" t="b">
        <f t="shared" si="151"/>
        <v>0</v>
      </c>
      <c r="I967" s="24">
        <f t="shared" si="152"/>
        <v>25</v>
      </c>
      <c r="J967" s="24">
        <f t="shared" si="153"/>
        <v>26</v>
      </c>
      <c r="K967" s="1" t="str">
        <f t="shared" si="154"/>
        <v/>
      </c>
      <c r="L967" s="1" t="str">
        <f t="shared" si="155"/>
        <v/>
      </c>
      <c r="M967" s="1" t="str">
        <f t="shared" si="156"/>
        <v/>
      </c>
      <c r="N967" s="1" t="str">
        <f t="shared" si="157"/>
        <v/>
      </c>
      <c r="O967" s="1">
        <f t="shared" si="158"/>
        <v>0</v>
      </c>
    </row>
    <row r="968" spans="5:15" x14ac:dyDescent="0.2">
      <c r="E968" s="17">
        <f t="shared" si="159"/>
        <v>96.599999999998786</v>
      </c>
      <c r="F968" s="14">
        <f t="shared" si="150"/>
        <v>2000.0000008831432</v>
      </c>
      <c r="H968" s="24" t="b">
        <f t="shared" si="151"/>
        <v>0</v>
      </c>
      <c r="I968" s="24">
        <f t="shared" si="152"/>
        <v>25</v>
      </c>
      <c r="J968" s="24">
        <f t="shared" si="153"/>
        <v>26</v>
      </c>
      <c r="K968" s="1" t="str">
        <f t="shared" si="154"/>
        <v/>
      </c>
      <c r="L968" s="1" t="str">
        <f t="shared" si="155"/>
        <v/>
      </c>
      <c r="M968" s="1" t="str">
        <f t="shared" si="156"/>
        <v/>
      </c>
      <c r="N968" s="1" t="str">
        <f t="shared" si="157"/>
        <v/>
      </c>
      <c r="O968" s="1">
        <f t="shared" si="158"/>
        <v>0</v>
      </c>
    </row>
    <row r="969" spans="5:15" x14ac:dyDescent="0.2">
      <c r="E969" s="17">
        <f t="shared" si="159"/>
        <v>96.699999999998781</v>
      </c>
      <c r="F969" s="14">
        <f t="shared" si="150"/>
        <v>2000.0000008831432</v>
      </c>
      <c r="H969" s="24" t="b">
        <f t="shared" si="151"/>
        <v>0</v>
      </c>
      <c r="I969" s="24">
        <f t="shared" si="152"/>
        <v>25</v>
      </c>
      <c r="J969" s="24">
        <f t="shared" si="153"/>
        <v>26</v>
      </c>
      <c r="K969" s="1" t="str">
        <f t="shared" si="154"/>
        <v/>
      </c>
      <c r="L969" s="1" t="str">
        <f t="shared" si="155"/>
        <v/>
      </c>
      <c r="M969" s="1" t="str">
        <f t="shared" si="156"/>
        <v/>
      </c>
      <c r="N969" s="1" t="str">
        <f t="shared" si="157"/>
        <v/>
      </c>
      <c r="O969" s="1">
        <f t="shared" si="158"/>
        <v>0</v>
      </c>
    </row>
    <row r="970" spans="5:15" x14ac:dyDescent="0.2">
      <c r="E970" s="17">
        <f t="shared" si="159"/>
        <v>96.799999999998775</v>
      </c>
      <c r="F970" s="14">
        <f t="shared" si="150"/>
        <v>2000.0000008831432</v>
      </c>
      <c r="H970" s="24" t="b">
        <f t="shared" si="151"/>
        <v>0</v>
      </c>
      <c r="I970" s="24">
        <f t="shared" si="152"/>
        <v>25</v>
      </c>
      <c r="J970" s="24">
        <f t="shared" si="153"/>
        <v>26</v>
      </c>
      <c r="K970" s="1" t="str">
        <f t="shared" si="154"/>
        <v/>
      </c>
      <c r="L970" s="1" t="str">
        <f t="shared" si="155"/>
        <v/>
      </c>
      <c r="M970" s="1" t="str">
        <f t="shared" si="156"/>
        <v/>
      </c>
      <c r="N970" s="1" t="str">
        <f t="shared" si="157"/>
        <v/>
      </c>
      <c r="O970" s="1">
        <f t="shared" si="158"/>
        <v>0</v>
      </c>
    </row>
    <row r="971" spans="5:15" x14ac:dyDescent="0.2">
      <c r="E971" s="17">
        <f t="shared" si="159"/>
        <v>96.899999999998769</v>
      </c>
      <c r="F971" s="14">
        <f t="shared" si="150"/>
        <v>2000.0000008831432</v>
      </c>
      <c r="H971" s="24" t="b">
        <f t="shared" si="151"/>
        <v>0</v>
      </c>
      <c r="I971" s="24">
        <f t="shared" si="152"/>
        <v>25</v>
      </c>
      <c r="J971" s="24">
        <f t="shared" si="153"/>
        <v>26</v>
      </c>
      <c r="K971" s="1" t="str">
        <f t="shared" si="154"/>
        <v/>
      </c>
      <c r="L971" s="1" t="str">
        <f t="shared" si="155"/>
        <v/>
      </c>
      <c r="M971" s="1" t="str">
        <f t="shared" si="156"/>
        <v/>
      </c>
      <c r="N971" s="1" t="str">
        <f t="shared" si="157"/>
        <v/>
      </c>
      <c r="O971" s="1">
        <f t="shared" si="158"/>
        <v>0</v>
      </c>
    </row>
    <row r="972" spans="5:15" x14ac:dyDescent="0.2">
      <c r="E972" s="17">
        <f t="shared" si="159"/>
        <v>96.999999999998764</v>
      </c>
      <c r="F972" s="14">
        <f t="shared" si="150"/>
        <v>2000.0000008831432</v>
      </c>
      <c r="H972" s="24" t="b">
        <f t="shared" si="151"/>
        <v>0</v>
      </c>
      <c r="I972" s="24">
        <f t="shared" si="152"/>
        <v>25</v>
      </c>
      <c r="J972" s="24">
        <f t="shared" si="153"/>
        <v>26</v>
      </c>
      <c r="K972" s="1" t="str">
        <f t="shared" si="154"/>
        <v/>
      </c>
      <c r="L972" s="1" t="str">
        <f t="shared" si="155"/>
        <v/>
      </c>
      <c r="M972" s="1" t="str">
        <f t="shared" si="156"/>
        <v/>
      </c>
      <c r="N972" s="1" t="str">
        <f t="shared" si="157"/>
        <v/>
      </c>
      <c r="O972" s="1">
        <f t="shared" si="158"/>
        <v>0</v>
      </c>
    </row>
    <row r="973" spans="5:15" x14ac:dyDescent="0.2">
      <c r="E973" s="17">
        <f t="shared" si="159"/>
        <v>97.099999999998758</v>
      </c>
      <c r="F973" s="14">
        <f t="shared" si="150"/>
        <v>2000.0000008831432</v>
      </c>
      <c r="H973" s="24" t="b">
        <f t="shared" si="151"/>
        <v>0</v>
      </c>
      <c r="I973" s="24">
        <f t="shared" si="152"/>
        <v>25</v>
      </c>
      <c r="J973" s="24">
        <f t="shared" si="153"/>
        <v>26</v>
      </c>
      <c r="K973" s="1" t="str">
        <f t="shared" si="154"/>
        <v/>
      </c>
      <c r="L973" s="1" t="str">
        <f t="shared" si="155"/>
        <v/>
      </c>
      <c r="M973" s="1" t="str">
        <f t="shared" si="156"/>
        <v/>
      </c>
      <c r="N973" s="1" t="str">
        <f t="shared" si="157"/>
        <v/>
      </c>
      <c r="O973" s="1">
        <f t="shared" si="158"/>
        <v>0</v>
      </c>
    </row>
    <row r="974" spans="5:15" x14ac:dyDescent="0.2">
      <c r="E974" s="17">
        <f t="shared" si="159"/>
        <v>97.199999999998752</v>
      </c>
      <c r="F974" s="14">
        <f t="shared" si="150"/>
        <v>2000.0000008831432</v>
      </c>
      <c r="H974" s="24" t="b">
        <f t="shared" si="151"/>
        <v>0</v>
      </c>
      <c r="I974" s="24">
        <f t="shared" si="152"/>
        <v>25</v>
      </c>
      <c r="J974" s="24">
        <f t="shared" si="153"/>
        <v>26</v>
      </c>
      <c r="K974" s="1" t="str">
        <f t="shared" si="154"/>
        <v/>
      </c>
      <c r="L974" s="1" t="str">
        <f t="shared" si="155"/>
        <v/>
      </c>
      <c r="M974" s="1" t="str">
        <f t="shared" si="156"/>
        <v/>
      </c>
      <c r="N974" s="1" t="str">
        <f t="shared" si="157"/>
        <v/>
      </c>
      <c r="O974" s="1">
        <f t="shared" si="158"/>
        <v>0</v>
      </c>
    </row>
    <row r="975" spans="5:15" x14ac:dyDescent="0.2">
      <c r="E975" s="17">
        <f t="shared" si="159"/>
        <v>97.299999999998747</v>
      </c>
      <c r="F975" s="14">
        <f t="shared" si="150"/>
        <v>2000.0000008831432</v>
      </c>
      <c r="H975" s="24" t="b">
        <f t="shared" si="151"/>
        <v>0</v>
      </c>
      <c r="I975" s="24">
        <f t="shared" si="152"/>
        <v>25</v>
      </c>
      <c r="J975" s="24">
        <f t="shared" si="153"/>
        <v>26</v>
      </c>
      <c r="K975" s="1" t="str">
        <f t="shared" si="154"/>
        <v/>
      </c>
      <c r="L975" s="1" t="str">
        <f t="shared" si="155"/>
        <v/>
      </c>
      <c r="M975" s="1" t="str">
        <f t="shared" si="156"/>
        <v/>
      </c>
      <c r="N975" s="1" t="str">
        <f t="shared" si="157"/>
        <v/>
      </c>
      <c r="O975" s="1">
        <f t="shared" si="158"/>
        <v>0</v>
      </c>
    </row>
    <row r="976" spans="5:15" x14ac:dyDescent="0.2">
      <c r="E976" s="17">
        <f t="shared" si="159"/>
        <v>97.399999999998741</v>
      </c>
      <c r="F976" s="14">
        <f t="shared" si="150"/>
        <v>2000.0000008831432</v>
      </c>
      <c r="H976" s="24" t="b">
        <f t="shared" si="151"/>
        <v>0</v>
      </c>
      <c r="I976" s="24">
        <f t="shared" si="152"/>
        <v>25</v>
      </c>
      <c r="J976" s="24">
        <f t="shared" si="153"/>
        <v>26</v>
      </c>
      <c r="K976" s="1" t="str">
        <f t="shared" si="154"/>
        <v/>
      </c>
      <c r="L976" s="1" t="str">
        <f t="shared" si="155"/>
        <v/>
      </c>
      <c r="M976" s="1" t="str">
        <f t="shared" si="156"/>
        <v/>
      </c>
      <c r="N976" s="1" t="str">
        <f t="shared" si="157"/>
        <v/>
      </c>
      <c r="O976" s="1">
        <f t="shared" si="158"/>
        <v>0</v>
      </c>
    </row>
    <row r="977" spans="5:15" x14ac:dyDescent="0.2">
      <c r="E977" s="17">
        <f t="shared" si="159"/>
        <v>97.499999999998735</v>
      </c>
      <c r="F977" s="14">
        <f t="shared" si="150"/>
        <v>2000.0000008831432</v>
      </c>
      <c r="H977" s="24" t="b">
        <f t="shared" si="151"/>
        <v>0</v>
      </c>
      <c r="I977" s="24">
        <f t="shared" si="152"/>
        <v>25</v>
      </c>
      <c r="J977" s="24">
        <f t="shared" si="153"/>
        <v>26</v>
      </c>
      <c r="K977" s="1" t="str">
        <f t="shared" si="154"/>
        <v/>
      </c>
      <c r="L977" s="1" t="str">
        <f t="shared" si="155"/>
        <v/>
      </c>
      <c r="M977" s="1" t="str">
        <f t="shared" si="156"/>
        <v/>
      </c>
      <c r="N977" s="1" t="str">
        <f t="shared" si="157"/>
        <v/>
      </c>
      <c r="O977" s="1">
        <f t="shared" si="158"/>
        <v>0</v>
      </c>
    </row>
    <row r="978" spans="5:15" x14ac:dyDescent="0.2">
      <c r="E978" s="17">
        <f t="shared" si="159"/>
        <v>97.59999999999873</v>
      </c>
      <c r="F978" s="14">
        <f t="shared" si="150"/>
        <v>2000.0000008831432</v>
      </c>
      <c r="H978" s="24" t="b">
        <f t="shared" si="151"/>
        <v>0</v>
      </c>
      <c r="I978" s="24">
        <f t="shared" si="152"/>
        <v>25</v>
      </c>
      <c r="J978" s="24">
        <f t="shared" si="153"/>
        <v>26</v>
      </c>
      <c r="K978" s="1" t="str">
        <f t="shared" si="154"/>
        <v/>
      </c>
      <c r="L978" s="1" t="str">
        <f t="shared" si="155"/>
        <v/>
      </c>
      <c r="M978" s="1" t="str">
        <f t="shared" si="156"/>
        <v/>
      </c>
      <c r="N978" s="1" t="str">
        <f t="shared" si="157"/>
        <v/>
      </c>
      <c r="O978" s="1">
        <f t="shared" si="158"/>
        <v>0</v>
      </c>
    </row>
    <row r="979" spans="5:15" x14ac:dyDescent="0.2">
      <c r="E979" s="17">
        <f t="shared" si="159"/>
        <v>97.699999999998724</v>
      </c>
      <c r="F979" s="14">
        <f t="shared" si="150"/>
        <v>2000.0000008831432</v>
      </c>
      <c r="H979" s="24" t="b">
        <f t="shared" si="151"/>
        <v>0</v>
      </c>
      <c r="I979" s="24">
        <f t="shared" si="152"/>
        <v>25</v>
      </c>
      <c r="J979" s="24">
        <f t="shared" si="153"/>
        <v>26</v>
      </c>
      <c r="K979" s="1" t="str">
        <f t="shared" si="154"/>
        <v/>
      </c>
      <c r="L979" s="1" t="str">
        <f t="shared" si="155"/>
        <v/>
      </c>
      <c r="M979" s="1" t="str">
        <f t="shared" si="156"/>
        <v/>
      </c>
      <c r="N979" s="1" t="str">
        <f t="shared" si="157"/>
        <v/>
      </c>
      <c r="O979" s="1">
        <f t="shared" si="158"/>
        <v>0</v>
      </c>
    </row>
    <row r="980" spans="5:15" x14ac:dyDescent="0.2">
      <c r="E980" s="17">
        <f t="shared" si="159"/>
        <v>97.799999999998718</v>
      </c>
      <c r="F980" s="14">
        <f t="shared" si="150"/>
        <v>2000.0000008831432</v>
      </c>
      <c r="H980" s="24" t="b">
        <f t="shared" si="151"/>
        <v>0</v>
      </c>
      <c r="I980" s="24">
        <f t="shared" si="152"/>
        <v>25</v>
      </c>
      <c r="J980" s="24">
        <f t="shared" si="153"/>
        <v>26</v>
      </c>
      <c r="K980" s="1" t="str">
        <f t="shared" si="154"/>
        <v/>
      </c>
      <c r="L980" s="1" t="str">
        <f t="shared" si="155"/>
        <v/>
      </c>
      <c r="M980" s="1" t="str">
        <f t="shared" si="156"/>
        <v/>
      </c>
      <c r="N980" s="1" t="str">
        <f t="shared" si="157"/>
        <v/>
      </c>
      <c r="O980" s="1">
        <f t="shared" si="158"/>
        <v>0</v>
      </c>
    </row>
    <row r="981" spans="5:15" x14ac:dyDescent="0.2">
      <c r="E981" s="17">
        <f t="shared" si="159"/>
        <v>97.899999999998712</v>
      </c>
      <c r="F981" s="14">
        <f t="shared" si="150"/>
        <v>2000.0000008831432</v>
      </c>
      <c r="H981" s="24" t="b">
        <f t="shared" si="151"/>
        <v>0</v>
      </c>
      <c r="I981" s="24">
        <f t="shared" si="152"/>
        <v>25</v>
      </c>
      <c r="J981" s="24">
        <f t="shared" si="153"/>
        <v>26</v>
      </c>
      <c r="K981" s="1" t="str">
        <f t="shared" si="154"/>
        <v/>
      </c>
      <c r="L981" s="1" t="str">
        <f t="shared" si="155"/>
        <v/>
      </c>
      <c r="M981" s="1" t="str">
        <f t="shared" si="156"/>
        <v/>
      </c>
      <c r="N981" s="1" t="str">
        <f t="shared" si="157"/>
        <v/>
      </c>
      <c r="O981" s="1">
        <f t="shared" si="158"/>
        <v>0</v>
      </c>
    </row>
    <row r="982" spans="5:15" x14ac:dyDescent="0.2">
      <c r="E982" s="17">
        <f t="shared" si="159"/>
        <v>97.999999999998707</v>
      </c>
      <c r="F982" s="14">
        <f t="shared" si="150"/>
        <v>2000.0000008831432</v>
      </c>
      <c r="H982" s="24" t="b">
        <f t="shared" si="151"/>
        <v>0</v>
      </c>
      <c r="I982" s="24">
        <f t="shared" si="152"/>
        <v>25</v>
      </c>
      <c r="J982" s="24">
        <f t="shared" si="153"/>
        <v>26</v>
      </c>
      <c r="K982" s="1" t="str">
        <f t="shared" si="154"/>
        <v/>
      </c>
      <c r="L982" s="1" t="str">
        <f t="shared" si="155"/>
        <v/>
      </c>
      <c r="M982" s="1" t="str">
        <f t="shared" si="156"/>
        <v/>
      </c>
      <c r="N982" s="1" t="str">
        <f t="shared" si="157"/>
        <v/>
      </c>
      <c r="O982" s="1">
        <f t="shared" si="158"/>
        <v>0</v>
      </c>
    </row>
    <row r="983" spans="5:15" x14ac:dyDescent="0.2">
      <c r="E983" s="17">
        <f t="shared" si="159"/>
        <v>98.099999999998701</v>
      </c>
      <c r="F983" s="14">
        <f t="shared" si="150"/>
        <v>2000.0000008831432</v>
      </c>
      <c r="H983" s="24" t="b">
        <f t="shared" si="151"/>
        <v>0</v>
      </c>
      <c r="I983" s="24">
        <f t="shared" si="152"/>
        <v>25</v>
      </c>
      <c r="J983" s="24">
        <f t="shared" si="153"/>
        <v>26</v>
      </c>
      <c r="K983" s="1" t="str">
        <f t="shared" si="154"/>
        <v/>
      </c>
      <c r="L983" s="1" t="str">
        <f t="shared" si="155"/>
        <v/>
      </c>
      <c r="M983" s="1" t="str">
        <f t="shared" si="156"/>
        <v/>
      </c>
      <c r="N983" s="1" t="str">
        <f t="shared" si="157"/>
        <v/>
      </c>
      <c r="O983" s="1">
        <f t="shared" si="158"/>
        <v>0</v>
      </c>
    </row>
    <row r="984" spans="5:15" x14ac:dyDescent="0.2">
      <c r="E984" s="17">
        <f t="shared" si="159"/>
        <v>98.199999999998695</v>
      </c>
      <c r="F984" s="14">
        <f t="shared" si="150"/>
        <v>2000.0000008831432</v>
      </c>
      <c r="H984" s="24" t="b">
        <f t="shared" si="151"/>
        <v>0</v>
      </c>
      <c r="I984" s="24">
        <f t="shared" si="152"/>
        <v>25</v>
      </c>
      <c r="J984" s="24">
        <f t="shared" si="153"/>
        <v>26</v>
      </c>
      <c r="K984" s="1" t="str">
        <f t="shared" si="154"/>
        <v/>
      </c>
      <c r="L984" s="1" t="str">
        <f t="shared" si="155"/>
        <v/>
      </c>
      <c r="M984" s="1" t="str">
        <f t="shared" si="156"/>
        <v/>
      </c>
      <c r="N984" s="1" t="str">
        <f t="shared" si="157"/>
        <v/>
      </c>
      <c r="O984" s="1">
        <f t="shared" si="158"/>
        <v>0</v>
      </c>
    </row>
    <row r="985" spans="5:15" x14ac:dyDescent="0.2">
      <c r="E985" s="17">
        <f t="shared" si="159"/>
        <v>98.29999999999869</v>
      </c>
      <c r="F985" s="14">
        <f t="shared" si="150"/>
        <v>2000.0000008831432</v>
      </c>
      <c r="H985" s="24" t="b">
        <f t="shared" si="151"/>
        <v>0</v>
      </c>
      <c r="I985" s="24">
        <f t="shared" si="152"/>
        <v>25</v>
      </c>
      <c r="J985" s="24">
        <f t="shared" si="153"/>
        <v>26</v>
      </c>
      <c r="K985" s="1" t="str">
        <f t="shared" si="154"/>
        <v/>
      </c>
      <c r="L985" s="1" t="str">
        <f t="shared" si="155"/>
        <v/>
      </c>
      <c r="M985" s="1" t="str">
        <f t="shared" si="156"/>
        <v/>
      </c>
      <c r="N985" s="1" t="str">
        <f t="shared" si="157"/>
        <v/>
      </c>
      <c r="O985" s="1">
        <f t="shared" si="158"/>
        <v>0</v>
      </c>
    </row>
    <row r="986" spans="5:15" x14ac:dyDescent="0.2">
      <c r="E986" s="17">
        <f t="shared" si="159"/>
        <v>98.399999999998684</v>
      </c>
      <c r="F986" s="14">
        <f t="shared" si="150"/>
        <v>2000.0000008831432</v>
      </c>
      <c r="H986" s="24" t="b">
        <f t="shared" si="151"/>
        <v>0</v>
      </c>
      <c r="I986" s="24">
        <f t="shared" si="152"/>
        <v>25</v>
      </c>
      <c r="J986" s="24">
        <f t="shared" si="153"/>
        <v>26</v>
      </c>
      <c r="K986" s="1" t="str">
        <f t="shared" si="154"/>
        <v/>
      </c>
      <c r="L986" s="1" t="str">
        <f t="shared" si="155"/>
        <v/>
      </c>
      <c r="M986" s="1" t="str">
        <f t="shared" si="156"/>
        <v/>
      </c>
      <c r="N986" s="1" t="str">
        <f t="shared" si="157"/>
        <v/>
      </c>
      <c r="O986" s="1">
        <f t="shared" si="158"/>
        <v>0</v>
      </c>
    </row>
    <row r="987" spans="5:15" x14ac:dyDescent="0.2">
      <c r="E987" s="17">
        <f t="shared" si="159"/>
        <v>98.499999999998678</v>
      </c>
      <c r="F987" s="14">
        <f t="shared" si="150"/>
        <v>2000.0000008831432</v>
      </c>
      <c r="H987" s="24" t="b">
        <f t="shared" si="151"/>
        <v>0</v>
      </c>
      <c r="I987" s="24">
        <f t="shared" si="152"/>
        <v>25</v>
      </c>
      <c r="J987" s="24">
        <f t="shared" si="153"/>
        <v>26</v>
      </c>
      <c r="K987" s="1" t="str">
        <f t="shared" si="154"/>
        <v/>
      </c>
      <c r="L987" s="1" t="str">
        <f t="shared" si="155"/>
        <v/>
      </c>
      <c r="M987" s="1" t="str">
        <f t="shared" si="156"/>
        <v/>
      </c>
      <c r="N987" s="1" t="str">
        <f t="shared" si="157"/>
        <v/>
      </c>
      <c r="O987" s="1">
        <f t="shared" si="158"/>
        <v>0</v>
      </c>
    </row>
    <row r="988" spans="5:15" x14ac:dyDescent="0.2">
      <c r="E988" s="17">
        <f t="shared" si="159"/>
        <v>98.599999999998673</v>
      </c>
      <c r="F988" s="14">
        <f t="shared" si="150"/>
        <v>2000.0000008831432</v>
      </c>
      <c r="H988" s="24" t="b">
        <f t="shared" si="151"/>
        <v>0</v>
      </c>
      <c r="I988" s="24">
        <f t="shared" si="152"/>
        <v>25</v>
      </c>
      <c r="J988" s="24">
        <f t="shared" si="153"/>
        <v>26</v>
      </c>
      <c r="K988" s="1" t="str">
        <f t="shared" si="154"/>
        <v/>
      </c>
      <c r="L988" s="1" t="str">
        <f t="shared" si="155"/>
        <v/>
      </c>
      <c r="M988" s="1" t="str">
        <f t="shared" si="156"/>
        <v/>
      </c>
      <c r="N988" s="1" t="str">
        <f t="shared" si="157"/>
        <v/>
      </c>
      <c r="O988" s="1">
        <f t="shared" si="158"/>
        <v>0</v>
      </c>
    </row>
    <row r="989" spans="5:15" x14ac:dyDescent="0.2">
      <c r="E989" s="17">
        <f t="shared" si="159"/>
        <v>98.699999999998667</v>
      </c>
      <c r="F989" s="14">
        <f t="shared" si="150"/>
        <v>2000.0000008831432</v>
      </c>
      <c r="H989" s="24" t="b">
        <f t="shared" si="151"/>
        <v>0</v>
      </c>
      <c r="I989" s="24">
        <f t="shared" si="152"/>
        <v>25</v>
      </c>
      <c r="J989" s="24">
        <f t="shared" si="153"/>
        <v>26</v>
      </c>
      <c r="K989" s="1" t="str">
        <f t="shared" si="154"/>
        <v/>
      </c>
      <c r="L989" s="1" t="str">
        <f t="shared" si="155"/>
        <v/>
      </c>
      <c r="M989" s="1" t="str">
        <f t="shared" si="156"/>
        <v/>
      </c>
      <c r="N989" s="1" t="str">
        <f t="shared" si="157"/>
        <v/>
      </c>
      <c r="O989" s="1">
        <f t="shared" si="158"/>
        <v>0</v>
      </c>
    </row>
    <row r="990" spans="5:15" x14ac:dyDescent="0.2">
      <c r="E990" s="17">
        <f t="shared" si="159"/>
        <v>98.799999999998661</v>
      </c>
      <c r="F990" s="14">
        <f t="shared" si="150"/>
        <v>2000.0000008831432</v>
      </c>
      <c r="H990" s="24" t="b">
        <f t="shared" si="151"/>
        <v>0</v>
      </c>
      <c r="I990" s="24">
        <f t="shared" si="152"/>
        <v>25</v>
      </c>
      <c r="J990" s="24">
        <f t="shared" si="153"/>
        <v>26</v>
      </c>
      <c r="K990" s="1" t="str">
        <f t="shared" si="154"/>
        <v/>
      </c>
      <c r="L990" s="1" t="str">
        <f t="shared" si="155"/>
        <v/>
      </c>
      <c r="M990" s="1" t="str">
        <f t="shared" si="156"/>
        <v/>
      </c>
      <c r="N990" s="1" t="str">
        <f t="shared" si="157"/>
        <v/>
      </c>
      <c r="O990" s="1">
        <f t="shared" si="158"/>
        <v>0</v>
      </c>
    </row>
    <row r="991" spans="5:15" x14ac:dyDescent="0.2">
      <c r="E991" s="17">
        <f t="shared" si="159"/>
        <v>98.899999999998656</v>
      </c>
      <c r="F991" s="14">
        <f t="shared" si="150"/>
        <v>2000.0000008831432</v>
      </c>
      <c r="H991" s="24" t="b">
        <f t="shared" si="151"/>
        <v>0</v>
      </c>
      <c r="I991" s="24">
        <f t="shared" si="152"/>
        <v>25</v>
      </c>
      <c r="J991" s="24">
        <f t="shared" si="153"/>
        <v>26</v>
      </c>
      <c r="K991" s="1" t="str">
        <f t="shared" si="154"/>
        <v/>
      </c>
      <c r="L991" s="1" t="str">
        <f t="shared" si="155"/>
        <v/>
      </c>
      <c r="M991" s="1" t="str">
        <f t="shared" si="156"/>
        <v/>
      </c>
      <c r="N991" s="1" t="str">
        <f t="shared" si="157"/>
        <v/>
      </c>
      <c r="O991" s="1">
        <f t="shared" si="158"/>
        <v>0</v>
      </c>
    </row>
    <row r="992" spans="5:15" x14ac:dyDescent="0.2">
      <c r="E992" s="17">
        <f t="shared" si="159"/>
        <v>98.99999999999865</v>
      </c>
      <c r="F992" s="14">
        <f t="shared" si="150"/>
        <v>2000.0000008831432</v>
      </c>
      <c r="H992" s="24" t="b">
        <f t="shared" si="151"/>
        <v>0</v>
      </c>
      <c r="I992" s="24">
        <f t="shared" si="152"/>
        <v>25</v>
      </c>
      <c r="J992" s="24">
        <f t="shared" si="153"/>
        <v>26</v>
      </c>
      <c r="K992" s="1" t="str">
        <f t="shared" si="154"/>
        <v/>
      </c>
      <c r="L992" s="1" t="str">
        <f t="shared" si="155"/>
        <v/>
      </c>
      <c r="M992" s="1" t="str">
        <f t="shared" si="156"/>
        <v/>
      </c>
      <c r="N992" s="1" t="str">
        <f t="shared" si="157"/>
        <v/>
      </c>
      <c r="O992" s="1">
        <f t="shared" si="158"/>
        <v>0</v>
      </c>
    </row>
    <row r="993" spans="5:15" x14ac:dyDescent="0.2">
      <c r="E993" s="17">
        <f t="shared" si="159"/>
        <v>99.099999999998644</v>
      </c>
      <c r="F993" s="14">
        <f t="shared" si="150"/>
        <v>2000.0000008831432</v>
      </c>
      <c r="H993" s="24" t="b">
        <f t="shared" si="151"/>
        <v>0</v>
      </c>
      <c r="I993" s="24">
        <f t="shared" si="152"/>
        <v>25</v>
      </c>
      <c r="J993" s="24">
        <f t="shared" si="153"/>
        <v>26</v>
      </c>
      <c r="K993" s="1" t="str">
        <f t="shared" si="154"/>
        <v/>
      </c>
      <c r="L993" s="1" t="str">
        <f t="shared" si="155"/>
        <v/>
      </c>
      <c r="M993" s="1" t="str">
        <f t="shared" si="156"/>
        <v/>
      </c>
      <c r="N993" s="1" t="str">
        <f t="shared" si="157"/>
        <v/>
      </c>
      <c r="O993" s="1">
        <f t="shared" si="158"/>
        <v>0</v>
      </c>
    </row>
    <row r="994" spans="5:15" x14ac:dyDescent="0.2">
      <c r="E994" s="17">
        <f t="shared" si="159"/>
        <v>99.199999999998639</v>
      </c>
      <c r="F994" s="14">
        <f t="shared" si="150"/>
        <v>2000.0000008831432</v>
      </c>
      <c r="H994" s="24" t="b">
        <f t="shared" si="151"/>
        <v>0</v>
      </c>
      <c r="I994" s="24">
        <f t="shared" si="152"/>
        <v>25</v>
      </c>
      <c r="J994" s="24">
        <f t="shared" si="153"/>
        <v>26</v>
      </c>
      <c r="K994" s="1" t="str">
        <f t="shared" si="154"/>
        <v/>
      </c>
      <c r="L994" s="1" t="str">
        <f t="shared" si="155"/>
        <v/>
      </c>
      <c r="M994" s="1" t="str">
        <f t="shared" si="156"/>
        <v/>
      </c>
      <c r="N994" s="1" t="str">
        <f t="shared" si="157"/>
        <v/>
      </c>
      <c r="O994" s="1">
        <f t="shared" si="158"/>
        <v>0</v>
      </c>
    </row>
    <row r="995" spans="5:15" x14ac:dyDescent="0.2">
      <c r="E995" s="17">
        <f t="shared" si="159"/>
        <v>99.299999999998633</v>
      </c>
      <c r="F995" s="14">
        <f t="shared" si="150"/>
        <v>2000.0000008831432</v>
      </c>
      <c r="H995" s="24" t="b">
        <f t="shared" si="151"/>
        <v>0</v>
      </c>
      <c r="I995" s="24">
        <f t="shared" si="152"/>
        <v>25</v>
      </c>
      <c r="J995" s="24">
        <f t="shared" si="153"/>
        <v>26</v>
      </c>
      <c r="K995" s="1" t="str">
        <f t="shared" si="154"/>
        <v/>
      </c>
      <c r="L995" s="1" t="str">
        <f t="shared" si="155"/>
        <v/>
      </c>
      <c r="M995" s="1" t="str">
        <f t="shared" si="156"/>
        <v/>
      </c>
      <c r="N995" s="1" t="str">
        <f t="shared" si="157"/>
        <v/>
      </c>
      <c r="O995" s="1">
        <f t="shared" si="158"/>
        <v>0</v>
      </c>
    </row>
    <row r="996" spans="5:15" x14ac:dyDescent="0.2">
      <c r="E996" s="17">
        <f t="shared" si="159"/>
        <v>99.399999999998627</v>
      </c>
      <c r="F996" s="14">
        <f t="shared" si="150"/>
        <v>2000.0000008831432</v>
      </c>
      <c r="H996" s="24" t="b">
        <f t="shared" si="151"/>
        <v>0</v>
      </c>
      <c r="I996" s="24">
        <f t="shared" si="152"/>
        <v>25</v>
      </c>
      <c r="J996" s="24">
        <f t="shared" si="153"/>
        <v>26</v>
      </c>
      <c r="K996" s="1" t="str">
        <f t="shared" si="154"/>
        <v/>
      </c>
      <c r="L996" s="1" t="str">
        <f t="shared" si="155"/>
        <v/>
      </c>
      <c r="M996" s="1" t="str">
        <f t="shared" si="156"/>
        <v/>
      </c>
      <c r="N996" s="1" t="str">
        <f t="shared" si="157"/>
        <v/>
      </c>
      <c r="O996" s="1">
        <f t="shared" si="158"/>
        <v>0</v>
      </c>
    </row>
    <row r="997" spans="5:15" x14ac:dyDescent="0.2">
      <c r="E997" s="17">
        <f t="shared" si="159"/>
        <v>99.499999999998622</v>
      </c>
      <c r="F997" s="14">
        <f t="shared" si="150"/>
        <v>2000.0000008831432</v>
      </c>
      <c r="H997" s="24" t="b">
        <f t="shared" si="151"/>
        <v>0</v>
      </c>
      <c r="I997" s="24">
        <f t="shared" si="152"/>
        <v>25</v>
      </c>
      <c r="J997" s="24">
        <f t="shared" si="153"/>
        <v>26</v>
      </c>
      <c r="K997" s="1" t="str">
        <f t="shared" si="154"/>
        <v/>
      </c>
      <c r="L997" s="1" t="str">
        <f t="shared" si="155"/>
        <v/>
      </c>
      <c r="M997" s="1" t="str">
        <f t="shared" si="156"/>
        <v/>
      </c>
      <c r="N997" s="1" t="str">
        <f t="shared" si="157"/>
        <v/>
      </c>
      <c r="O997" s="1">
        <f t="shared" si="158"/>
        <v>0</v>
      </c>
    </row>
    <row r="998" spans="5:15" x14ac:dyDescent="0.2">
      <c r="E998" s="17">
        <f t="shared" si="159"/>
        <v>99.599999999998616</v>
      </c>
      <c r="F998" s="14">
        <f t="shared" si="150"/>
        <v>2000.0000008831432</v>
      </c>
      <c r="H998" s="24" t="b">
        <f t="shared" si="151"/>
        <v>0</v>
      </c>
      <c r="I998" s="24">
        <f t="shared" si="152"/>
        <v>25</v>
      </c>
      <c r="J998" s="24">
        <f t="shared" si="153"/>
        <v>26</v>
      </c>
      <c r="K998" s="1" t="str">
        <f t="shared" si="154"/>
        <v/>
      </c>
      <c r="L998" s="1" t="str">
        <f t="shared" si="155"/>
        <v/>
      </c>
      <c r="M998" s="1" t="str">
        <f t="shared" si="156"/>
        <v/>
      </c>
      <c r="N998" s="1" t="str">
        <f t="shared" si="157"/>
        <v/>
      </c>
      <c r="O998" s="1">
        <f t="shared" si="158"/>
        <v>0</v>
      </c>
    </row>
    <row r="999" spans="5:15" x14ac:dyDescent="0.2">
      <c r="E999" s="17">
        <f t="shared" si="159"/>
        <v>99.69999999999861</v>
      </c>
      <c r="F999" s="14">
        <f t="shared" si="150"/>
        <v>2000.0000008831432</v>
      </c>
      <c r="H999" s="24" t="b">
        <f t="shared" si="151"/>
        <v>0</v>
      </c>
      <c r="I999" s="24">
        <f t="shared" si="152"/>
        <v>25</v>
      </c>
      <c r="J999" s="24">
        <f t="shared" si="153"/>
        <v>26</v>
      </c>
      <c r="K999" s="1" t="str">
        <f t="shared" si="154"/>
        <v/>
      </c>
      <c r="L999" s="1" t="str">
        <f t="shared" si="155"/>
        <v/>
      </c>
      <c r="M999" s="1" t="str">
        <f t="shared" si="156"/>
        <v/>
      </c>
      <c r="N999" s="1" t="str">
        <f t="shared" si="157"/>
        <v/>
      </c>
      <c r="O999" s="1">
        <f t="shared" si="158"/>
        <v>0</v>
      </c>
    </row>
    <row r="1000" spans="5:15" x14ac:dyDescent="0.2">
      <c r="E1000" s="17">
        <f t="shared" si="159"/>
        <v>99.799999999998604</v>
      </c>
      <c r="F1000" s="14">
        <f t="shared" si="150"/>
        <v>2000.0000008831432</v>
      </c>
      <c r="H1000" s="24" t="b">
        <f t="shared" si="151"/>
        <v>0</v>
      </c>
      <c r="I1000" s="24">
        <f t="shared" si="152"/>
        <v>25</v>
      </c>
      <c r="J1000" s="24">
        <f t="shared" si="153"/>
        <v>26</v>
      </c>
      <c r="K1000" s="1" t="str">
        <f t="shared" si="154"/>
        <v/>
      </c>
      <c r="L1000" s="1" t="str">
        <f t="shared" si="155"/>
        <v/>
      </c>
      <c r="M1000" s="1" t="str">
        <f t="shared" si="156"/>
        <v/>
      </c>
      <c r="N1000" s="1" t="str">
        <f t="shared" si="157"/>
        <v/>
      </c>
      <c r="O1000" s="1">
        <f t="shared" si="158"/>
        <v>0</v>
      </c>
    </row>
    <row r="1001" spans="5:15" x14ac:dyDescent="0.2">
      <c r="E1001" s="17">
        <f t="shared" si="159"/>
        <v>99.899999999998599</v>
      </c>
      <c r="F1001" s="14">
        <f t="shared" si="150"/>
        <v>2000.0000008831432</v>
      </c>
      <c r="H1001" s="24" t="b">
        <f t="shared" si="151"/>
        <v>0</v>
      </c>
      <c r="I1001" s="24">
        <f t="shared" si="152"/>
        <v>25</v>
      </c>
      <c r="J1001" s="24">
        <f t="shared" si="153"/>
        <v>26</v>
      </c>
      <c r="K1001" s="1" t="str">
        <f t="shared" si="154"/>
        <v/>
      </c>
      <c r="L1001" s="1" t="str">
        <f t="shared" si="155"/>
        <v/>
      </c>
      <c r="M1001" s="1" t="str">
        <f t="shared" si="156"/>
        <v/>
      </c>
      <c r="N1001" s="1" t="str">
        <f t="shared" si="157"/>
        <v/>
      </c>
      <c r="O1001" s="1">
        <f t="shared" si="158"/>
        <v>0</v>
      </c>
    </row>
    <row r="1002" spans="5:15" x14ac:dyDescent="0.2">
      <c r="E1002" s="17">
        <f t="shared" si="159"/>
        <v>99.999999999998593</v>
      </c>
      <c r="F1002" s="14">
        <f t="shared" si="150"/>
        <v>2000.0000008831432</v>
      </c>
      <c r="H1002" s="24" t="b">
        <f t="shared" si="151"/>
        <v>0</v>
      </c>
      <c r="I1002" s="24">
        <f t="shared" si="152"/>
        <v>25</v>
      </c>
      <c r="J1002" s="24">
        <f t="shared" si="153"/>
        <v>26</v>
      </c>
      <c r="K1002" s="1" t="str">
        <f t="shared" si="154"/>
        <v/>
      </c>
      <c r="L1002" s="1" t="str">
        <f t="shared" si="155"/>
        <v/>
      </c>
      <c r="M1002" s="1" t="str">
        <f t="shared" si="156"/>
        <v/>
      </c>
      <c r="N1002" s="1" t="str">
        <f t="shared" si="157"/>
        <v/>
      </c>
      <c r="O1002" s="1">
        <f t="shared" si="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vt:i4>
      </vt:variant>
      <vt:variant>
        <vt:lpstr>Charts</vt:lpstr>
      </vt:variant>
      <vt:variant>
        <vt:i4>1</vt:i4>
      </vt:variant>
      <vt:variant>
        <vt:lpstr>Named Ranges</vt:lpstr>
      </vt:variant>
      <vt:variant>
        <vt:i4>2</vt:i4>
      </vt:variant>
    </vt:vector>
  </HeadingPairs>
  <TitlesOfParts>
    <vt:vector size="7" baseType="lpstr">
      <vt:lpstr>Revision History</vt:lpstr>
      <vt:lpstr>Description</vt:lpstr>
      <vt:lpstr>Inputs</vt:lpstr>
      <vt:lpstr>Zero Turbulence Curve</vt:lpstr>
      <vt:lpstr>Reference vs Site Specific</vt:lpstr>
      <vt:lpstr>ReferenceTurbulence</vt:lpstr>
      <vt:lpstr>WindSpeedStep</vt:lpstr>
    </vt:vector>
  </TitlesOfParts>
  <Company>RESGROUP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Stuart</dc:creator>
  <cp:lastModifiedBy>Peter Stuart</cp:lastModifiedBy>
  <dcterms:created xsi:type="dcterms:W3CDTF">2013-09-19T16:55:38Z</dcterms:created>
  <dcterms:modified xsi:type="dcterms:W3CDTF">2014-07-14T17:05:42Z</dcterms:modified>
</cp:coreProperties>
</file>