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10500"/>
  </bookViews>
  <sheets>
    <sheet name="资源总量" sheetId="9" r:id="rId1"/>
    <sheet name="标准-开发" sheetId="11" r:id="rId2"/>
    <sheet name="标准-测试" sheetId="13" r:id="rId3"/>
    <sheet name="标准-生产" sheetId="8" r:id="rId4"/>
    <sheet name="推荐配置" sheetId="10" r:id="rId5"/>
    <sheet name="部署架构图" sheetId="1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<sst xmlns="http://schemas.openxmlformats.org/spreadsheetml/2006/main" count="204" uniqueCount="65">
  <si>
    <t>YonBIP V3.0(R6_2407_1)部署方案资源汇总</t>
  </si>
  <si>
    <t>序号</t>
  </si>
  <si>
    <t>环境信息</t>
  </si>
  <si>
    <t>资源需求</t>
  </si>
  <si>
    <t>CPU（核）</t>
  </si>
  <si>
    <t>内存（G）</t>
  </si>
  <si>
    <t>磁盘（G）</t>
  </si>
  <si>
    <t>主机数(虚机)</t>
  </si>
  <si>
    <t>1</t>
  </si>
  <si>
    <t>生产</t>
  </si>
  <si>
    <t>2</t>
  </si>
  <si>
    <t>测试</t>
  </si>
  <si>
    <t>开发</t>
  </si>
  <si>
    <t>合计</t>
  </si>
  <si>
    <t>备注：包含数据库资源；
磁盘性能单盘IOPS不小于5000；
读写最低标准：一般业务应用服务器：磁盘读写：100M/S以上；数据库所在服务器：磁盘读写：200M/S以上。</t>
  </si>
  <si>
    <t>备注：不包含数据库资源</t>
  </si>
  <si>
    <t xml:space="preserve"> YonBIP V5.0 标准云原生模式标准开发环境部署方案单实例模式</t>
  </si>
  <si>
    <t>类型</t>
  </si>
  <si>
    <t>服务器类别</t>
  </si>
  <si>
    <t>安装内容</t>
  </si>
  <si>
    <t>说明</t>
  </si>
  <si>
    <t>主机数</t>
  </si>
  <si>
    <t>虚拟机规格</t>
  </si>
  <si>
    <t>CPU(核数)</t>
  </si>
  <si>
    <t>内存(G)</t>
  </si>
  <si>
    <t>数据盘(G)</t>
  </si>
  <si>
    <t>GPU(G)</t>
  </si>
  <si>
    <t>主机部署</t>
  </si>
  <si>
    <t>中间件</t>
  </si>
  <si>
    <t>Nginx、Redis、Kafka、OpenSearch、OpenSearch Dashboards、安装器、Licenseserver、Dolphinscheduler、文件服务</t>
  </si>
  <si>
    <t>16</t>
  </si>
  <si>
    <t>64</t>
  </si>
  <si>
    <t>0</t>
  </si>
  <si>
    <t>技术平台</t>
  </si>
  <si>
    <t>技术平台、Harbor、K8s-master、ETCD、Ingress、DNS、Monitor</t>
  </si>
  <si>
    <t>8</t>
  </si>
  <si>
    <t>容器部署</t>
  </si>
  <si>
    <t>容器集群</t>
  </si>
  <si>
    <t>人力云、智能平台、企业绩效、智能会计、电子档案、供应链、财资、营销云、商旅、平台、协同云、领域公共盘、大供应链附加盘、税务、生产制造、费控、采购云、电子影像、银企联云、研发云</t>
  </si>
  <si>
    <t>平台+领域</t>
  </si>
  <si>
    <t>200</t>
  </si>
  <si>
    <t>智能平台-算法服务</t>
  </si>
  <si>
    <t>第三方中间件</t>
  </si>
  <si>
    <t>数据库部署</t>
  </si>
  <si>
    <t>数据库服务器</t>
  </si>
  <si>
    <t>数据库</t>
  </si>
  <si>
    <t xml:space="preserve">主机部署  </t>
  </si>
  <si>
    <t>多维数据库</t>
  </si>
  <si>
    <t>企业绩效-多维数据库、合并报告、预算执行、计划预算、作业成本分析</t>
  </si>
  <si>
    <t>数据盘：1*500G</t>
  </si>
  <si>
    <t>三方主机部署</t>
  </si>
  <si>
    <t>三方中间件</t>
  </si>
  <si>
    <t>nifi、Dolphin(大数据数据中台)</t>
  </si>
  <si>
    <t>大数据</t>
  </si>
  <si>
    <t>向量数据库部署</t>
  </si>
  <si>
    <t>向量数据库服务器</t>
  </si>
  <si>
    <t>YonMatrix(Vector)</t>
  </si>
  <si>
    <t>向量数据库</t>
  </si>
  <si>
    <t>总计</t>
  </si>
  <si>
    <t xml:space="preserve"> YonBIP V5.0 标准云原生模式标准测试环境部署方案单实例模式</t>
  </si>
  <si>
    <t>nifi、Dolphin</t>
  </si>
  <si>
    <t xml:space="preserve"> YonBIP V5.05 标准云原生模式标准生产环境部署方案集群模式</t>
  </si>
  <si>
    <t>CPU和操作系统类型推荐如下：</t>
  </si>
  <si>
    <t>数据库推荐如下：</t>
  </si>
  <si>
    <t>数据库类型推荐如下：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</si>
</sst>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3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8"/>
      <color rgb="FFFFFFFF"/>
      <name val="Microsoft YaHei"/>
      <charset val="134"/>
    </font>
    <font>
      <b/>
      <sz val="12"/>
      <color rgb="FFFFFFFF"/>
      <name val="Microsoft YaHei"/>
      <charset val="134"/>
    </font>
    <font>
      <b/>
      <sz val="12"/>
      <color theme="0"/>
      <name val="微软雅黑"/>
      <charset val="134"/>
    </font>
    <font>
      <b/>
      <sz val="12"/>
      <color indexed="8"/>
      <name val="微软雅黑"/>
      <charset val="134"/>
    </font>
    <font>
      <sz val="10"/>
      <color indexed="8"/>
      <name val="微软雅黑"/>
      <charset val="134"/>
    </font>
    <font>
      <sz val="11"/>
      <color rgb="FFFF0000"/>
      <name val="等线"/>
      <charset val="134"/>
      <scheme val="minor"/>
    </font>
    <font>
      <b/>
      <sz val="18"/>
      <color indexed="9"/>
      <name val="微软雅黑"/>
      <charset val="134"/>
    </font>
    <font>
      <b/>
      <sz val="12"/>
      <color rgb="FFFFFFFF"/>
      <name val="微软雅黑"/>
      <charset val="134"/>
    </font>
    <font>
      <b/>
      <sz val="10"/>
      <color indexed="8"/>
      <name val="微软雅黑"/>
      <charset val="134"/>
    </font>
    <font>
      <sz val="1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60012"/>
        <bgColor indexed="64"/>
      </patternFill>
    </fill>
    <fill>
      <patternFill patternType="solid">
        <fgColor rgb="FFE6922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E88B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thin">
        <color theme="0"/>
      </right>
      <top style="thick">
        <color rgb="FFFFFFFF"/>
      </top>
      <bottom/>
      <diagonal/>
    </border>
    <border>
      <left style="thin">
        <color theme="0"/>
      </left>
      <right style="thin">
        <color theme="0"/>
      </right>
      <top style="thick">
        <color rgb="FFFFFFFF"/>
      </top>
      <bottom/>
      <diagonal/>
    </border>
    <border>
      <left style="thin">
        <color theme="0"/>
      </left>
      <right/>
      <top style="thick">
        <color rgb="FFFFFFFF"/>
      </top>
      <bottom/>
      <diagonal/>
    </border>
    <border>
      <left style="thick">
        <color theme="0"/>
      </left>
      <right style="thick">
        <color theme="0"/>
      </right>
      <top style="thick">
        <color rgb="FFFFFFFF"/>
      </top>
      <bottom style="thick">
        <color theme="0"/>
      </bottom>
      <diagonal/>
    </border>
    <border>
      <left style="medium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theme="0"/>
      </left>
      <right style="thin">
        <color rgb="FFFFFFFF"/>
      </right>
      <top/>
      <bottom style="thin">
        <color theme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8" applyNumberFormat="0" applyAlignment="0" applyProtection="0">
      <alignment vertical="center"/>
    </xf>
    <xf numFmtId="0" fontId="21" fillId="9" borderId="19" applyNumberFormat="0" applyAlignment="0" applyProtection="0">
      <alignment vertical="center"/>
    </xf>
    <xf numFmtId="0" fontId="22" fillId="9" borderId="18" applyNumberFormat="0" applyAlignment="0" applyProtection="0">
      <alignment vertical="center"/>
    </xf>
    <xf numFmtId="0" fontId="23" fillId="10" borderId="20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 applyNumberFormat="0" applyFill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0" xfId="0" applyFont="1" applyFill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readingOrder="1"/>
    </xf>
    <xf numFmtId="0" fontId="4" fillId="2" borderId="3" xfId="49" applyFont="1" applyFill="1" applyBorder="1" applyAlignment="1">
      <alignment horizontal="center" vertical="center"/>
    </xf>
    <xf numFmtId="0" fontId="4" fillId="2" borderId="4" xfId="49" applyFont="1" applyFill="1" applyBorder="1" applyAlignment="1">
      <alignment horizontal="center" vertical="center"/>
    </xf>
    <xf numFmtId="0" fontId="4" fillId="2" borderId="5" xfId="49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readingOrder="1"/>
    </xf>
    <xf numFmtId="0" fontId="4" fillId="2" borderId="7" xfId="49" applyFont="1" applyFill="1" applyBorder="1" applyAlignment="1">
      <alignment horizontal="center" vertical="center"/>
    </xf>
    <xf numFmtId="0" fontId="4" fillId="3" borderId="7" xfId="49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176" fontId="6" fillId="5" borderId="8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wrapText="1"/>
    </xf>
    <xf numFmtId="0" fontId="11" fillId="6" borderId="0" xfId="0" applyFont="1" applyFill="1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超链接 2" xfId="51"/>
  </cellStyles>
  <tableStyles count="0" defaultTableStyle="TableStyleMedium2" defaultPivotStyle="PivotStyleLight16"/>
  <colors>
    <mruColors>
      <color rgb="00E6001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7</xdr:col>
      <xdr:colOff>440055</xdr:colOff>
      <xdr:row>39</xdr:row>
      <xdr:rowOff>49530</xdr:rowOff>
    </xdr:to>
    <xdr:pic>
      <xdr:nvPicPr>
        <xdr:cNvPr id="4" name="图片 3" descr="CPU和操作系统适配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494665"/>
          <a:ext cx="4760595" cy="65570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7</xdr:col>
      <xdr:colOff>474345</xdr:colOff>
      <xdr:row>52</xdr:row>
      <xdr:rowOff>15240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7375525"/>
          <a:ext cx="4794885" cy="1943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167640</xdr:colOff>
      <xdr:row>0</xdr:row>
      <xdr:rowOff>160020</xdr:rowOff>
    </xdr:from>
    <xdr:to>
      <xdr:col>11</xdr:col>
      <xdr:colOff>588645</xdr:colOff>
      <xdr:row>22</xdr:row>
      <xdr:rowOff>52705</xdr:rowOff>
    </xdr:to>
    <xdr:pic>
      <xdr:nvPicPr>
        <xdr:cNvPr id="2" name="Drawing 2" descr="Generate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7640" y="160020"/>
          <a:ext cx="7056755" cy="37484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8"/>
  <sheetViews>
    <sheetView tabSelected="1" workbookViewId="0">
      <selection activeCell="E10" sqref="E10"/>
    </sheetView>
  </sheetViews>
  <sheetFormatPr defaultColWidth="8.87037037037037" defaultRowHeight="13.8" outlineLevelRow="7" outlineLevelCol="5"/>
  <cols>
    <col min="1" max="5" width="20.7962962962963" customWidth="1"/>
    <col min="6" max="6" width="17.8703703703704" customWidth="1"/>
  </cols>
  <sheetData>
    <row r="1" ht="25.8" spans="1:6">
      <c r="A1" s="21" t="s">
        <v>0</v>
      </c>
      <c r="B1" s="3"/>
      <c r="C1" s="3"/>
      <c r="D1" s="3"/>
      <c r="E1" s="3"/>
      <c r="F1" s="22"/>
    </row>
    <row r="2" ht="17.4" spans="1:6">
      <c r="A2" s="23" t="s">
        <v>1</v>
      </c>
      <c r="B2" s="23" t="s">
        <v>2</v>
      </c>
      <c r="C2" s="23" t="s">
        <v>3</v>
      </c>
      <c r="D2" s="23"/>
      <c r="E2" s="23"/>
      <c r="F2" s="23"/>
    </row>
    <row r="3" ht="17.4" spans="1:6">
      <c r="A3" s="23"/>
      <c r="B3" s="23"/>
      <c r="C3" s="24" t="s">
        <v>4</v>
      </c>
      <c r="D3" s="24" t="s">
        <v>5</v>
      </c>
      <c r="E3" s="24" t="s">
        <v>6</v>
      </c>
      <c r="F3" s="24" t="s">
        <v>7</v>
      </c>
    </row>
    <row r="4" ht="32" customHeight="1" spans="1:6">
      <c r="A4" s="11" t="s">
        <v>8</v>
      </c>
      <c r="B4" s="12" t="s">
        <v>9</v>
      </c>
      <c r="C4" s="12">
        <f>'标准-生产'!F13</f>
        <v>1408</v>
      </c>
      <c r="D4" s="12">
        <f>'标准-生产'!G13</f>
        <v>5472</v>
      </c>
      <c r="E4" s="12">
        <f>'标准-生产'!H13</f>
        <v>36900</v>
      </c>
      <c r="F4" s="12">
        <f>'标准-生产'!E13</f>
        <v>35</v>
      </c>
    </row>
    <row r="5" ht="30" customHeight="1" spans="1:6">
      <c r="A5" s="11" t="s">
        <v>10</v>
      </c>
      <c r="B5" s="12" t="s">
        <v>11</v>
      </c>
      <c r="C5" s="12">
        <f>'标准-测试'!F13</f>
        <v>288</v>
      </c>
      <c r="D5" s="12">
        <f>'标准-测试'!G13</f>
        <v>1104</v>
      </c>
      <c r="E5" s="12">
        <f>'标准-测试'!H13</f>
        <v>6100</v>
      </c>
      <c r="F5" s="12">
        <f>'标准-测试'!E13</f>
        <v>19</v>
      </c>
    </row>
    <row r="6" ht="28" customHeight="1" spans="1:6">
      <c r="A6" s="11">
        <v>3</v>
      </c>
      <c r="B6" s="12" t="s">
        <v>12</v>
      </c>
      <c r="C6" s="12">
        <f>'标准-开发'!F13</f>
        <v>248</v>
      </c>
      <c r="D6" s="12">
        <f>'标准-开发'!G13</f>
        <v>992</v>
      </c>
      <c r="E6" s="12">
        <f>'标准-开发'!H13</f>
        <v>4500</v>
      </c>
      <c r="F6" s="12">
        <f>'标准-开发'!E13</f>
        <v>16</v>
      </c>
    </row>
    <row r="7" ht="34" customHeight="1" spans="1:6">
      <c r="A7" s="11"/>
      <c r="B7" s="25" t="s">
        <v>13</v>
      </c>
      <c r="C7" s="25">
        <f>SUM(C4:C6)</f>
        <v>1944</v>
      </c>
      <c r="D7" s="25">
        <f>SUM(D4:D6)</f>
        <v>7568</v>
      </c>
      <c r="E7" s="25">
        <f>SUM(E4:E6)</f>
        <v>47500</v>
      </c>
      <c r="F7" s="25">
        <f>SUM(F4:F6)</f>
        <v>70</v>
      </c>
    </row>
    <row r="8" ht="49" customHeight="1" spans="1:6">
      <c r="A8" s="26" t="s">
        <v>14</v>
      </c>
      <c r="B8" s="27" t="s">
        <v>15</v>
      </c>
      <c r="C8" s="27" t="s">
        <v>15</v>
      </c>
      <c r="D8" s="27" t="s">
        <v>15</v>
      </c>
      <c r="E8" s="27" t="s">
        <v>15</v>
      </c>
      <c r="F8" s="27" t="s">
        <v>15</v>
      </c>
    </row>
  </sheetData>
  <mergeCells count="5">
    <mergeCell ref="A1:F1"/>
    <mergeCell ref="C2:F2"/>
    <mergeCell ref="A8:F8"/>
    <mergeCell ref="A2:A3"/>
    <mergeCell ref="B2:B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13"/>
  <sheetViews>
    <sheetView zoomScale="80" zoomScaleNormal="80" workbookViewId="0">
      <selection activeCell="E6" sqref="E6"/>
    </sheetView>
  </sheetViews>
  <sheetFormatPr defaultColWidth="8.87037037037037" defaultRowHeight="13.8"/>
  <cols>
    <col min="1" max="1" width="18.3055555555556" customWidth="1"/>
    <col min="2" max="2" width="18.9907407407407" customWidth="1"/>
    <col min="3" max="3" width="35.1944444444444" customWidth="1"/>
    <col min="4" max="4" width="16.2407407407407" customWidth="1"/>
    <col min="5" max="5" width="12.4351851851852" customWidth="1"/>
    <col min="6" max="6" width="13.6203703703704" customWidth="1"/>
    <col min="7" max="8" width="12.5" customWidth="1"/>
    <col min="9" max="9" width="15.7962962962963" customWidth="1"/>
    <col min="10" max="10" width="19.9907407407407" customWidth="1"/>
  </cols>
  <sheetData>
    <row r="1" ht="40.05" customHeight="1" spans="1:10">
      <c r="A1" s="2" t="s">
        <v>16</v>
      </c>
      <c r="B1" s="3"/>
      <c r="C1" s="3"/>
      <c r="D1" s="3"/>
      <c r="E1" s="3"/>
      <c r="F1" s="3"/>
      <c r="G1" s="3"/>
      <c r="H1" s="3"/>
      <c r="I1" s="3"/>
    </row>
    <row r="2" ht="18.9" spans="1:10">
      <c r="A2" s="4" t="s">
        <v>17</v>
      </c>
      <c r="B2" s="5" t="s">
        <v>18</v>
      </c>
      <c r="C2" s="5" t="s">
        <v>19</v>
      </c>
      <c r="D2" s="5" t="s">
        <v>20</v>
      </c>
      <c r="E2" s="6" t="s">
        <v>21</v>
      </c>
      <c r="F2" s="7" t="s">
        <v>22</v>
      </c>
      <c r="G2" s="7"/>
      <c r="H2" s="7"/>
      <c r="I2" s="7"/>
    </row>
    <row r="3" ht="18.9" spans="1:10">
      <c r="A3" s="8"/>
      <c r="B3" s="9"/>
      <c r="C3" s="9"/>
      <c r="D3" s="9"/>
      <c r="E3" s="9"/>
      <c r="F3" s="10" t="s">
        <v>23</v>
      </c>
      <c r="G3" s="10" t="s">
        <v>24</v>
      </c>
      <c r="H3" s="10" t="s">
        <v>25</v>
      </c>
      <c r="I3" s="10" t="s">
        <v>26</v>
      </c>
    </row>
    <row r="4" ht="37" customHeight="1" spans="1:10">
      <c r="A4" s="11" t="s">
        <v>27</v>
      </c>
      <c r="B4" s="11" t="s">
        <v>28</v>
      </c>
      <c r="C4" s="12" t="s">
        <v>29</v>
      </c>
      <c r="D4" s="12" t="s">
        <v>28</v>
      </c>
      <c r="E4" s="12">
        <v>1</v>
      </c>
      <c r="F4" s="12" t="s">
        <v>30</v>
      </c>
      <c r="G4" s="12" t="s">
        <v>31</v>
      </c>
      <c r="H4" s="12">
        <v>1000</v>
      </c>
      <c r="I4" s="12" t="s">
        <v>32</v>
      </c>
    </row>
    <row r="5" ht="34" customHeight="1" spans="1:10">
      <c r="A5" s="11" t="s">
        <v>27</v>
      </c>
      <c r="B5" s="11" t="s">
        <v>33</v>
      </c>
      <c r="C5" s="12" t="s">
        <v>34</v>
      </c>
      <c r="D5" s="12" t="s">
        <v>33</v>
      </c>
      <c r="E5" s="12">
        <v>1</v>
      </c>
      <c r="F5" s="12" t="s">
        <v>35</v>
      </c>
      <c r="G5" s="12" t="s">
        <v>31</v>
      </c>
      <c r="H5" s="12">
        <v>100</v>
      </c>
      <c r="I5" s="12" t="s">
        <v>32</v>
      </c>
    </row>
    <row r="6" ht="75" spans="1:10">
      <c r="A6" s="13" t="s">
        <v>36</v>
      </c>
      <c r="B6" s="13" t="s">
        <v>37</v>
      </c>
      <c r="C6" s="12" t="s">
        <v>38</v>
      </c>
      <c r="D6" s="12" t="s">
        <v>39</v>
      </c>
      <c r="E6" s="12">
        <v>12</v>
      </c>
      <c r="F6" s="12" t="s">
        <v>30</v>
      </c>
      <c r="G6" s="12" t="s">
        <v>31</v>
      </c>
      <c r="H6" s="12" t="s">
        <v>40</v>
      </c>
      <c r="I6" s="12" t="s">
        <v>32</v>
      </c>
    </row>
    <row r="7" ht="30" customHeight="1" spans="1:10">
      <c r="A7" s="15"/>
      <c r="B7" s="15"/>
      <c r="C7" s="12" t="s">
        <v>41</v>
      </c>
      <c r="D7" s="12" t="s">
        <v>41</v>
      </c>
      <c r="E7" s="12">
        <v>1</v>
      </c>
      <c r="F7" s="12">
        <v>16</v>
      </c>
      <c r="G7" s="12">
        <v>32</v>
      </c>
      <c r="H7" s="12">
        <v>500</v>
      </c>
      <c r="I7" s="12">
        <v>0</v>
      </c>
    </row>
    <row r="8" ht="36" customHeight="1" spans="1:10">
      <c r="A8" s="16" t="s">
        <v>42</v>
      </c>
      <c r="B8" s="16" t="s">
        <v>42</v>
      </c>
      <c r="C8" s="16" t="s">
        <v>42</v>
      </c>
      <c r="D8" s="16" t="s">
        <v>42</v>
      </c>
      <c r="E8" s="16" t="s">
        <v>42</v>
      </c>
      <c r="F8" s="16" t="s">
        <v>42</v>
      </c>
      <c r="G8" s="16" t="s">
        <v>42</v>
      </c>
      <c r="H8" s="16" t="s">
        <v>42</v>
      </c>
      <c r="I8" s="16" t="s">
        <v>42</v>
      </c>
    </row>
    <row r="9" ht="31" customHeight="1" spans="1:10">
      <c r="A9" s="11" t="s">
        <v>43</v>
      </c>
      <c r="B9" s="11" t="s">
        <v>44</v>
      </c>
      <c r="C9" s="12" t="s">
        <v>45</v>
      </c>
      <c r="D9" s="12" t="s">
        <v>45</v>
      </c>
      <c r="E9" s="17">
        <v>1</v>
      </c>
      <c r="F9" s="17">
        <v>16</v>
      </c>
      <c r="G9" s="17">
        <v>64</v>
      </c>
      <c r="H9" s="17">
        <v>500</v>
      </c>
      <c r="I9" s="17">
        <v>0</v>
      </c>
    </row>
    <row r="10" ht="34" customHeight="1" spans="1:10">
      <c r="A10" s="11" t="s">
        <v>46</v>
      </c>
      <c r="B10" s="11" t="s">
        <v>47</v>
      </c>
      <c r="C10" s="12" t="s">
        <v>48</v>
      </c>
      <c r="D10" s="12" t="s">
        <v>47</v>
      </c>
      <c r="E10" s="17">
        <v>0</v>
      </c>
      <c r="F10" s="17">
        <v>8</v>
      </c>
      <c r="G10" s="17">
        <v>16</v>
      </c>
      <c r="H10" s="17">
        <v>500</v>
      </c>
      <c r="I10" s="17">
        <v>0</v>
      </c>
      <c r="J10" s="20" t="s">
        <v>49</v>
      </c>
    </row>
    <row r="11" ht="33" customHeight="1" spans="1:10">
      <c r="A11" s="11" t="s">
        <v>50</v>
      </c>
      <c r="B11" s="11" t="s">
        <v>51</v>
      </c>
      <c r="C11" s="12" t="s">
        <v>52</v>
      </c>
      <c r="D11" s="12" t="s">
        <v>53</v>
      </c>
      <c r="E11" s="17">
        <v>0</v>
      </c>
      <c r="F11" s="17">
        <v>16</v>
      </c>
      <c r="G11" s="17">
        <v>32</v>
      </c>
      <c r="H11" s="17">
        <v>200</v>
      </c>
      <c r="I11" s="17">
        <v>0</v>
      </c>
    </row>
    <row r="12" ht="32" customHeight="1" spans="1:10">
      <c r="A12" s="11" t="s">
        <v>54</v>
      </c>
      <c r="B12" s="11" t="s">
        <v>55</v>
      </c>
      <c r="C12" s="12" t="s">
        <v>56</v>
      </c>
      <c r="D12" s="12" t="s">
        <v>57</v>
      </c>
      <c r="E12" s="12">
        <v>0</v>
      </c>
      <c r="F12" s="17">
        <v>16</v>
      </c>
      <c r="G12" s="17">
        <v>64</v>
      </c>
      <c r="H12" s="17">
        <v>1000</v>
      </c>
      <c r="I12" s="17">
        <v>0</v>
      </c>
    </row>
    <row r="13" ht="32" customHeight="1" spans="1:10">
      <c r="A13" s="11" t="s">
        <v>58</v>
      </c>
      <c r="B13" s="11"/>
      <c r="C13" s="12"/>
      <c r="D13" s="12"/>
      <c r="E13" s="12">
        <f>E4+E5+E6+E7+E9+E10+E11+E12</f>
        <v>16</v>
      </c>
      <c r="F13" s="12">
        <f>E4*F4+E5*F5+E6*F6+E7*F7+E9*F9+E10*F10+E11*F11+E12*F12</f>
        <v>248</v>
      </c>
      <c r="G13" s="12">
        <f>E4*G4+E5*G5+E6*G6+E7*G7+E9*G9+E10*G10+E11*G11+E12*G12</f>
        <v>992</v>
      </c>
      <c r="H13" s="12">
        <f>E4*H4+E5*H5+E6*H6+E7*H7+E9*H9+E10*H10+E11*H11+E12*H12</f>
        <v>4500</v>
      </c>
      <c r="I13" s="12" t="s">
        <v>32</v>
      </c>
    </row>
  </sheetData>
  <mergeCells count="11">
    <mergeCell ref="A1:I1"/>
    <mergeCell ref="F2:I2"/>
    <mergeCell ref="A8:I8"/>
    <mergeCell ref="A2:A3"/>
    <mergeCell ref="A4:A5"/>
    <mergeCell ref="A6:A7"/>
    <mergeCell ref="B2:B3"/>
    <mergeCell ref="B6:B7"/>
    <mergeCell ref="C2:C3"/>
    <mergeCell ref="D2:D3"/>
    <mergeCell ref="E2:E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zoomScale="80" zoomScaleNormal="80" workbookViewId="0">
      <selection activeCell="E6" sqref="E6"/>
    </sheetView>
  </sheetViews>
  <sheetFormatPr defaultColWidth="8.87037037037037" defaultRowHeight="13.8"/>
  <cols>
    <col min="1" max="1" width="18.3055555555556" customWidth="1"/>
    <col min="2" max="2" width="18.9351851851852" customWidth="1"/>
    <col min="3" max="3" width="33.1296296296296" customWidth="1"/>
    <col min="4" max="4" width="17.4351851851852" customWidth="1"/>
    <col min="5" max="5" width="11.9907407407407" customWidth="1"/>
    <col min="6" max="6" width="12.8796296296296" customWidth="1"/>
    <col min="7" max="7" width="11.5555555555556" customWidth="1"/>
    <col min="8" max="8" width="11.8796296296296" customWidth="1"/>
    <col min="9" max="9" width="11.1203703703704" customWidth="1"/>
    <col min="10" max="10" width="19.9907407407407" customWidth="1"/>
  </cols>
  <sheetData>
    <row r="1" ht="40.05" customHeight="1" spans="1:10">
      <c r="A1" s="2" t="s">
        <v>59</v>
      </c>
      <c r="B1" s="3"/>
      <c r="C1" s="3"/>
      <c r="D1" s="3"/>
      <c r="E1" s="3"/>
      <c r="F1" s="3"/>
      <c r="G1" s="3"/>
      <c r="H1" s="3"/>
      <c r="I1" s="3"/>
    </row>
    <row r="2" ht="18.9" spans="1:10">
      <c r="A2" s="4" t="s">
        <v>17</v>
      </c>
      <c r="B2" s="5" t="s">
        <v>18</v>
      </c>
      <c r="C2" s="5" t="s">
        <v>19</v>
      </c>
      <c r="D2" s="5" t="s">
        <v>20</v>
      </c>
      <c r="E2" s="6" t="s">
        <v>21</v>
      </c>
      <c r="F2" s="7" t="s">
        <v>22</v>
      </c>
      <c r="G2" s="7"/>
      <c r="H2" s="7"/>
      <c r="I2" s="7"/>
    </row>
    <row r="3" ht="18.9" spans="1:10">
      <c r="A3" s="8"/>
      <c r="B3" s="9"/>
      <c r="C3" s="9"/>
      <c r="D3" s="9"/>
      <c r="E3" s="9"/>
      <c r="F3" s="10" t="s">
        <v>23</v>
      </c>
      <c r="G3" s="10" t="s">
        <v>24</v>
      </c>
      <c r="H3" s="10" t="s">
        <v>25</v>
      </c>
      <c r="I3" s="10" t="s">
        <v>26</v>
      </c>
    </row>
    <row r="4" ht="33" customHeight="1" spans="1:10">
      <c r="A4" s="11" t="s">
        <v>27</v>
      </c>
      <c r="B4" s="11" t="s">
        <v>28</v>
      </c>
      <c r="C4" s="12" t="s">
        <v>29</v>
      </c>
      <c r="D4" s="12" t="s">
        <v>28</v>
      </c>
      <c r="E4" s="12">
        <v>1</v>
      </c>
      <c r="F4" s="12" t="s">
        <v>30</v>
      </c>
      <c r="G4" s="12" t="s">
        <v>31</v>
      </c>
      <c r="H4" s="12">
        <v>500</v>
      </c>
      <c r="I4" s="12" t="s">
        <v>32</v>
      </c>
    </row>
    <row r="5" ht="34" customHeight="1" spans="1:10">
      <c r="A5" s="11" t="s">
        <v>27</v>
      </c>
      <c r="B5" s="11" t="s">
        <v>33</v>
      </c>
      <c r="C5" s="12" t="s">
        <v>34</v>
      </c>
      <c r="D5" s="12" t="s">
        <v>33</v>
      </c>
      <c r="E5" s="12">
        <v>1</v>
      </c>
      <c r="F5" s="12" t="s">
        <v>35</v>
      </c>
      <c r="G5" s="12" t="s">
        <v>31</v>
      </c>
      <c r="H5" s="12">
        <v>500</v>
      </c>
      <c r="I5" s="12" t="s">
        <v>32</v>
      </c>
    </row>
    <row r="6" ht="90" spans="1:10">
      <c r="A6" s="13" t="s">
        <v>36</v>
      </c>
      <c r="B6" s="13" t="s">
        <v>37</v>
      </c>
      <c r="C6" s="12" t="s">
        <v>38</v>
      </c>
      <c r="D6" s="12" t="s">
        <v>39</v>
      </c>
      <c r="E6" s="12">
        <v>12</v>
      </c>
      <c r="F6" s="12" t="s">
        <v>30</v>
      </c>
      <c r="G6" s="12" t="s">
        <v>31</v>
      </c>
      <c r="H6" s="12" t="s">
        <v>40</v>
      </c>
      <c r="I6" s="12" t="s">
        <v>32</v>
      </c>
    </row>
    <row r="7" ht="22" customHeight="1" spans="1:10">
      <c r="A7" s="15"/>
      <c r="B7" s="15"/>
      <c r="C7" s="12" t="s">
        <v>41</v>
      </c>
      <c r="D7" s="12" t="s">
        <v>41</v>
      </c>
      <c r="E7" s="12">
        <v>1</v>
      </c>
      <c r="F7" s="12">
        <v>16</v>
      </c>
      <c r="G7" s="12">
        <v>32</v>
      </c>
      <c r="H7" s="12">
        <v>500</v>
      </c>
      <c r="I7" s="12">
        <v>0</v>
      </c>
    </row>
    <row r="8" ht="36" customHeight="1" spans="1:10">
      <c r="A8" s="16" t="s">
        <v>42</v>
      </c>
      <c r="B8" s="16" t="s">
        <v>42</v>
      </c>
      <c r="C8" s="16" t="s">
        <v>42</v>
      </c>
      <c r="D8" s="16" t="s">
        <v>42</v>
      </c>
      <c r="E8" s="16" t="s">
        <v>42</v>
      </c>
      <c r="F8" s="16" t="s">
        <v>42</v>
      </c>
      <c r="G8" s="16" t="s">
        <v>42</v>
      </c>
      <c r="H8" s="16" t="s">
        <v>42</v>
      </c>
      <c r="I8" s="16" t="s">
        <v>42</v>
      </c>
    </row>
    <row r="9" ht="34" customHeight="1" spans="1:10">
      <c r="A9" s="11" t="s">
        <v>43</v>
      </c>
      <c r="B9" s="11" t="s">
        <v>44</v>
      </c>
      <c r="C9" s="12" t="s">
        <v>45</v>
      </c>
      <c r="D9" s="12" t="s">
        <v>45</v>
      </c>
      <c r="E9" s="17">
        <v>1</v>
      </c>
      <c r="F9" s="17">
        <v>16</v>
      </c>
      <c r="G9" s="17">
        <v>64</v>
      </c>
      <c r="H9" s="17">
        <v>500</v>
      </c>
      <c r="I9" s="17">
        <v>0</v>
      </c>
    </row>
    <row r="10" ht="37" customHeight="1" spans="1:10">
      <c r="A10" s="11" t="s">
        <v>46</v>
      </c>
      <c r="B10" s="11" t="s">
        <v>47</v>
      </c>
      <c r="C10" s="12" t="s">
        <v>48</v>
      </c>
      <c r="D10" s="12" t="s">
        <v>47</v>
      </c>
      <c r="E10" s="17">
        <v>1</v>
      </c>
      <c r="F10" s="17">
        <v>8</v>
      </c>
      <c r="G10" s="17">
        <v>16</v>
      </c>
      <c r="H10" s="17">
        <v>500</v>
      </c>
      <c r="I10" s="17">
        <v>0</v>
      </c>
      <c r="J10" s="20" t="s">
        <v>49</v>
      </c>
    </row>
    <row r="11" ht="36" customHeight="1" spans="1:10">
      <c r="A11" s="11" t="s">
        <v>50</v>
      </c>
      <c r="B11" s="11" t="s">
        <v>51</v>
      </c>
      <c r="C11" s="12" t="s">
        <v>60</v>
      </c>
      <c r="D11" s="12" t="s">
        <v>53</v>
      </c>
      <c r="E11" s="17">
        <v>1</v>
      </c>
      <c r="F11" s="17">
        <v>16</v>
      </c>
      <c r="G11" s="17">
        <v>32</v>
      </c>
      <c r="H11" s="17">
        <v>200</v>
      </c>
      <c r="I11" s="17">
        <v>0</v>
      </c>
    </row>
    <row r="12" ht="26" customHeight="1" spans="1:10">
      <c r="A12" s="11" t="s">
        <v>54</v>
      </c>
      <c r="B12" s="11" t="s">
        <v>55</v>
      </c>
      <c r="C12" s="12" t="s">
        <v>56</v>
      </c>
      <c r="D12" s="12" t="s">
        <v>57</v>
      </c>
      <c r="E12" s="12">
        <v>1</v>
      </c>
      <c r="F12" s="17">
        <v>16</v>
      </c>
      <c r="G12" s="17">
        <v>64</v>
      </c>
      <c r="H12" s="17">
        <v>1000</v>
      </c>
      <c r="I12" s="17">
        <v>0</v>
      </c>
    </row>
    <row r="13" ht="31" customHeight="1" spans="1:10">
      <c r="A13" s="11" t="s">
        <v>58</v>
      </c>
      <c r="B13" s="11"/>
      <c r="C13" s="12"/>
      <c r="D13" s="12"/>
      <c r="E13" s="12">
        <f>E4+E5+E6+E7+E9+E10+E11+E12</f>
        <v>19</v>
      </c>
      <c r="F13" s="12">
        <f>E4*F4+E5*F5+E6*F6+E7*F7+E9*F9+E10*F10+E11*F11+E12*F12</f>
        <v>288</v>
      </c>
      <c r="G13" s="12">
        <f>E4*G4+E5*G5+E6*G6+E7*G7+E9*G9+E10*G10+E11*G11+E12*G12</f>
        <v>1104</v>
      </c>
      <c r="H13" s="12">
        <f>E4*H4+E5*H5+E6*H6+E7*H7+E9*H9+E10*H10+E11*H11+E12*H12</f>
        <v>6100</v>
      </c>
      <c r="I13" s="12" t="s">
        <v>32</v>
      </c>
    </row>
  </sheetData>
  <mergeCells count="11">
    <mergeCell ref="A1:I1"/>
    <mergeCell ref="F2:I2"/>
    <mergeCell ref="A8:I8"/>
    <mergeCell ref="A2:A3"/>
    <mergeCell ref="A4:A5"/>
    <mergeCell ref="A6:A7"/>
    <mergeCell ref="B2:B3"/>
    <mergeCell ref="B6:B7"/>
    <mergeCell ref="C2:C3"/>
    <mergeCell ref="D2:D3"/>
    <mergeCell ref="E2:E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13"/>
  <sheetViews>
    <sheetView zoomScale="80" zoomScaleNormal="80" workbookViewId="0">
      <selection activeCell="J7" sqref="J7"/>
    </sheetView>
  </sheetViews>
  <sheetFormatPr defaultColWidth="8.87037037037037" defaultRowHeight="13.8"/>
  <cols>
    <col min="1" max="1" width="17.25" customWidth="1"/>
    <col min="2" max="2" width="19.3796296296296" customWidth="1"/>
    <col min="3" max="3" width="53.1944444444444" customWidth="1"/>
    <col min="4" max="4" width="29.1666666666667" customWidth="1"/>
    <col min="5" max="5" width="9.93518518518519" customWidth="1"/>
    <col min="6" max="6" width="11.8055555555556" customWidth="1"/>
    <col min="7" max="7" width="9.43518518518519" customWidth="1"/>
    <col min="8" max="8" width="10.4351851851852" customWidth="1"/>
    <col min="9" max="9" width="7.87037037037037" customWidth="1"/>
    <col min="10" max="10" width="33.4444444444444" customWidth="1"/>
  </cols>
  <sheetData>
    <row r="1" ht="40.05" customHeight="1" spans="1:10">
      <c r="A1" s="2" t="s">
        <v>61</v>
      </c>
      <c r="B1" s="3"/>
      <c r="C1" s="3"/>
      <c r="D1" s="3"/>
      <c r="E1" s="3"/>
      <c r="F1" s="3"/>
      <c r="G1" s="3"/>
      <c r="H1" s="3"/>
      <c r="I1" s="3"/>
    </row>
    <row r="2" ht="18.9" spans="1:10">
      <c r="A2" s="4" t="s">
        <v>17</v>
      </c>
      <c r="B2" s="5" t="s">
        <v>18</v>
      </c>
      <c r="C2" s="5" t="s">
        <v>19</v>
      </c>
      <c r="D2" s="5" t="s">
        <v>20</v>
      </c>
      <c r="E2" s="6" t="s">
        <v>21</v>
      </c>
      <c r="F2" s="7" t="s">
        <v>22</v>
      </c>
      <c r="G2" s="7"/>
      <c r="H2" s="7"/>
      <c r="I2" s="7"/>
    </row>
    <row r="3" ht="18.9" spans="1:10">
      <c r="A3" s="8"/>
      <c r="B3" s="9"/>
      <c r="C3" s="9"/>
      <c r="D3" s="9"/>
      <c r="E3" s="9"/>
      <c r="F3" s="10" t="s">
        <v>23</v>
      </c>
      <c r="G3" s="10" t="s">
        <v>24</v>
      </c>
      <c r="H3" s="10" t="s">
        <v>25</v>
      </c>
      <c r="I3" s="10" t="s">
        <v>26</v>
      </c>
    </row>
    <row r="4" ht="75.75" spans="1:10">
      <c r="A4" s="11" t="s">
        <v>27</v>
      </c>
      <c r="B4" s="11" t="s">
        <v>28</v>
      </c>
      <c r="C4" s="12" t="s">
        <v>29</v>
      </c>
      <c r="D4" s="12" t="s">
        <v>28</v>
      </c>
      <c r="E4" s="12">
        <v>4</v>
      </c>
      <c r="F4" s="12">
        <v>32</v>
      </c>
      <c r="G4" s="12">
        <v>128</v>
      </c>
      <c r="H4" s="12">
        <v>3000</v>
      </c>
      <c r="I4" s="12" t="s">
        <v>32</v>
      </c>
    </row>
    <row r="5" ht="30" spans="1:10">
      <c r="A5" s="11" t="s">
        <v>27</v>
      </c>
      <c r="B5" s="11" t="s">
        <v>33</v>
      </c>
      <c r="C5" s="12" t="s">
        <v>34</v>
      </c>
      <c r="D5" s="12" t="s">
        <v>33</v>
      </c>
      <c r="E5" s="12">
        <v>3</v>
      </c>
      <c r="F5" s="12">
        <v>16</v>
      </c>
      <c r="G5" s="12">
        <v>64</v>
      </c>
      <c r="H5" s="12">
        <v>500</v>
      </c>
      <c r="I5" s="12" t="s">
        <v>32</v>
      </c>
    </row>
    <row r="6" ht="90" spans="1:10">
      <c r="A6" s="13" t="s">
        <v>36</v>
      </c>
      <c r="B6" s="13" t="s">
        <v>37</v>
      </c>
      <c r="C6" s="12" t="s">
        <v>38</v>
      </c>
      <c r="D6" s="12" t="s">
        <v>39</v>
      </c>
      <c r="E6" s="12">
        <v>18</v>
      </c>
      <c r="F6" s="12">
        <v>32</v>
      </c>
      <c r="G6" s="12">
        <v>128</v>
      </c>
      <c r="H6" s="12">
        <v>300</v>
      </c>
      <c r="I6" s="12" t="s">
        <v>32</v>
      </c>
      <c r="J6" s="14"/>
    </row>
    <row r="7" customFormat="1" ht="25" customHeight="1" spans="1:10">
      <c r="A7" s="15"/>
      <c r="B7" s="15"/>
      <c r="C7" s="12" t="s">
        <v>41</v>
      </c>
      <c r="D7" s="12" t="s">
        <v>41</v>
      </c>
      <c r="E7" s="12">
        <v>1</v>
      </c>
      <c r="F7" s="12">
        <v>16</v>
      </c>
      <c r="G7" s="12">
        <v>64</v>
      </c>
      <c r="H7" s="12">
        <v>500</v>
      </c>
      <c r="I7" s="12">
        <v>0</v>
      </c>
    </row>
    <row r="8" ht="36" customHeight="1" spans="1:10">
      <c r="A8" s="16" t="s">
        <v>42</v>
      </c>
      <c r="B8" s="16" t="s">
        <v>42</v>
      </c>
      <c r="C8" s="16" t="s">
        <v>42</v>
      </c>
      <c r="D8" s="16" t="s">
        <v>42</v>
      </c>
      <c r="E8" s="16" t="s">
        <v>42</v>
      </c>
      <c r="F8" s="16" t="s">
        <v>42</v>
      </c>
      <c r="G8" s="16" t="s">
        <v>42</v>
      </c>
      <c r="H8" s="16" t="s">
        <v>42</v>
      </c>
      <c r="I8" s="16" t="s">
        <v>42</v>
      </c>
    </row>
    <row r="9" ht="30" customHeight="1" spans="1:10">
      <c r="A9" s="11" t="s">
        <v>43</v>
      </c>
      <c r="B9" s="11" t="s">
        <v>44</v>
      </c>
      <c r="C9" s="12" t="s">
        <v>45</v>
      </c>
      <c r="D9" s="12" t="s">
        <v>45</v>
      </c>
      <c r="E9" s="17">
        <v>2</v>
      </c>
      <c r="F9" s="17">
        <v>256</v>
      </c>
      <c r="G9" s="17">
        <v>1024</v>
      </c>
      <c r="H9" s="17">
        <v>6000</v>
      </c>
      <c r="I9" s="17">
        <v>0</v>
      </c>
      <c r="J9" s="18"/>
    </row>
    <row r="10" ht="37" customHeight="1" spans="1:10">
      <c r="A10" s="11" t="s">
        <v>46</v>
      </c>
      <c r="B10" s="11" t="s">
        <v>47</v>
      </c>
      <c r="C10" s="12" t="s">
        <v>48</v>
      </c>
      <c r="D10" s="12" t="s">
        <v>47</v>
      </c>
      <c r="E10" s="12">
        <v>1</v>
      </c>
      <c r="F10" s="12">
        <v>32</v>
      </c>
      <c r="G10" s="12">
        <v>64</v>
      </c>
      <c r="H10" s="17">
        <v>1000</v>
      </c>
      <c r="I10" s="17">
        <v>0</v>
      </c>
      <c r="J10" s="19"/>
    </row>
    <row r="11" ht="25" customHeight="1" spans="1:10">
      <c r="A11" s="11" t="s">
        <v>50</v>
      </c>
      <c r="B11" s="11" t="s">
        <v>51</v>
      </c>
      <c r="C11" s="12" t="s">
        <v>60</v>
      </c>
      <c r="D11" s="12" t="s">
        <v>53</v>
      </c>
      <c r="E11" s="12">
        <v>3</v>
      </c>
      <c r="F11" s="12">
        <v>16</v>
      </c>
      <c r="G11" s="12">
        <v>32</v>
      </c>
      <c r="H11" s="12">
        <v>500</v>
      </c>
      <c r="I11" s="17">
        <v>0</v>
      </c>
    </row>
    <row r="12" customFormat="1" ht="28" customHeight="1" spans="1:10">
      <c r="A12" s="11" t="s">
        <v>54</v>
      </c>
      <c r="B12" s="11" t="s">
        <v>55</v>
      </c>
      <c r="C12" s="12" t="s">
        <v>56</v>
      </c>
      <c r="D12" s="12" t="s">
        <v>57</v>
      </c>
      <c r="E12" s="12">
        <v>3</v>
      </c>
      <c r="F12" s="17">
        <v>16</v>
      </c>
      <c r="G12" s="17">
        <v>64</v>
      </c>
      <c r="H12" s="17">
        <v>1000</v>
      </c>
      <c r="I12" s="17">
        <v>0</v>
      </c>
    </row>
    <row r="13" ht="28" customHeight="1" spans="1:10">
      <c r="A13" s="11" t="s">
        <v>58</v>
      </c>
      <c r="B13" s="11"/>
      <c r="C13" s="12"/>
      <c r="D13" s="12"/>
      <c r="E13" s="12">
        <f>E4+E5+E6+E7+E9+E10+E11+E12</f>
        <v>35</v>
      </c>
      <c r="F13" s="12">
        <f>E4*F4+E5*F5+E6*F6+E7*F7+E9*F9+E10*F10+E11*F11++E12*F12</f>
        <v>1408</v>
      </c>
      <c r="G13" s="12">
        <f>E4*G4+E5*G5+E6*G6+E7*G7+E9*G9+E10*G10+E11*G11+E12*G12</f>
        <v>5472</v>
      </c>
      <c r="H13" s="12">
        <f>E4*H4+E5*H5+E6*H6+E7*H7+E9*H9+E10*H10+E11*H11+E12*H12</f>
        <v>36900</v>
      </c>
      <c r="I13" s="12" t="s">
        <v>32</v>
      </c>
    </row>
  </sheetData>
  <mergeCells count="11">
    <mergeCell ref="A1:I1"/>
    <mergeCell ref="F2:I2"/>
    <mergeCell ref="A8:I8"/>
    <mergeCell ref="A2:A3"/>
    <mergeCell ref="A4:A5"/>
    <mergeCell ref="A6:A7"/>
    <mergeCell ref="B2:B3"/>
    <mergeCell ref="B6:B7"/>
    <mergeCell ref="C2:C3"/>
    <mergeCell ref="D2:D3"/>
    <mergeCell ref="E2:E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40"/>
  <sheetViews>
    <sheetView zoomScale="90" zoomScaleNormal="90" topLeftCell="A31" workbookViewId="0">
      <selection activeCell="M47" sqref="M47"/>
    </sheetView>
  </sheetViews>
  <sheetFormatPr defaultColWidth="9" defaultRowHeight="13.8"/>
  <sheetData>
    <row r="1" ht="25.15" customHeight="1" spans="1:1">
      <c r="A1" s="1" t="s">
        <v>62</v>
      </c>
    </row>
    <row r="29" ht="15.6" spans="1:1">
      <c r="A29" s="1" t="s">
        <v>63</v>
      </c>
    </row>
    <row r="40" ht="15.6" spans="1:1">
      <c r="A40" s="1" t="s">
        <v>64</v>
      </c>
    </row>
  </sheetData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16" sqref="N16"/>
    </sheetView>
  </sheetViews>
  <sheetFormatPr defaultColWidth="8.7962962962963" defaultRowHeight="13.8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资源总量</vt:lpstr>
      <vt:lpstr>标准-开发</vt:lpstr>
      <vt:lpstr>标准-测试</vt:lpstr>
      <vt:lpstr>标准-生产</vt:lpstr>
      <vt:lpstr>推荐配置</vt:lpstr>
      <vt:lpstr>部署架构图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龚平</cp:lastModifiedBy>
  <dcterms:created xsi:type="dcterms:W3CDTF">2015-06-05T18:19:00Z</dcterms:created>
  <dcterms:modified xsi:type="dcterms:W3CDTF">2025-11-25T06:55:26Z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E91B5B64BFD044D0A7482CD19AC32FA5_13</vt:lpwstr>
  </property>
  <property fmtid="{D5CDD505-2E9C-101B-9397-08002B2CF9AE}" pid="3" name="KSOProductBuildVer">
    <vt:lpwstr>2052-12.1.0.23542</vt:lpwstr>
  </property>
</Properties>
</file>