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58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" i="1"/>
  <c r="D2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3" i="1"/>
  <c r="G3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<sst xmlns="http://schemas.openxmlformats.org/spreadsheetml/2006/main" count="54" uniqueCount="54">
  <si>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</si>
  <si>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</si>
  <si>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</si>
  <si>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</si>
  <si>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</si>
  <si>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</si>
  <si>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</si>
  <si>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</si>
  <si>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</si>
  <si>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</si>
  <si>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</si>
  <si>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</si>
  <si>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</si>
  <si>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</si>
  <si>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</si>
  <si>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</si>
  <si>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</si>
  <si>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</si>
  <si>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</si>
  <si>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</si>
  <si>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</si>
  <si>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</si>
  <si>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</si>
  <si>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</si>
  <si>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</si>
  <si>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</si>
  <si>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</si>
  <si>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</si>
  <si>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</si>
  <si>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</si>
  <si>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</si>
  <si>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</si>
  <si>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</si>
  <si>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</si>
  <si>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</si>
  <si>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</si>
  <si>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</si>
  <si>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</si>
  <si>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</si>
  <si>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</si>
  <si>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</si>
  <si>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</si>
  <si>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</si>
  <si>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</si>
  <si>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</si>
  <si>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</si>
  <si>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Year</t>
  </si>
  <si>
    <t>CPI</t>
  </si>
  <si>
    <t>State Appropriations (in thousands)</t>
  </si>
  <si>
    <t>State General Fund Income (millions)</t>
  </si>
  <si>
    <t xml:space="preserve">State General Fund </t>
  </si>
  <si>
    <t>% of state fund to UC</t>
  </si>
  <si>
    <t>Inflation-adjusted appropriations to UC</t>
  </si>
  <si>
    <t>Community Colleges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</si>
</sst>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;[Red]\-&quot;$&quot;#,##0"/>
    <numFmt numFmtId="43" formatCode="_-* #,##0.00_-;\-* #,##0.00_-;_-* &quot;-&quot;??_-;_-@_-"/>
    <numFmt numFmtId="164" formatCode="0.000"/>
    <numFmt numFmtId="165" formatCode="&quot;$&quot;#,##0_);\(&quot;$&quot;#,##0\)"/>
    <numFmt numFmtId="167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.6"/>
      <color rgb="FF000000"/>
      <name val="Arial"/>
    </font>
    <font>
      <sz val="12"/>
      <color rgb="FF000000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6" fontId="2" fillId="0" borderId="0" xfId="0" applyNumberFormat="1" applyFont="1"/>
    <xf numFmtId="0" fontId="0" fillId="0" borderId="0" xfId="0" applyFont="1"/>
    <xf numFmtId="0" fontId="3" fillId="0" borderId="0" xfId="0" applyFont="1"/>
    <xf numFmtId="6" fontId="3" fillId="0" borderId="0" xfId="0" applyNumberFormat="1" applyFont="1"/>
    <xf numFmtId="164" fontId="4" fillId="0" borderId="0" xfId="0" applyNumberFormat="1" applyFont="1"/>
    <xf numFmtId="165" fontId="0" fillId="0" borderId="1" xfId="0" applyNumberFormat="1" applyFont="1" applyFill="1" applyBorder="1"/>
    <xf numFmtId="167" fontId="0" fillId="0" borderId="1" xfId="1" applyNumberFormat="1" applyFont="1" applyFill="1" applyBorder="1"/>
  </cellXfs>
  <cellStyles count="2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Inflation-adjusted appropriations to UC</c:v>
                </c:pt>
              </c:strCache>
            </c:strRef>
          </c:tx>
          <c:marker>
            <c:symbol val="none"/>
          </c:marker>
          <c:cat>
            <c:strRef>
              <c:f>Sheet1!$A$2:$A$51</c:f>
              <c:strCache>
                <c:ptCount val="46"/>
                <c:pt idx="0">
                  <c:v>1965-66</c:v>
                </c:pt>
                <c:pt idx="1">
                  <c:v>1966-67</c:v>
                </c:pt>
                <c:pt idx="2">
                  <c:v>1967-68</c:v>
                </c:pt>
                <c:pt idx="3">
                  <c:v>1968-69</c:v>
                </c:pt>
                <c:pt idx="4">
                  <c:v>1969-70</c:v>
                </c:pt>
                <c:pt idx="5">
                  <c:v>1970-71</c:v>
                </c:pt>
                <c:pt idx="6">
                  <c:v>1971-72</c:v>
                </c:pt>
                <c:pt idx="7">
                  <c:v>1972-73</c:v>
                </c:pt>
                <c:pt idx="8">
                  <c:v>1973-74</c:v>
                </c:pt>
                <c:pt idx="9">
                  <c:v>1974-75</c:v>
                </c:pt>
                <c:pt idx="10">
                  <c:v>1975-76</c:v>
                </c:pt>
                <c:pt idx="11">
                  <c:v>1976-77</c:v>
                </c:pt>
                <c:pt idx="12">
                  <c:v>1977-78</c:v>
                </c:pt>
                <c:pt idx="13">
                  <c:v>1978-79</c:v>
                </c:pt>
                <c:pt idx="14">
                  <c:v>1979-80</c:v>
                </c:pt>
                <c:pt idx="15">
                  <c:v>1980-81</c:v>
                </c:pt>
                <c:pt idx="16">
                  <c:v>1981-82</c:v>
                </c:pt>
                <c:pt idx="17">
                  <c:v>1982-83</c:v>
                </c:pt>
                <c:pt idx="18">
                  <c:v>1983-84</c:v>
                </c:pt>
                <c:pt idx="19">
                  <c:v>1984-85</c:v>
                </c:pt>
                <c:pt idx="20">
                  <c:v>1985-86</c:v>
                </c:pt>
                <c:pt idx="21">
                  <c:v>1986-87</c:v>
                </c:pt>
                <c:pt idx="22">
                  <c:v>1987-88</c:v>
                </c:pt>
                <c:pt idx="23">
                  <c:v>1988-89</c:v>
                </c:pt>
                <c:pt idx="24">
                  <c:v>1989-90</c:v>
                </c:pt>
                <c:pt idx="25">
                  <c:v>1990-91</c:v>
                </c:pt>
                <c:pt idx="26">
                  <c:v>1991-92</c:v>
                </c:pt>
                <c:pt idx="27">
                  <c:v>1992-93</c:v>
                </c:pt>
                <c:pt idx="28">
                  <c:v>1993-94</c:v>
                </c:pt>
                <c:pt idx="29">
                  <c:v>1994-95</c:v>
                </c:pt>
                <c:pt idx="30">
                  <c:v>1995-96</c:v>
                </c:pt>
                <c:pt idx="31">
                  <c:v>1996-97</c:v>
                </c:pt>
                <c:pt idx="32">
                  <c:v>1997-98</c:v>
                </c:pt>
                <c:pt idx="33">
                  <c:v>1998-99</c:v>
                </c:pt>
                <c:pt idx="34">
                  <c:v>1999-00</c:v>
                </c:pt>
                <c:pt idx="35">
                  <c:v>2000-01</c:v>
                </c:pt>
                <c:pt idx="36">
                  <c:v>2001-02</c:v>
                </c:pt>
                <c:pt idx="37">
                  <c:v>2002-03</c:v>
                </c:pt>
                <c:pt idx="38">
                  <c:v>2003-04</c:v>
                </c:pt>
                <c:pt idx="39">
                  <c:v>2004-05</c:v>
                </c:pt>
                <c:pt idx="40">
                  <c:v>2005-06</c:v>
                </c:pt>
                <c:pt idx="41">
                  <c:v>2006-07</c:v>
                </c:pt>
                <c:pt idx="42">
                  <c:v>2007-08</c:v>
                </c:pt>
                <c:pt idx="43">
                  <c:v>2008-09</c:v>
                </c:pt>
                <c:pt idx="44">
                  <c:v>2009-10</c:v>
                </c:pt>
                <c:pt idx="45">
                  <c:v>2010-11</c:v>
                </c:pt>
              </c:strCache>
            </c:str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1.53365770870337E6</c:v>
                </c:pt>
                <c:pt idx="1">
                  <c:v>1.77140707141757E6</c:v>
                </c:pt>
                <c:pt idx="2">
                  <c:v>1.72888061555056E6</c:v>
                </c:pt>
                <c:pt idx="3">
                  <c:v>1.97676835916303E6</c:v>
                </c:pt>
                <c:pt idx="4">
                  <c:v>2.12516178633154E6</c:v>
                </c:pt>
                <c:pt idx="5">
                  <c:v>2.05423624550744E6</c:v>
                </c:pt>
                <c:pt idx="6">
                  <c:v>1.96219004362325E6</c:v>
                </c:pt>
                <c:pt idx="7">
                  <c:v>2.17815465843858E6</c:v>
                </c:pt>
                <c:pt idx="8">
                  <c:v>2.37596506291503E6</c:v>
                </c:pt>
                <c:pt idx="9">
                  <c:v>2.46981663507513E6</c:v>
                </c:pt>
                <c:pt idx="10">
                  <c:v>2.57474489980492E6</c:v>
                </c:pt>
                <c:pt idx="11">
                  <c:v>2.84281412017635E6</c:v>
                </c:pt>
                <c:pt idx="12">
                  <c:v>2.87996150545227E6</c:v>
                </c:pt>
                <c:pt idx="13">
                  <c:v>2.7830222801263E6</c:v>
                </c:pt>
                <c:pt idx="14">
                  <c:v>2.94149628855242E6</c:v>
                </c:pt>
                <c:pt idx="15">
                  <c:v>3.08761428702524E6</c:v>
                </c:pt>
                <c:pt idx="16">
                  <c:v>2.85641538952855E6</c:v>
                </c:pt>
                <c:pt idx="17">
                  <c:v>2.75969463913895E6</c:v>
                </c:pt>
                <c:pt idx="18">
                  <c:v>2.63853429344366E6</c:v>
                </c:pt>
                <c:pt idx="19">
                  <c:v>3.31870984699758E6</c:v>
                </c:pt>
                <c:pt idx="20">
                  <c:v>3.61170813747212E6</c:v>
                </c:pt>
                <c:pt idx="21">
                  <c:v>3.85910564533421E6</c:v>
                </c:pt>
                <c:pt idx="22">
                  <c:v>3.93531486365597E6</c:v>
                </c:pt>
                <c:pt idx="23">
                  <c:v>3.94279235226379E6</c:v>
                </c:pt>
                <c:pt idx="24">
                  <c:v>3.96613589698407E6</c:v>
                </c:pt>
                <c:pt idx="25">
                  <c:v>3.86928951840683E6</c:v>
                </c:pt>
                <c:pt idx="26">
                  <c:v>3.66029448192293E6</c:v>
                </c:pt>
                <c:pt idx="27">
                  <c:v>3.16924786948713E6</c:v>
                </c:pt>
                <c:pt idx="28">
                  <c:v>2.93808949667417E6</c:v>
                </c:pt>
                <c:pt idx="29">
                  <c:v>2.91512604637544E6</c:v>
                </c:pt>
                <c:pt idx="30">
                  <c:v>2.97895208489136E6</c:v>
                </c:pt>
                <c:pt idx="31">
                  <c:v>3.10457495941552E6</c:v>
                </c:pt>
                <c:pt idx="32">
                  <c:v>3.21516903410684E6</c:v>
                </c:pt>
                <c:pt idx="33">
                  <c:v>3.65618302399882E6</c:v>
                </c:pt>
                <c:pt idx="34">
                  <c:v>3.85905797436713E6</c:v>
                </c:pt>
                <c:pt idx="35">
                  <c:v>4.38750541934585E6</c:v>
                </c:pt>
                <c:pt idx="36">
                  <c:v>4.44252356620463E6</c:v>
                </c:pt>
                <c:pt idx="37">
                  <c:v>4.14553755737295E6</c:v>
                </c:pt>
                <c:pt idx="38">
                  <c:v>3.68970841917391E6</c:v>
                </c:pt>
                <c:pt idx="39">
                  <c:v>3.38158406830838E6</c:v>
                </c:pt>
                <c:pt idx="40">
                  <c:v>3.44104672937055E6</c:v>
                </c:pt>
                <c:pt idx="41">
                  <c:v>3.60466651469056E6</c:v>
                </c:pt>
                <c:pt idx="42">
                  <c:v>3.71878520337217E6</c:v>
                </c:pt>
                <c:pt idx="43">
                  <c:v>2.65936288845736E6</c:v>
                </c:pt>
                <c:pt idx="44">
                  <c:v>2.8640271013073E6</c:v>
                </c:pt>
                <c:pt idx="45">
                  <c:v>3.27661201639795E6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Community Colleges</c:v>
                </c:pt>
              </c:strCache>
            </c:strRef>
          </c:tx>
          <c:marker>
            <c:symbol val="none"/>
          </c:marker>
          <c:cat>
            <c:strRef>
              <c:f>Sheet1!$A$2:$A$51</c:f>
              <c:strCache>
                <c:ptCount val="46"/>
                <c:pt idx="0">
                  <c:v>1965-66</c:v>
                </c:pt>
                <c:pt idx="1">
                  <c:v>1966-67</c:v>
                </c:pt>
                <c:pt idx="2">
                  <c:v>1967-68</c:v>
                </c:pt>
                <c:pt idx="3">
                  <c:v>1968-69</c:v>
                </c:pt>
                <c:pt idx="4">
                  <c:v>1969-70</c:v>
                </c:pt>
                <c:pt idx="5">
                  <c:v>1970-71</c:v>
                </c:pt>
                <c:pt idx="6">
                  <c:v>1971-72</c:v>
                </c:pt>
                <c:pt idx="7">
                  <c:v>1972-73</c:v>
                </c:pt>
                <c:pt idx="8">
                  <c:v>1973-74</c:v>
                </c:pt>
                <c:pt idx="9">
                  <c:v>1974-75</c:v>
                </c:pt>
                <c:pt idx="10">
                  <c:v>1975-76</c:v>
                </c:pt>
                <c:pt idx="11">
                  <c:v>1976-77</c:v>
                </c:pt>
                <c:pt idx="12">
                  <c:v>1977-78</c:v>
                </c:pt>
                <c:pt idx="13">
                  <c:v>1978-79</c:v>
                </c:pt>
                <c:pt idx="14">
                  <c:v>1979-80</c:v>
                </c:pt>
                <c:pt idx="15">
                  <c:v>1980-81</c:v>
                </c:pt>
                <c:pt idx="16">
                  <c:v>1981-82</c:v>
                </c:pt>
                <c:pt idx="17">
                  <c:v>1982-83</c:v>
                </c:pt>
                <c:pt idx="18">
                  <c:v>1983-84</c:v>
                </c:pt>
                <c:pt idx="19">
                  <c:v>1984-85</c:v>
                </c:pt>
                <c:pt idx="20">
                  <c:v>1985-86</c:v>
                </c:pt>
                <c:pt idx="21">
                  <c:v>1986-87</c:v>
                </c:pt>
                <c:pt idx="22">
                  <c:v>1987-88</c:v>
                </c:pt>
                <c:pt idx="23">
                  <c:v>1988-89</c:v>
                </c:pt>
                <c:pt idx="24">
                  <c:v>1989-90</c:v>
                </c:pt>
                <c:pt idx="25">
                  <c:v>1990-91</c:v>
                </c:pt>
                <c:pt idx="26">
                  <c:v>1991-92</c:v>
                </c:pt>
                <c:pt idx="27">
                  <c:v>1992-93</c:v>
                </c:pt>
                <c:pt idx="28">
                  <c:v>1993-94</c:v>
                </c:pt>
                <c:pt idx="29">
                  <c:v>1994-95</c:v>
                </c:pt>
                <c:pt idx="30">
                  <c:v>1995-96</c:v>
                </c:pt>
                <c:pt idx="31">
                  <c:v>1996-97</c:v>
                </c:pt>
                <c:pt idx="32">
                  <c:v>1997-98</c:v>
                </c:pt>
                <c:pt idx="33">
                  <c:v>1998-99</c:v>
                </c:pt>
                <c:pt idx="34">
                  <c:v>1999-00</c:v>
                </c:pt>
                <c:pt idx="35">
                  <c:v>2000-01</c:v>
                </c:pt>
                <c:pt idx="36">
                  <c:v>2001-02</c:v>
                </c:pt>
                <c:pt idx="37">
                  <c:v>2002-03</c:v>
                </c:pt>
                <c:pt idx="38">
                  <c:v>2003-04</c:v>
                </c:pt>
                <c:pt idx="39">
                  <c:v>2004-05</c:v>
                </c:pt>
                <c:pt idx="40">
                  <c:v>2005-06</c:v>
                </c:pt>
                <c:pt idx="41">
                  <c:v>2006-07</c:v>
                </c:pt>
                <c:pt idx="42">
                  <c:v>2007-08</c:v>
                </c:pt>
                <c:pt idx="43">
                  <c:v>2008-09</c:v>
                </c:pt>
                <c:pt idx="44">
                  <c:v>2009-10</c:v>
                </c:pt>
                <c:pt idx="45">
                  <c:v>2010-11</c:v>
                </c:pt>
              </c:strCache>
            </c:str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543954.0852575488</c:v>
                </c:pt>
                <c:pt idx="1">
                  <c:v>517586.5233593053</c:v>
                </c:pt>
                <c:pt idx="2">
                  <c:v>651417.2390112359</c:v>
                </c:pt>
                <c:pt idx="3">
                  <c:v>717102.9202115427</c:v>
                </c:pt>
                <c:pt idx="4">
                  <c:v>818228.6508737016</c:v>
                </c:pt>
                <c:pt idx="5">
                  <c:v>990921.4561557077</c:v>
                </c:pt>
                <c:pt idx="6">
                  <c:v>1.1878518412173E6</c:v>
                </c:pt>
                <c:pt idx="7">
                  <c:v>1.24923217967853E6</c:v>
                </c:pt>
                <c:pt idx="8">
                  <c:v>1.85734066007878E6</c:v>
                </c:pt>
                <c:pt idx="9">
                  <c:v>2.05877090528621E6</c:v>
                </c:pt>
                <c:pt idx="10">
                  <c:v>2.16075287320019E6</c:v>
                </c:pt>
                <c:pt idx="11">
                  <c:v>2.39898483705408E6</c:v>
                </c:pt>
                <c:pt idx="12">
                  <c:v>1.91102658145405E6</c:v>
                </c:pt>
                <c:pt idx="13">
                  <c:v>2.88539236504092E6</c:v>
                </c:pt>
                <c:pt idx="14">
                  <c:v>3.26157260449417E6</c:v>
                </c:pt>
                <c:pt idx="15">
                  <c:v>3.14204342187102E6</c:v>
                </c:pt>
                <c:pt idx="16">
                  <c:v>2.79304176675134E6</c:v>
                </c:pt>
                <c:pt idx="17">
                  <c:v>2.64054782542757E6</c:v>
                </c:pt>
                <c:pt idx="18">
                  <c:v>2.57866398280831E6</c:v>
                </c:pt>
                <c:pt idx="19">
                  <c:v>2.58441138071642E6</c:v>
                </c:pt>
                <c:pt idx="20">
                  <c:v>2.62992531814126E6</c:v>
                </c:pt>
                <c:pt idx="21">
                  <c:v>2.68555862422054E6</c:v>
                </c:pt>
                <c:pt idx="22">
                  <c:v>2.77035772632617E6</c:v>
                </c:pt>
                <c:pt idx="23">
                  <c:v>2.94024223107165E6</c:v>
                </c:pt>
                <c:pt idx="24">
                  <c:v>2.96909865808201E6</c:v>
                </c:pt>
                <c:pt idx="25">
                  <c:v>3.14305120353901E6</c:v>
                </c:pt>
                <c:pt idx="26">
                  <c:v>2.95003157910507E6</c:v>
                </c:pt>
                <c:pt idx="27">
                  <c:v>2.56332163320694E6</c:v>
                </c:pt>
                <c:pt idx="28">
                  <c:v>1.90781597934591E6</c:v>
                </c:pt>
                <c:pt idx="29">
                  <c:v>1.86571695301063E6</c:v>
                </c:pt>
                <c:pt idx="30">
                  <c:v>2.07903390141945E6</c:v>
                </c:pt>
                <c:pt idx="31">
                  <c:v>2.70299244325441E6</c:v>
                </c:pt>
                <c:pt idx="32">
                  <c:v>3.0046800491886E6</c:v>
                </c:pt>
                <c:pt idx="33">
                  <c:v>3.20801480962897E6</c:v>
                </c:pt>
                <c:pt idx="34">
                  <c:v>3.28363422606148E6</c:v>
                </c:pt>
                <c:pt idx="35">
                  <c:v>3.77567132475376E6</c:v>
                </c:pt>
                <c:pt idx="36">
                  <c:v>3.78870497197275E6</c:v>
                </c:pt>
                <c:pt idx="37">
                  <c:v>3.77520284610295E6</c:v>
                </c:pt>
                <c:pt idx="38">
                  <c:v>3.09372292173913E6</c:v>
                </c:pt>
                <c:pt idx="39">
                  <c:v>4.1069446792301E6</c:v>
                </c:pt>
                <c:pt idx="40">
                  <c:v>4.76957823693712E6</c:v>
                </c:pt>
                <c:pt idx="41">
                  <c:v>5.12278224630131E6</c:v>
                </c:pt>
                <c:pt idx="42">
                  <c:v>5.08257689636546E6</c:v>
                </c:pt>
                <c:pt idx="43">
                  <c:v>4.33728162762132E6</c:v>
                </c:pt>
                <c:pt idx="44">
                  <c:v>4.1198291347051E6</c:v>
                </c:pt>
                <c:pt idx="45">
                  <c:v>4.33213591580917E6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496088"/>
        <c:axId val="-2131743800"/>
      </c:lineChart>
      <c:catAx>
        <c:axId val="-212949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43800"/>
        <c:crosses val="autoZero"/>
        <c:auto val="1"/>
        <c:lblAlgn val="ctr"/>
        <c:lblOffset val="100"/>
        <c:noMultiLvlLbl val="0"/>
      </c:catAx>
      <c:valAx>
        <c:axId val="-213174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49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3</xdr:row>
      <xdr:rowOff>38100</xdr:rowOff>
    </xdr:from>
    <xdr:to>
      <xdr:col>17</xdr:col>
      <xdr:colOff>254000</xdr:colOff>
      <xdr:row>25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C4" sqref="C4:C51"/>
    </sheetView>
  </sheetViews>
  <sheetFormatPr baseColWidth="10" defaultRowHeight="15" x14ac:dyDescent="0"/>
  <cols>
    <col min="2" max="2" width="23.33203125" customWidth="1"/>
    <col min="5" max="6" width="11.1640625" bestFit="1" customWidth="1"/>
  </cols>
  <sheetData>
    <row r="1" spans="1:9">
      <c r="A1" s="2" t="s">
        <v>46</v>
      </c>
      <c r="B1" s="2" t="s">
        <v>48</v>
      </c>
      <c r="C1" s="2" t="s">
        <v>47</v>
      </c>
      <c r="D1" s="2" t="s">
        <v>52</v>
      </c>
      <c r="E1" s="2" t="s">
        <v>49</v>
      </c>
      <c r="F1" s="2" t="s">
        <v>50</v>
      </c>
      <c r="G1" s="2" t="s">
        <v>51</v>
      </c>
      <c r="I1" t="s">
        <v>53</v>
      </c>
    </row>
    <row r="2" spans="1:9">
      <c r="A2" s="3" t="s">
        <v>0</v>
      </c>
      <c r="B2" s="4">
        <v>204270</v>
      </c>
      <c r="C2" s="5">
        <v>31.527999999999999</v>
      </c>
      <c r="D2" s="2">
        <f>B:B*(236.712/C:C)</f>
        <v>1533657.7087033747</v>
      </c>
      <c r="E2" s="2"/>
      <c r="H2" s="1">
        <v>72450</v>
      </c>
      <c r="I2">
        <f>(H:H*236.712)/C:C</f>
        <v>543954.08525754884</v>
      </c>
    </row>
    <row r="3" spans="1:9">
      <c r="A3" s="3" t="s">
        <v>1</v>
      </c>
      <c r="B3" s="4">
        <v>242993</v>
      </c>
      <c r="C3" s="5">
        <v>32.470999999999997</v>
      </c>
      <c r="D3" s="2">
        <f t="shared" ref="D3:D47" si="0">B:B*(236.712/C:C)</f>
        <v>1771407.0714175727</v>
      </c>
      <c r="E3" s="6">
        <v>2746.8879999999999</v>
      </c>
      <c r="F3">
        <f>E:E*1000000</f>
        <v>2746888000</v>
      </c>
      <c r="G3">
        <f>(B:B*1000)/F:F</f>
        <v>8.8461196816178894E-2</v>
      </c>
      <c r="H3" s="1">
        <v>71000</v>
      </c>
      <c r="I3">
        <f t="shared" ref="I3:I47" si="1">(H:H*236.712)/C:C</f>
        <v>517586.52335930528</v>
      </c>
    </row>
    <row r="4" spans="1:9">
      <c r="A4" s="3" t="s">
        <v>2</v>
      </c>
      <c r="B4" s="4">
        <v>243762</v>
      </c>
      <c r="C4" s="5">
        <v>33.375</v>
      </c>
      <c r="D4" s="2">
        <f t="shared" si="0"/>
        <v>1728880.6155505618</v>
      </c>
      <c r="E4" s="7">
        <v>3558</v>
      </c>
      <c r="F4">
        <f t="shared" ref="F4:F46" si="2">E:E*1000000</f>
        <v>3558000000</v>
      </c>
      <c r="G4">
        <f t="shared" ref="G4:G46" si="3">(B:B*1000)/F:F</f>
        <v>6.8510961214165264E-2</v>
      </c>
      <c r="H4" s="1">
        <v>91846</v>
      </c>
      <c r="I4">
        <f t="shared" si="1"/>
        <v>651417.23901123588</v>
      </c>
    </row>
    <row r="5" spans="1:9">
      <c r="A5" s="3" t="s">
        <v>3</v>
      </c>
      <c r="B5" s="4">
        <v>290546</v>
      </c>
      <c r="C5" s="5">
        <v>34.792000000000002</v>
      </c>
      <c r="D5" s="2">
        <f t="shared" si="0"/>
        <v>1976768.3591630256</v>
      </c>
      <c r="E5" s="7">
        <v>3963</v>
      </c>
      <c r="F5">
        <f t="shared" si="2"/>
        <v>3963000000</v>
      </c>
      <c r="G5">
        <f t="shared" si="3"/>
        <v>7.3314660610648494E-2</v>
      </c>
      <c r="H5" s="1">
        <v>105400</v>
      </c>
      <c r="I5">
        <f t="shared" si="1"/>
        <v>717102.92021154275</v>
      </c>
    </row>
    <row r="6" spans="1:9">
      <c r="A6" s="3" t="s">
        <v>4</v>
      </c>
      <c r="B6" s="4">
        <v>329334</v>
      </c>
      <c r="C6" s="5">
        <v>36.683</v>
      </c>
      <c r="D6" s="2">
        <f t="shared" si="0"/>
        <v>2125161.7863315432</v>
      </c>
      <c r="E6" s="7">
        <v>4126</v>
      </c>
      <c r="F6">
        <f t="shared" si="2"/>
        <v>4126000000</v>
      </c>
      <c r="G6">
        <f t="shared" si="3"/>
        <v>7.9819195346582647E-2</v>
      </c>
      <c r="H6" s="1">
        <v>126800</v>
      </c>
      <c r="I6">
        <f t="shared" si="1"/>
        <v>818228.65087370167</v>
      </c>
    </row>
    <row r="7" spans="1:9">
      <c r="A7" s="3" t="s">
        <v>5</v>
      </c>
      <c r="B7" s="4">
        <v>337079</v>
      </c>
      <c r="C7" s="5">
        <v>38.841999999999999</v>
      </c>
      <c r="D7" s="2">
        <f t="shared" si="0"/>
        <v>2054236.2455074403</v>
      </c>
      <c r="E7" s="7">
        <v>4290</v>
      </c>
      <c r="F7">
        <f t="shared" si="2"/>
        <v>4290000000</v>
      </c>
      <c r="G7">
        <f t="shared" si="3"/>
        <v>7.857319347319347E-2</v>
      </c>
      <c r="H7" s="1">
        <v>162600</v>
      </c>
      <c r="I7">
        <f t="shared" si="1"/>
        <v>990921.45615570771</v>
      </c>
    </row>
    <row r="8" spans="1:9">
      <c r="A8" s="3" t="s">
        <v>6</v>
      </c>
      <c r="B8" s="4">
        <v>335578</v>
      </c>
      <c r="C8" s="5">
        <v>40.482999999999997</v>
      </c>
      <c r="D8" s="2">
        <f t="shared" si="0"/>
        <v>1962190.0436232493</v>
      </c>
      <c r="E8" s="7">
        <v>5213</v>
      </c>
      <c r="F8">
        <f t="shared" si="2"/>
        <v>5213000000</v>
      </c>
      <c r="G8">
        <f t="shared" si="3"/>
        <v>6.437329752541722E-2</v>
      </c>
      <c r="H8" s="1">
        <v>203149</v>
      </c>
      <c r="I8">
        <f t="shared" si="1"/>
        <v>1187851.8412173011</v>
      </c>
    </row>
    <row r="9" spans="1:9">
      <c r="A9" s="3" t="s">
        <v>7</v>
      </c>
      <c r="B9" s="4">
        <v>384705</v>
      </c>
      <c r="C9" s="5">
        <v>41.808</v>
      </c>
      <c r="D9" s="2">
        <f t="shared" si="0"/>
        <v>2178154.6584385764</v>
      </c>
      <c r="E9" s="7">
        <v>5758</v>
      </c>
      <c r="F9">
        <f t="shared" si="2"/>
        <v>5758000000</v>
      </c>
      <c r="G9">
        <f t="shared" si="3"/>
        <v>6.6812261201806181E-2</v>
      </c>
      <c r="H9" s="1">
        <v>220639</v>
      </c>
      <c r="I9">
        <f t="shared" si="1"/>
        <v>1249232.1796785302</v>
      </c>
    </row>
    <row r="10" spans="1:9">
      <c r="A10" s="3" t="s">
        <v>8</v>
      </c>
      <c r="B10" s="4">
        <v>445910</v>
      </c>
      <c r="C10" s="5">
        <v>44.424999999999997</v>
      </c>
      <c r="D10" s="2">
        <f t="shared" si="0"/>
        <v>2375965.0629150253</v>
      </c>
      <c r="E10" s="7">
        <v>6377</v>
      </c>
      <c r="F10">
        <f t="shared" si="2"/>
        <v>6377000000</v>
      </c>
      <c r="G10">
        <f t="shared" si="3"/>
        <v>6.9924729496628507E-2</v>
      </c>
      <c r="H10" s="1">
        <v>348577</v>
      </c>
      <c r="I10">
        <f t="shared" si="1"/>
        <v>1857340.6600787847</v>
      </c>
    </row>
    <row r="11" spans="1:9">
      <c r="A11" s="3" t="s">
        <v>9</v>
      </c>
      <c r="B11" s="4">
        <v>514566</v>
      </c>
      <c r="C11" s="5">
        <v>49.317</v>
      </c>
      <c r="D11" s="2">
        <f t="shared" si="0"/>
        <v>2469816.6350751263</v>
      </c>
      <c r="E11" s="7">
        <v>8043</v>
      </c>
      <c r="F11">
        <f t="shared" si="2"/>
        <v>8043000000</v>
      </c>
      <c r="G11">
        <f t="shared" si="3"/>
        <v>6.397687430063409E-2</v>
      </c>
      <c r="H11" s="1">
        <v>428928</v>
      </c>
      <c r="I11">
        <f t="shared" si="1"/>
        <v>2058770.9052862097</v>
      </c>
    </row>
    <row r="12" spans="1:9">
      <c r="A12" s="3" t="s">
        <v>10</v>
      </c>
      <c r="B12" s="4">
        <v>585461</v>
      </c>
      <c r="C12" s="5">
        <v>53.825000000000003</v>
      </c>
      <c r="D12" s="2">
        <f t="shared" si="0"/>
        <v>2574744.8998049232</v>
      </c>
      <c r="E12" s="7">
        <v>9050</v>
      </c>
      <c r="F12">
        <f t="shared" si="2"/>
        <v>9050000000</v>
      </c>
      <c r="G12">
        <f t="shared" si="3"/>
        <v>6.4691823204419893E-2</v>
      </c>
      <c r="H12" s="1">
        <v>491325</v>
      </c>
      <c r="I12">
        <f t="shared" si="1"/>
        <v>2160752.8732001856</v>
      </c>
    </row>
    <row r="13" spans="1:9">
      <c r="A13" s="3" t="s">
        <v>11</v>
      </c>
      <c r="B13" s="4">
        <v>683742</v>
      </c>
      <c r="C13" s="5">
        <v>56.933</v>
      </c>
      <c r="D13" s="2">
        <f t="shared" si="0"/>
        <v>2842814.1201763479</v>
      </c>
      <c r="E13" s="7">
        <v>10781</v>
      </c>
      <c r="F13">
        <f t="shared" si="2"/>
        <v>10781000000</v>
      </c>
      <c r="G13">
        <f t="shared" si="3"/>
        <v>6.3421018458399037E-2</v>
      </c>
      <c r="H13" s="1">
        <v>576994</v>
      </c>
      <c r="I13">
        <f t="shared" si="1"/>
        <v>2398984.8370540808</v>
      </c>
    </row>
    <row r="14" spans="1:9">
      <c r="A14" s="3" t="s">
        <v>12</v>
      </c>
      <c r="B14" s="4">
        <v>737498</v>
      </c>
      <c r="C14" s="5">
        <v>60.616999999999997</v>
      </c>
      <c r="D14" s="2">
        <f t="shared" si="0"/>
        <v>2879961.505452266</v>
      </c>
      <c r="E14" s="7">
        <v>12951</v>
      </c>
      <c r="F14">
        <f t="shared" si="2"/>
        <v>12951000000</v>
      </c>
      <c r="G14">
        <f t="shared" si="3"/>
        <v>5.6945255192649216E-2</v>
      </c>
      <c r="H14" s="1">
        <v>489374</v>
      </c>
      <c r="I14">
        <f t="shared" si="1"/>
        <v>1911026.5814540475</v>
      </c>
    </row>
    <row r="15" spans="1:9">
      <c r="A15" s="3" t="s">
        <v>13</v>
      </c>
      <c r="B15" s="4">
        <v>767050</v>
      </c>
      <c r="C15" s="5">
        <v>65.242000000000004</v>
      </c>
      <c r="D15" s="2">
        <f t="shared" si="0"/>
        <v>2783022.2801262988</v>
      </c>
      <c r="E15" s="7">
        <v>14188</v>
      </c>
      <c r="F15">
        <f t="shared" si="2"/>
        <v>14188000000</v>
      </c>
      <c r="G15">
        <f t="shared" si="3"/>
        <v>5.4063292923597406E-2</v>
      </c>
      <c r="H15" s="1">
        <v>795265</v>
      </c>
      <c r="I15">
        <f t="shared" si="1"/>
        <v>2885392.3650409239</v>
      </c>
    </row>
    <row r="16" spans="1:9">
      <c r="A16" s="3" t="s">
        <v>14</v>
      </c>
      <c r="B16" s="4">
        <v>901951</v>
      </c>
      <c r="C16" s="5">
        <v>72.582999999999998</v>
      </c>
      <c r="D16" s="2">
        <f t="shared" si="0"/>
        <v>2941496.288552416</v>
      </c>
      <c r="E16" s="7">
        <v>16904</v>
      </c>
      <c r="F16">
        <f t="shared" si="2"/>
        <v>16904000000</v>
      </c>
      <c r="G16">
        <f t="shared" si="3"/>
        <v>5.3357252721249408E-2</v>
      </c>
      <c r="H16" s="1">
        <v>1000096</v>
      </c>
      <c r="I16">
        <f t="shared" si="1"/>
        <v>3261572.6044941652</v>
      </c>
    </row>
    <row r="17" spans="1:9">
      <c r="A17" s="3" t="s">
        <v>15</v>
      </c>
      <c r="B17" s="4">
        <v>1074584</v>
      </c>
      <c r="C17" s="5">
        <v>82.382999999999996</v>
      </c>
      <c r="D17" s="2">
        <f t="shared" si="0"/>
        <v>3087614.2870252361</v>
      </c>
      <c r="E17" s="7">
        <v>17808</v>
      </c>
      <c r="F17">
        <f t="shared" si="2"/>
        <v>17808000000</v>
      </c>
      <c r="G17">
        <f t="shared" si="3"/>
        <v>6.0342767295597483E-2</v>
      </c>
      <c r="H17" s="1">
        <v>1093527</v>
      </c>
      <c r="I17">
        <f t="shared" si="1"/>
        <v>3142043.4218710172</v>
      </c>
    </row>
    <row r="18" spans="1:9">
      <c r="A18" s="3" t="s">
        <v>16</v>
      </c>
      <c r="B18" s="4">
        <v>1097293</v>
      </c>
      <c r="C18" s="5">
        <v>90.933000000000007</v>
      </c>
      <c r="D18" s="2">
        <f t="shared" si="0"/>
        <v>2856415.3895285539</v>
      </c>
      <c r="E18" s="7">
        <v>19053</v>
      </c>
      <c r="F18">
        <f t="shared" si="2"/>
        <v>19053000000</v>
      </c>
      <c r="G18">
        <f t="shared" si="3"/>
        <v>5.7591612869364407E-2</v>
      </c>
      <c r="H18" s="1">
        <v>1072948</v>
      </c>
      <c r="I18">
        <f t="shared" si="1"/>
        <v>2793041.7667513439</v>
      </c>
    </row>
    <row r="19" spans="1:9">
      <c r="A19" s="3" t="s">
        <v>17</v>
      </c>
      <c r="B19" s="4">
        <v>1125425</v>
      </c>
      <c r="C19" s="5">
        <v>96.533000000000001</v>
      </c>
      <c r="D19" s="2">
        <f t="shared" si="0"/>
        <v>2759694.6391389468</v>
      </c>
      <c r="E19" s="7">
        <v>19567</v>
      </c>
      <c r="F19">
        <f t="shared" si="2"/>
        <v>19567000000</v>
      </c>
      <c r="G19">
        <f t="shared" si="3"/>
        <v>5.7516481831655336E-2</v>
      </c>
      <c r="H19" s="1">
        <v>1076836</v>
      </c>
      <c r="I19">
        <f t="shared" si="1"/>
        <v>2640547.8254275741</v>
      </c>
    </row>
    <row r="20" spans="1:9">
      <c r="A20" s="3" t="s">
        <v>18</v>
      </c>
      <c r="B20" s="4">
        <v>1110012</v>
      </c>
      <c r="C20" s="5">
        <v>99.582999999999998</v>
      </c>
      <c r="D20" s="2">
        <f t="shared" si="0"/>
        <v>2638534.2934436598</v>
      </c>
      <c r="E20" s="7">
        <v>22300</v>
      </c>
      <c r="F20">
        <f t="shared" si="2"/>
        <v>22300000000</v>
      </c>
      <c r="G20">
        <f t="shared" si="3"/>
        <v>4.9776322869955154E-2</v>
      </c>
      <c r="H20" s="1">
        <v>1084825</v>
      </c>
      <c r="I20">
        <f t="shared" si="1"/>
        <v>2578663.9828083105</v>
      </c>
    </row>
    <row r="21" spans="1:9">
      <c r="A21" s="3" t="s">
        <v>19</v>
      </c>
      <c r="B21" s="4">
        <v>1457144</v>
      </c>
      <c r="C21" s="5">
        <v>103.93300000000001</v>
      </c>
      <c r="D21" s="2">
        <f t="shared" si="0"/>
        <v>3318709.8469975847</v>
      </c>
      <c r="E21" s="7">
        <v>25515</v>
      </c>
      <c r="F21">
        <f t="shared" si="2"/>
        <v>25515000000</v>
      </c>
      <c r="G21">
        <f t="shared" si="3"/>
        <v>5.7109308250048993E-2</v>
      </c>
      <c r="H21" s="1">
        <v>1134736</v>
      </c>
      <c r="I21">
        <f t="shared" si="1"/>
        <v>2584411.380716423</v>
      </c>
    </row>
    <row r="22" spans="1:9">
      <c r="A22" s="3" t="s">
        <v>20</v>
      </c>
      <c r="B22" s="4">
        <v>1641741</v>
      </c>
      <c r="C22" s="5">
        <v>107.6</v>
      </c>
      <c r="D22" s="2">
        <f t="shared" si="0"/>
        <v>3611708.1374721192</v>
      </c>
      <c r="E22" s="7">
        <v>26974</v>
      </c>
      <c r="F22">
        <f t="shared" si="2"/>
        <v>26974000000</v>
      </c>
      <c r="G22">
        <f t="shared" si="3"/>
        <v>6.0863831838066283E-2</v>
      </c>
      <c r="H22" s="1">
        <v>1195461</v>
      </c>
      <c r="I22">
        <f t="shared" si="1"/>
        <v>2629925.3181412639</v>
      </c>
    </row>
    <row r="23" spans="1:9">
      <c r="A23" s="3" t="s">
        <v>21</v>
      </c>
      <c r="B23" s="4">
        <v>1788304</v>
      </c>
      <c r="C23" s="5">
        <v>109.69199999999999</v>
      </c>
      <c r="D23" s="2">
        <f t="shared" si="0"/>
        <v>3859105.6453342084</v>
      </c>
      <c r="E23" s="7">
        <v>31331</v>
      </c>
      <c r="F23">
        <f t="shared" si="2"/>
        <v>31331000000</v>
      </c>
      <c r="G23">
        <f t="shared" si="3"/>
        <v>5.7077782388050176E-2</v>
      </c>
      <c r="H23" s="1">
        <v>1244484</v>
      </c>
      <c r="I23">
        <f t="shared" si="1"/>
        <v>2685558.6242205449</v>
      </c>
    </row>
    <row r="24" spans="1:9">
      <c r="A24" s="3" t="s">
        <v>22</v>
      </c>
      <c r="B24" s="4">
        <v>1888872</v>
      </c>
      <c r="C24" s="5">
        <v>113.617</v>
      </c>
      <c r="D24" s="2">
        <f t="shared" si="0"/>
        <v>3935314.8636559672</v>
      </c>
      <c r="E24" s="7">
        <v>31228</v>
      </c>
      <c r="F24">
        <f t="shared" si="2"/>
        <v>31228000000</v>
      </c>
      <c r="G24">
        <f t="shared" si="3"/>
        <v>6.0486486486486489E-2</v>
      </c>
      <c r="H24" s="1">
        <v>1329716</v>
      </c>
      <c r="I24">
        <f t="shared" si="1"/>
        <v>2770357.7263261657</v>
      </c>
    </row>
    <row r="25" spans="1:9">
      <c r="A25" s="3" t="s">
        <v>23</v>
      </c>
      <c r="B25" s="4">
        <v>1970047</v>
      </c>
      <c r="C25" s="5">
        <v>118.27500000000001</v>
      </c>
      <c r="D25" s="2">
        <f t="shared" si="0"/>
        <v>3942792.3522637915</v>
      </c>
      <c r="E25" s="7">
        <v>35647</v>
      </c>
      <c r="F25">
        <f t="shared" si="2"/>
        <v>35647000000</v>
      </c>
      <c r="G25">
        <f t="shared" si="3"/>
        <v>5.526543608157769E-2</v>
      </c>
      <c r="H25" s="1">
        <v>1469115</v>
      </c>
      <c r="I25">
        <f t="shared" si="1"/>
        <v>2940242.2310716547</v>
      </c>
    </row>
    <row r="26" spans="1:9">
      <c r="A26" s="3" t="s">
        <v>24</v>
      </c>
      <c r="B26" s="4">
        <v>2076662</v>
      </c>
      <c r="C26" s="5">
        <v>123.94199999999999</v>
      </c>
      <c r="D26" s="2">
        <f t="shared" si="0"/>
        <v>3966135.8969840729</v>
      </c>
      <c r="E26" s="7">
        <v>37248</v>
      </c>
      <c r="F26">
        <f t="shared" si="2"/>
        <v>37248000000</v>
      </c>
      <c r="G26">
        <f t="shared" si="3"/>
        <v>5.5752308848797248E-2</v>
      </c>
      <c r="H26" s="1">
        <v>1554615</v>
      </c>
      <c r="I26">
        <f t="shared" si="1"/>
        <v>2969098.658082006</v>
      </c>
    </row>
    <row r="27" spans="1:9">
      <c r="A27" s="3" t="s">
        <v>25</v>
      </c>
      <c r="B27" s="4">
        <v>2135733</v>
      </c>
      <c r="C27" s="5">
        <v>130.65799999999999</v>
      </c>
      <c r="D27" s="2">
        <f t="shared" si="0"/>
        <v>3869289.5184068331</v>
      </c>
      <c r="E27" s="7">
        <v>36828</v>
      </c>
      <c r="F27">
        <f t="shared" si="2"/>
        <v>36828000000</v>
      </c>
      <c r="G27">
        <f t="shared" si="3"/>
        <v>5.7992098403388724E-2</v>
      </c>
      <c r="H27" s="1">
        <v>1734871</v>
      </c>
      <c r="I27">
        <f t="shared" si="1"/>
        <v>3143051.2035390106</v>
      </c>
    </row>
    <row r="28" spans="1:9">
      <c r="A28" s="3" t="s">
        <v>26</v>
      </c>
      <c r="B28" s="4">
        <v>2105560</v>
      </c>
      <c r="C28" s="5">
        <v>136.167</v>
      </c>
      <c r="D28" s="2">
        <f t="shared" si="0"/>
        <v>3660294.4819229329</v>
      </c>
      <c r="E28" s="7">
        <v>40072</v>
      </c>
      <c r="F28">
        <f t="shared" si="2"/>
        <v>40072000000</v>
      </c>
      <c r="G28">
        <f t="shared" si="3"/>
        <v>5.2544420043920945E-2</v>
      </c>
      <c r="H28" s="1">
        <v>1696986</v>
      </c>
      <c r="I28">
        <f t="shared" si="1"/>
        <v>2950031.5791050694</v>
      </c>
    </row>
    <row r="29" spans="1:9">
      <c r="A29" s="3" t="s">
        <v>27</v>
      </c>
      <c r="B29" s="4">
        <v>1878531</v>
      </c>
      <c r="C29" s="5">
        <v>140.30799999999999</v>
      </c>
      <c r="D29" s="2">
        <f t="shared" si="0"/>
        <v>3169247.8694871287</v>
      </c>
      <c r="E29" s="7">
        <v>39197</v>
      </c>
      <c r="F29">
        <f t="shared" si="2"/>
        <v>39197000000</v>
      </c>
      <c r="G29">
        <f t="shared" si="3"/>
        <v>4.7925376942112914E-2</v>
      </c>
      <c r="H29" s="1">
        <v>1519376</v>
      </c>
      <c r="I29">
        <f t="shared" si="1"/>
        <v>2563321.6332069449</v>
      </c>
    </row>
    <row r="30" spans="1:9">
      <c r="A30" s="3" t="s">
        <v>28</v>
      </c>
      <c r="B30" s="4">
        <v>1793236</v>
      </c>
      <c r="C30" s="5">
        <v>144.47499999999999</v>
      </c>
      <c r="D30" s="2">
        <f t="shared" si="0"/>
        <v>2938089.4966741651</v>
      </c>
      <c r="E30" s="7">
        <v>38351</v>
      </c>
      <c r="F30">
        <f t="shared" si="2"/>
        <v>38351000000</v>
      </c>
      <c r="G30">
        <f t="shared" si="3"/>
        <v>4.6758519986441031E-2</v>
      </c>
      <c r="H30" s="1">
        <v>1164418</v>
      </c>
      <c r="I30">
        <f t="shared" si="1"/>
        <v>1907815.9793459077</v>
      </c>
    </row>
    <row r="31" spans="1:9">
      <c r="A31" s="3" t="s">
        <v>29</v>
      </c>
      <c r="B31" s="4">
        <v>1825402</v>
      </c>
      <c r="C31" s="5">
        <v>148.22499999999999</v>
      </c>
      <c r="D31" s="2">
        <f t="shared" si="0"/>
        <v>2915126.0463754423</v>
      </c>
      <c r="E31" s="7">
        <v>41099</v>
      </c>
      <c r="F31">
        <f t="shared" si="2"/>
        <v>41099000000</v>
      </c>
      <c r="G31">
        <f t="shared" si="3"/>
        <v>4.4414754616900656E-2</v>
      </c>
      <c r="H31" s="1">
        <v>1168280</v>
      </c>
      <c r="I31">
        <f t="shared" si="1"/>
        <v>1865716.9530106259</v>
      </c>
    </row>
    <row r="32" spans="1:9">
      <c r="A32" s="3" t="s">
        <v>30</v>
      </c>
      <c r="B32" s="4">
        <v>1917696</v>
      </c>
      <c r="C32" s="5">
        <v>152.38300000000001</v>
      </c>
      <c r="D32" s="2">
        <f t="shared" si="0"/>
        <v>2978952.0848913589</v>
      </c>
      <c r="E32" s="7">
        <v>44825</v>
      </c>
      <c r="F32">
        <f t="shared" si="2"/>
        <v>44825000000</v>
      </c>
      <c r="G32">
        <f t="shared" si="3"/>
        <v>4.2781840490797543E-2</v>
      </c>
      <c r="H32" s="1">
        <v>1338375</v>
      </c>
      <c r="I32">
        <f t="shared" si="1"/>
        <v>2079033.9014194496</v>
      </c>
    </row>
    <row r="33" spans="1:9">
      <c r="A33" s="3" t="s">
        <v>31</v>
      </c>
      <c r="B33" s="4">
        <v>2057257</v>
      </c>
      <c r="C33" s="5">
        <v>156.858</v>
      </c>
      <c r="D33" s="2">
        <f t="shared" si="0"/>
        <v>3104574.9594155224</v>
      </c>
      <c r="E33" s="7">
        <v>47955</v>
      </c>
      <c r="F33">
        <f t="shared" si="2"/>
        <v>47955000000</v>
      </c>
      <c r="G33">
        <f t="shared" si="3"/>
        <v>4.2899739338963613E-2</v>
      </c>
      <c r="H33" s="1">
        <v>1791147</v>
      </c>
      <c r="I33">
        <f t="shared" si="1"/>
        <v>2702992.4432544084</v>
      </c>
    </row>
    <row r="34" spans="1:9">
      <c r="A34" s="3" t="s">
        <v>32</v>
      </c>
      <c r="B34" s="4">
        <v>2180350</v>
      </c>
      <c r="C34" s="5">
        <v>160.52500000000001</v>
      </c>
      <c r="D34" s="2">
        <f t="shared" si="0"/>
        <v>3215169.0341068367</v>
      </c>
      <c r="E34" s="7">
        <v>53859</v>
      </c>
      <c r="F34">
        <f t="shared" si="2"/>
        <v>53859000000</v>
      </c>
      <c r="G34">
        <f t="shared" si="3"/>
        <v>4.0482556304424516E-2</v>
      </c>
      <c r="H34" s="1">
        <v>2037608</v>
      </c>
      <c r="I34">
        <f t="shared" si="1"/>
        <v>3004680.0491885995</v>
      </c>
    </row>
    <row r="35" spans="1:9">
      <c r="A35" s="3" t="s">
        <v>33</v>
      </c>
      <c r="B35" s="4">
        <v>2517773</v>
      </c>
      <c r="C35" s="5">
        <v>163.00800000000001</v>
      </c>
      <c r="D35" s="2">
        <f t="shared" si="0"/>
        <v>3656183.0239988216</v>
      </c>
      <c r="E35" s="7">
        <v>58199</v>
      </c>
      <c r="F35">
        <f t="shared" si="2"/>
        <v>58199000000</v>
      </c>
      <c r="G35">
        <f t="shared" si="3"/>
        <v>4.3261447791199163E-2</v>
      </c>
      <c r="H35" s="1">
        <v>2209149</v>
      </c>
      <c r="I35">
        <f t="shared" si="1"/>
        <v>3208014.8096289751</v>
      </c>
    </row>
    <row r="36" spans="1:9">
      <c r="A36" s="3" t="s">
        <v>34</v>
      </c>
      <c r="B36" s="4">
        <v>2715762</v>
      </c>
      <c r="C36" s="5">
        <v>166.583</v>
      </c>
      <c r="D36" s="2">
        <f t="shared" si="0"/>
        <v>3859057.9743671319</v>
      </c>
      <c r="E36" s="7">
        <v>70027</v>
      </c>
      <c r="F36">
        <f t="shared" si="2"/>
        <v>70027000000</v>
      </c>
      <c r="G36">
        <f t="shared" si="3"/>
        <v>3.8781641366901341E-2</v>
      </c>
      <c r="H36" s="1">
        <v>2310815</v>
      </c>
      <c r="I36">
        <f t="shared" si="1"/>
        <v>3283634.2260614829</v>
      </c>
    </row>
    <row r="37" spans="1:9">
      <c r="A37" s="3" t="s">
        <v>35</v>
      </c>
      <c r="B37" s="4">
        <v>3191614</v>
      </c>
      <c r="C37" s="5">
        <v>172.19200000000001</v>
      </c>
      <c r="D37" s="2">
        <f t="shared" si="0"/>
        <v>4387505.4193458464</v>
      </c>
      <c r="E37" s="7">
        <v>75668</v>
      </c>
      <c r="F37">
        <f t="shared" si="2"/>
        <v>75668000000</v>
      </c>
      <c r="G37">
        <f t="shared" si="3"/>
        <v>4.2179177459428029E-2</v>
      </c>
      <c r="H37" s="1">
        <v>2746546</v>
      </c>
      <c r="I37">
        <f t="shared" si="1"/>
        <v>3775671.3247537632</v>
      </c>
    </row>
    <row r="38" spans="1:9">
      <c r="A38" s="3" t="s">
        <v>36</v>
      </c>
      <c r="B38" s="4">
        <v>3322659</v>
      </c>
      <c r="C38" s="5">
        <v>177.042</v>
      </c>
      <c r="D38" s="2">
        <f t="shared" si="0"/>
        <v>4442523.5662046298</v>
      </c>
      <c r="E38" s="7">
        <v>62654</v>
      </c>
      <c r="F38">
        <f t="shared" si="2"/>
        <v>62654000000</v>
      </c>
      <c r="G38">
        <f t="shared" si="3"/>
        <v>5.3031873463785233E-2</v>
      </c>
      <c r="H38" s="1">
        <v>2833654</v>
      </c>
      <c r="I38">
        <f t="shared" si="1"/>
        <v>3788704.9719727524</v>
      </c>
    </row>
    <row r="39" spans="1:9">
      <c r="A39" s="3" t="s">
        <v>37</v>
      </c>
      <c r="B39" s="4">
        <v>3150011</v>
      </c>
      <c r="C39" s="5">
        <v>179.86699999999999</v>
      </c>
      <c r="D39" s="2">
        <f t="shared" si="0"/>
        <v>4145537.5573729477</v>
      </c>
      <c r="E39" s="7">
        <v>64879</v>
      </c>
      <c r="F39">
        <f t="shared" si="2"/>
        <v>64879000000</v>
      </c>
      <c r="G39">
        <f t="shared" si="3"/>
        <v>4.8552089273879065E-2</v>
      </c>
      <c r="H39" s="1">
        <v>2868610</v>
      </c>
      <c r="I39">
        <f t="shared" si="1"/>
        <v>3775202.8461029539</v>
      </c>
    </row>
    <row r="40" spans="1:9">
      <c r="A40" s="3" t="s">
        <v>38</v>
      </c>
      <c r="B40" s="4">
        <v>2868069</v>
      </c>
      <c r="C40" s="5">
        <v>184</v>
      </c>
      <c r="D40" s="2">
        <f t="shared" si="0"/>
        <v>3689708.4191739126</v>
      </c>
      <c r="E40" s="7">
        <v>70229</v>
      </c>
      <c r="F40">
        <f t="shared" si="2"/>
        <v>70229000000</v>
      </c>
      <c r="G40">
        <f t="shared" si="3"/>
        <v>4.0838813025957939E-2</v>
      </c>
      <c r="H40" s="1">
        <v>2404800</v>
      </c>
      <c r="I40">
        <f t="shared" si="1"/>
        <v>3093722.9217391307</v>
      </c>
    </row>
    <row r="41" spans="1:9">
      <c r="A41" s="3" t="s">
        <v>39</v>
      </c>
      <c r="B41" s="4">
        <v>2698673</v>
      </c>
      <c r="C41" s="5">
        <v>188.90799999999999</v>
      </c>
      <c r="D41" s="2">
        <f t="shared" si="0"/>
        <v>3381584.0683083832</v>
      </c>
      <c r="E41" s="7">
        <v>80070</v>
      </c>
      <c r="F41">
        <f t="shared" si="2"/>
        <v>80070000000</v>
      </c>
      <c r="G41">
        <f t="shared" si="3"/>
        <v>3.3703921568627448E-2</v>
      </c>
      <c r="H41" s="1">
        <v>3277547</v>
      </c>
      <c r="I41">
        <f t="shared" si="1"/>
        <v>4106944.6792301014</v>
      </c>
    </row>
    <row r="42" spans="1:9">
      <c r="A42" s="3" t="s">
        <v>40</v>
      </c>
      <c r="B42" s="4">
        <v>2838567</v>
      </c>
      <c r="C42" s="5">
        <v>195.267</v>
      </c>
      <c r="D42" s="2">
        <f t="shared" si="0"/>
        <v>3441046.729370554</v>
      </c>
      <c r="E42" s="7">
        <v>90468</v>
      </c>
      <c r="F42">
        <f t="shared" si="2"/>
        <v>90468000000</v>
      </c>
      <c r="G42">
        <f t="shared" si="3"/>
        <v>3.1376475659901842E-2</v>
      </c>
      <c r="H42" s="1">
        <v>3934491</v>
      </c>
      <c r="I42">
        <f t="shared" si="1"/>
        <v>4769578.2369371168</v>
      </c>
    </row>
    <row r="43" spans="1:9">
      <c r="A43" s="3" t="s">
        <v>41</v>
      </c>
      <c r="B43" s="4">
        <v>3069339</v>
      </c>
      <c r="C43" s="5">
        <v>201.55799999999999</v>
      </c>
      <c r="D43" s="2">
        <f t="shared" si="0"/>
        <v>3604666.5146905603</v>
      </c>
      <c r="E43" s="7">
        <v>93237</v>
      </c>
      <c r="F43">
        <f t="shared" si="2"/>
        <v>93237000000</v>
      </c>
      <c r="G43">
        <f t="shared" si="3"/>
        <v>3.2919752887802051E-2</v>
      </c>
      <c r="H43" s="1">
        <v>4362000</v>
      </c>
      <c r="I43">
        <f t="shared" si="1"/>
        <v>5122782.2463013129</v>
      </c>
    </row>
    <row r="44" spans="1:9">
      <c r="A44" s="3" t="s">
        <v>42</v>
      </c>
      <c r="B44" s="4">
        <v>3257409</v>
      </c>
      <c r="C44" s="5">
        <v>207.34399999999999</v>
      </c>
      <c r="D44" s="2">
        <f t="shared" si="0"/>
        <v>3718785.2033721735</v>
      </c>
      <c r="E44" s="7">
        <v>95291</v>
      </c>
      <c r="F44">
        <f t="shared" si="2"/>
        <v>95291000000</v>
      </c>
      <c r="G44">
        <f t="shared" si="3"/>
        <v>3.4183805396102468E-2</v>
      </c>
      <c r="H44" s="1">
        <v>4452000</v>
      </c>
      <c r="I44">
        <f t="shared" si="1"/>
        <v>5082576.89636546</v>
      </c>
    </row>
    <row r="45" spans="1:9">
      <c r="A45" s="3" t="s">
        <v>43</v>
      </c>
      <c r="B45" s="4">
        <v>2418291</v>
      </c>
      <c r="C45" s="5">
        <v>215.25399999999999</v>
      </c>
      <c r="D45" s="2">
        <f t="shared" si="0"/>
        <v>2659362.8884573574</v>
      </c>
      <c r="E45" s="7">
        <v>79398</v>
      </c>
      <c r="F45">
        <f t="shared" si="2"/>
        <v>79398000000</v>
      </c>
      <c r="G45">
        <f t="shared" si="3"/>
        <v>3.0457832690999772E-2</v>
      </c>
      <c r="H45" s="1">
        <v>3944106</v>
      </c>
      <c r="I45">
        <f t="shared" si="1"/>
        <v>4337281.6276213219</v>
      </c>
    </row>
    <row r="46" spans="1:9">
      <c r="A46" s="3" t="s">
        <v>44</v>
      </c>
      <c r="B46" s="4">
        <v>2596066</v>
      </c>
      <c r="C46" s="5">
        <v>214.565</v>
      </c>
      <c r="D46" s="2">
        <f t="shared" si="0"/>
        <v>2864027.1013072957</v>
      </c>
      <c r="E46" s="7">
        <v>84532</v>
      </c>
      <c r="F46">
        <f t="shared" si="2"/>
        <v>84532000000</v>
      </c>
      <c r="G46">
        <f t="shared" si="3"/>
        <v>3.0711044338238774E-2</v>
      </c>
      <c r="H46" s="1">
        <v>3734374</v>
      </c>
      <c r="I46">
        <f t="shared" si="1"/>
        <v>4119829.1347051011</v>
      </c>
    </row>
    <row r="47" spans="1:9">
      <c r="A47" s="3" t="s">
        <v>45</v>
      </c>
      <c r="B47" s="4">
        <v>3018649</v>
      </c>
      <c r="C47" s="5">
        <v>218.07599999999999</v>
      </c>
      <c r="D47" s="2">
        <f t="shared" si="0"/>
        <v>3276612.016397953</v>
      </c>
      <c r="E47" s="2"/>
      <c r="H47" s="1">
        <v>3991073</v>
      </c>
      <c r="I47">
        <f t="shared" si="1"/>
        <v>4332135.9158091675</v>
      </c>
    </row>
    <row r="48" spans="1:9">
      <c r="A48" s="2"/>
      <c r="B48" s="2"/>
      <c r="C48" s="5">
        <v>224.93</v>
      </c>
      <c r="D48" s="2"/>
      <c r="E48" s="2"/>
    </row>
    <row r="49" spans="1:5">
      <c r="A49" s="2"/>
      <c r="B49" s="2"/>
      <c r="C49" s="5">
        <v>229.6</v>
      </c>
      <c r="D49" s="2"/>
      <c r="E49" s="2"/>
    </row>
    <row r="50" spans="1:5">
      <c r="A50" s="2"/>
      <c r="B50" s="2"/>
      <c r="C50" s="5">
        <v>232.96199999999999</v>
      </c>
      <c r="D50" s="2"/>
      <c r="E50" s="2"/>
    </row>
    <row r="51" spans="1:5">
      <c r="A51" s="2"/>
      <c r="B51" s="2"/>
      <c r="C51" s="5">
        <v>236.71199999999999</v>
      </c>
      <c r="D51" s="2"/>
      <c r="E51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Cerles</dc:creator>
  <cp:lastModifiedBy>Philip Cerles</cp:lastModifiedBy>
  <dcterms:created xsi:type="dcterms:W3CDTF">2015-11-30T18:20:40Z</dcterms:created>
  <dcterms:modified xsi:type="dcterms:W3CDTF">2015-12-06T03:49:32Z</dcterms:modified>
</cp:coreProperties>
</file>