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nascifs.puertos.es\ccompart\sigma\trabajo\Integra\Resumen\"/>
    </mc:Choice>
  </mc:AlternateContent>
  <xr:revisionPtr revIDLastSave="0" documentId="8_{5C6112ED-ABFB-4508-9ABD-38BDD270135E}" xr6:coauthVersionLast="45" xr6:coauthVersionMax="45" xr10:uidLastSave="{00000000-0000-0000-0000-000000000000}"/>
  <bookViews>
    <workbookView xWindow="345" yWindow="2040" windowWidth="21600" windowHeight="12735" xr2:uid="{CE6940EC-A5D0-4D71-A71D-D485A669199D}"/>
  </bookViews>
  <sheets>
    <sheet name="Portada" sheetId="2" r:id="rId1"/>
    <sheet name="Indice" sheetId="3" r:id="rId2"/>
    <sheet name="Resumen general" sheetId="4" r:id="rId3"/>
    <sheet name="Total tráfico" sheetId="5" r:id="rId4"/>
    <sheet name="Total presentación" sheetId="6" r:id="rId5"/>
    <sheet name="Líquidos" sheetId="7" r:id="rId6"/>
    <sheet name="Sólidos" sheetId="8" r:id="rId7"/>
    <sheet name="Mercancía general" sheetId="9" r:id="rId8"/>
    <sheet name="Mercancías contenedores" sheetId="10" r:id="rId9"/>
    <sheet name="Pesca" sheetId="11" r:id="rId10"/>
    <sheet name="Avituallamiento" sheetId="12" r:id="rId11"/>
    <sheet name="Avi. combustibles" sheetId="13" r:id="rId12"/>
    <sheet name="Tráfico interior" sheetId="14" r:id="rId13"/>
    <sheet name="Mercancías tránsito" sheetId="15" r:id="rId14"/>
    <sheet name="Mercan. contene. tránsito" sheetId="16" r:id="rId15"/>
    <sheet name="Ro-Ro" sheetId="17" r:id="rId16"/>
    <sheet name="Ro-Ro remolques" sheetId="18" r:id="rId17"/>
    <sheet name="TEUS" sheetId="19" r:id="rId18"/>
    <sheet name="TEUS tránsito" sheetId="20" r:id="rId19"/>
    <sheet name="TEUS nacional" sheetId="21" r:id="rId20"/>
    <sheet name="TEUS exterior" sheetId="22" r:id="rId21"/>
    <sheet name="TEUS nacional y exterior" sheetId="23" r:id="rId22"/>
    <sheet name="Pasajeros total" sheetId="24" r:id="rId23"/>
    <sheet name="Pasajeros crucero" sheetId="25" r:id="rId24"/>
    <sheet name="Automóviles régimen pasaje" sheetId="26" r:id="rId25"/>
    <sheet name="Automóviles régimen mercancía" sheetId="27" r:id="rId26"/>
    <sheet name="Buques número" sheetId="28" r:id="rId27"/>
    <sheet name="Buques GT" sheetId="29" r:id="rId28"/>
    <sheet name="Cruceros" sheetId="30" r:id="rId29"/>
  </sheets>
  <definedNames>
    <definedName name="_xlnm.Print_Area" localSheetId="25">'Automóviles régimen mercancía'!$A$1:$M$40</definedName>
    <definedName name="_xlnm.Print_Area" localSheetId="24">'Automóviles régimen pasaje'!$A$1:$M$40</definedName>
    <definedName name="_xlnm.Print_Area" localSheetId="11">'Avi. combustibles'!$A$1:$M$40</definedName>
    <definedName name="_xlnm.Print_Area" localSheetId="10">Avituallamiento!$A$1:$M$40</definedName>
    <definedName name="_xlnm.Print_Area" localSheetId="27">'Buques GT'!$A$1:$M$40</definedName>
    <definedName name="_xlnm.Print_Area" localSheetId="26">'Buques número'!$A$1:$M$40</definedName>
    <definedName name="_xlnm.Print_Area" localSheetId="28">Cruceros!$A$1:$M$40</definedName>
    <definedName name="_xlnm.Print_Area" localSheetId="1">Indice!$A$1:$M$35</definedName>
    <definedName name="_xlnm.Print_Area" localSheetId="5">Líquidos!$A$1:$M$40</definedName>
    <definedName name="_xlnm.Print_Area" localSheetId="14">'Mercan. contene. tránsito'!$A$1:$M$40</definedName>
    <definedName name="_xlnm.Print_Area" localSheetId="7">'Mercancía general'!$A$1:$M$40</definedName>
    <definedName name="_xlnm.Print_Area" localSheetId="8">'Mercancías contenedores'!$A$1:$M$40</definedName>
    <definedName name="_xlnm.Print_Area" localSheetId="13">'Mercancías tránsito'!$A$1:$M$40</definedName>
    <definedName name="_xlnm.Print_Area" localSheetId="23">'Pasajeros crucero'!$A$1:$M$40</definedName>
    <definedName name="_xlnm.Print_Area" localSheetId="22">'Pasajeros total'!$A$1:$M$40</definedName>
    <definedName name="_xlnm.Print_Area" localSheetId="9">Pesca!$A$1:$M$40</definedName>
    <definedName name="_xlnm.Print_Area" localSheetId="0">Portada!$A$1:$M$30</definedName>
    <definedName name="_xlnm.Print_Area" localSheetId="2">'Resumen general'!$A$1:$I$39</definedName>
    <definedName name="_xlnm.Print_Area" localSheetId="15">'Ro-Ro'!$A$1:$M$40</definedName>
    <definedName name="_xlnm.Print_Area" localSheetId="16">'Ro-Ro remolques'!$A$1:$M$40</definedName>
    <definedName name="_xlnm.Print_Area" localSheetId="6">Sólidos!$A$1:$M$40</definedName>
    <definedName name="_xlnm.Print_Area" localSheetId="17">TEUS!$A$1:$M$40</definedName>
    <definedName name="_xlnm.Print_Area" localSheetId="20">'TEUS exterior'!$A$1:$M$40</definedName>
    <definedName name="_xlnm.Print_Area" localSheetId="19">'TEUS nacional'!$A$1:$M$40</definedName>
    <definedName name="_xlnm.Print_Area" localSheetId="21">'TEUS nacional y exterior'!$A$1:$M$40</definedName>
    <definedName name="_xlnm.Print_Area" localSheetId="18">'TEUS tránsito'!$A$1:$M$40</definedName>
    <definedName name="_xlnm.Print_Area" localSheetId="4">'Total presentación'!$A$1:$M$40</definedName>
    <definedName name="_xlnm.Print_Area" localSheetId="3">'Total tráfico'!$A$1:$M$40</definedName>
    <definedName name="_xlnm.Print_Area" localSheetId="12">'Tráfico interior'!$A$1:$M$40</definedName>
    <definedName name="CABECERA">Cruceros!$A$5:$F$6</definedName>
    <definedName name="CONCEPTO">'Resumen general'!$A$6</definedName>
    <definedName name="LblRes00_Acum">'Resumen general'!$F$6:$G$6</definedName>
    <definedName name="LblRes00_Mes">'Resumen general'!$D$6:$E$6</definedName>
    <definedName name="LblRes00_Var">'Resumen general'!$H$6:$I$6</definedName>
    <definedName name="LblRes01_1_Acum">'Total presentación'!$D$5:$F$5</definedName>
    <definedName name="LblRes01_1_Mes">'Total presentación'!$B$5:$C$5</definedName>
    <definedName name="LblRes01_Acum">'Total tráfico'!$D$5:$F$5</definedName>
    <definedName name="LblRes01_Mes">'Total tráfico'!$B$5:$C$5</definedName>
    <definedName name="LblRes02_Acum">Líquidos!$D$5:$F$5</definedName>
    <definedName name="LblRes02_Mes">Líquidos!$B$5:$C$5</definedName>
    <definedName name="LblRes03_Acum">Sólidos!$D$5:$F$5</definedName>
    <definedName name="LblRes03_Mes">Sólidos!$B$5:$C$5</definedName>
    <definedName name="LblRes04_Acum">'Mercancía general'!$D$5:$F$5</definedName>
    <definedName name="LblRes04_Mes">'Mercancía general'!$B$5:$C$5</definedName>
    <definedName name="LblRes05_Acum">Pesca!$D$5:$F$5</definedName>
    <definedName name="LblRes05_Mes">Pesca!$B$5:$C$5</definedName>
    <definedName name="LblRes06_Acum">Avituallamiento!$D$5:$F$5</definedName>
    <definedName name="LblRes06_Mes">Avituallamiento!$B$5:$C$5</definedName>
    <definedName name="LblRes061_Acum">'Avi. combustibles'!$D$5:$F$5</definedName>
    <definedName name="LblRes061_Mes">'Avi. combustibles'!$B$5:$C$5</definedName>
    <definedName name="LblRes07_1_Acum">'Mercan. contene. tránsito'!$D$5:$F$5</definedName>
    <definedName name="LblRes07_1_Mes">'Mercan. contene. tránsito'!$B$5:$C$5</definedName>
    <definedName name="LblRes07_Acum">'Mercancías tránsito'!$D$5:$F$5</definedName>
    <definedName name="LblRes07_Mes">'Mercancías tránsito'!$B$5:$C$5</definedName>
    <definedName name="LblRes08_Acum">'Mercancías contenedores'!$D$5:$F$5</definedName>
    <definedName name="LblRes08_Mes">'Mercancías contenedores'!$B$5:$C$5</definedName>
    <definedName name="LblRes09_Acum">'Ro-Ro'!$D$5:$F$5</definedName>
    <definedName name="LblRes09_Mes">'Ro-Ro'!$B$5:$C$5</definedName>
    <definedName name="LblRes091_Acum">'Ro-Ro remolques'!$D$5:$F$5</definedName>
    <definedName name="LblRes091_Mes">'Ro-Ro remolques'!$B$5:$C$5</definedName>
    <definedName name="LblRes10_1_Acum">'TEUS tránsito'!$D$5:$F$5</definedName>
    <definedName name="LblRes10_1_Mes">'TEUS tránsito'!$B$5:$C$5</definedName>
    <definedName name="LblRes10_2_Acum">'TEUS nacional'!$D$5:$F$5</definedName>
    <definedName name="LblRes10_2_Mes">'TEUS nacional'!$B$5:$C$5</definedName>
    <definedName name="LblRes10_3_Acum">'TEUS exterior'!$D$5:$F$5</definedName>
    <definedName name="LblRes10_3_Mes">'TEUS exterior'!$B$5:$C$5</definedName>
    <definedName name="LblRes10_4_Acum">'TEUS nacional y exterior'!$D$5:$F$5</definedName>
    <definedName name="LblRes10_4_Mes">'TEUS nacional y exterior'!$B$5:$C$5</definedName>
    <definedName name="LblRes10_Acum">TEUS!$D$5:$F$5</definedName>
    <definedName name="LblRes10_Mes">TEUS!$B$5:$C$5</definedName>
    <definedName name="LblRes11_1_Acum">'Pasajeros crucero'!$D$5:$F$5</definedName>
    <definedName name="LblRes11_1_Mes">'Pasajeros crucero'!$B$5:$C$5</definedName>
    <definedName name="LblRes11_2_Acum">'Automóviles régimen pasaje'!$D$5:$F$5</definedName>
    <definedName name="LblRes11_2_Mes">'Automóviles régimen pasaje'!$B$5:$C$5</definedName>
    <definedName name="LblRes11_3_Acum">'Automóviles régimen mercancía'!$D$5:$F$5</definedName>
    <definedName name="LblRes11_3_Mes">'Automóviles régimen mercancía'!$B$5:$C$5</definedName>
    <definedName name="LblRes11_Acum">'Pasajeros total'!$D$5:$F$5</definedName>
    <definedName name="LblRes11_Mes">'Pasajeros total'!$B$5:$C$5</definedName>
    <definedName name="LblRes12_1_Acum">'Buques número'!$D$5:$F$5</definedName>
    <definedName name="LblRes12_1_Mes">'Buques número'!$B$5:$C$5</definedName>
    <definedName name="LblRes12_2_Acum">'Buques GT'!$D$5:$F$5</definedName>
    <definedName name="LblRes12_2_Mes">'Buques GT'!$B$5:$C$5</definedName>
    <definedName name="LblRes12_3_Acum">Cruceros!$D$5:$F$5</definedName>
    <definedName name="LblRes12_3_Mes">Cruceros!$B$5:$C$5</definedName>
    <definedName name="LblRes13_Acum">'Tráfico interior'!$D$5:$F$5</definedName>
    <definedName name="LblRes13_Mes">'Tráfico interior'!$B$5:$C$5</definedName>
    <definedName name="PROVINCIAS">Cruceros!$A$5:$A$35</definedName>
    <definedName name="TxtFecha">Cruceros!$L$5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3" l="1"/>
  <c r="B27" i="3"/>
  <c r="B22" i="3"/>
  <c r="B20" i="3"/>
  <c r="B18" i="3"/>
  <c r="B17" i="3"/>
  <c r="B15" i="3"/>
  <c r="B14" i="3"/>
  <c r="B12" i="3"/>
  <c r="B11" i="3"/>
  <c r="B10" i="3"/>
  <c r="B8" i="3"/>
  <c r="B7" i="3"/>
</calcChain>
</file>

<file path=xl/sharedStrings.xml><?xml version="1.0" encoding="utf-8"?>
<sst xmlns="http://schemas.openxmlformats.org/spreadsheetml/2006/main" count="1032" uniqueCount="160">
  <si>
    <t>Dirección de Planificación y Desarrollo</t>
  </si>
  <si>
    <t>Departamento de Estadística</t>
  </si>
  <si>
    <t>RESUMEN GENERAL DEL TRÁFICO PORTUARIO*</t>
  </si>
  <si>
    <t>Enero 2019</t>
  </si>
  <si>
    <t>* Datos mensuales facilitados por las AA.PP., sujetos a posibles modificaciones.</t>
  </si>
  <si>
    <t>ÍNDICE</t>
  </si>
  <si>
    <t>1.1.</t>
  </si>
  <si>
    <t>4.1.</t>
  </si>
  <si>
    <t>6.1.</t>
  </si>
  <si>
    <t>8.1.</t>
  </si>
  <si>
    <t>9.1.</t>
  </si>
  <si>
    <t>10.1.</t>
  </si>
  <si>
    <t>10.2.</t>
  </si>
  <si>
    <t>10.3.</t>
  </si>
  <si>
    <t>10.4.</t>
  </si>
  <si>
    <t>11.1.</t>
  </si>
  <si>
    <t>12.1.</t>
  </si>
  <si>
    <t>12.2.</t>
  </si>
  <si>
    <t>13.1.</t>
  </si>
  <si>
    <t>13.2.</t>
  </si>
  <si>
    <t>RESUMEN GENERAL DEL TRÁFICO PORTUARIO</t>
  </si>
  <si>
    <t>TRÁFICO PORTUARIO</t>
  </si>
  <si>
    <t>MERCANCÍAS SEGÚN SU FORMA DE PRESENTACIÓN</t>
  </si>
  <si>
    <t>GRANELES LÍQUIDOS</t>
  </si>
  <si>
    <t>GRANELES SÓLIDOS</t>
  </si>
  <si>
    <t>MERCANCÍA GENERAL</t>
  </si>
  <si>
    <t>MERCANCÍAS EN CONTENEDORES</t>
  </si>
  <si>
    <t>PESCA</t>
  </si>
  <si>
    <t>AVITUALLAMIENTO</t>
  </si>
  <si>
    <t>AVITUALLAMIENTO COMBUSTIBLES LÍQUIDOS</t>
  </si>
  <si>
    <t>TRÁFICO INTERIOR</t>
  </si>
  <si>
    <t>MERCANCÍAS EN TRÁNSITO</t>
  </si>
  <si>
    <t>MERCANCÍAS EN CONTENEDORES EN TRÁNSITO</t>
  </si>
  <si>
    <t>TRÁFICO RO-RO</t>
  </si>
  <si>
    <t>TRÁFICO RO-RO DE REMOLQUES, SEMIRREMOLQUES Y PLATAFORMAS (unidades)</t>
  </si>
  <si>
    <t>CONTENEDORES (TEUS)</t>
  </si>
  <si>
    <t>CONTENEDORES EN TRÁNSITO (TEUS)</t>
  </si>
  <si>
    <t>CONTENEDORES ENTRADAS-SALIDAS NACIONAL (TEUS)</t>
  </si>
  <si>
    <t>CONTENEDORES IMPORTACIÓN-EXPORTACIÓN EXTERIOR (TEUS)</t>
  </si>
  <si>
    <t>CONTENEDORES NACIONAL Y EXTERIOR (TEUS)</t>
  </si>
  <si>
    <t>PASAJEROS EN RÉGIMEN DE TRANSPORTE Y DE CRUCERO (número)</t>
  </si>
  <si>
    <t>PASAJEROS DE CRUCERO (número)</t>
  </si>
  <si>
    <t>AUTOMÓVILES EN REGIMEN DE PASAJE (unidades)</t>
  </si>
  <si>
    <t>TURISMOS, AUTOBUSES Y CAMIONES EN REGIMEN DE MERCANCÍA (unidades)</t>
  </si>
  <si>
    <t>BUQUES MERCANTES (unidades)</t>
  </si>
  <si>
    <t>BUQUES MERCANTES (unidades de arqueo bruto)</t>
  </si>
  <si>
    <t>CRUCEROS (unidades)</t>
  </si>
  <si>
    <t>Diferencia</t>
  </si>
  <si>
    <t>TOTAL TRÁFICO PORTUARIO (*)</t>
  </si>
  <si>
    <t>TOTAL</t>
  </si>
  <si>
    <t>%</t>
  </si>
  <si>
    <t>OTRAS MERCANCÍAS</t>
  </si>
  <si>
    <t>TOTAL PESCA</t>
  </si>
  <si>
    <t>COMBUSTIBLES LÍQUIDOS</t>
  </si>
  <si>
    <t>OTROS</t>
  </si>
  <si>
    <t>TOTAL TRÁFICO INTERIOR</t>
  </si>
  <si>
    <t>MERCANCÍAS SEGÚN SU PRESENTACIÓN</t>
  </si>
  <si>
    <t>GRANELES</t>
  </si>
  <si>
    <t>LÍQUIDOS</t>
  </si>
  <si>
    <t>SÓLIDOS</t>
  </si>
  <si>
    <t>MERCANCÍA GRAL.</t>
  </si>
  <si>
    <t>CONVENCIONAL</t>
  </si>
  <si>
    <t>EN CONTENEDORES</t>
  </si>
  <si>
    <t>OTRAS INFORMACIONES</t>
  </si>
  <si>
    <t>MERCANCÍAS</t>
  </si>
  <si>
    <t>EN TRÁNSITO</t>
  </si>
  <si>
    <t>EN CONTENEDORES EN TRÁNSITO</t>
  </si>
  <si>
    <t>TOTAL TRÁFICO RO-RO</t>
  </si>
  <si>
    <t>REMOLQUES SEMIRR. Y PLATAF. (uds.)</t>
  </si>
  <si>
    <t>CONTENEDORES</t>
  </si>
  <si>
    <t>TOTAL CONTENEDORES (TEUS)</t>
  </si>
  <si>
    <t>EN TRÁNSITO (TEUS)</t>
  </si>
  <si>
    <t>ENTRADAS-SALIDAS NACIONAL (TEUS)</t>
  </si>
  <si>
    <t>IMPORT-EXPORT EXTERIOR (TEUS)</t>
  </si>
  <si>
    <t>NACIONAL Y EXTERIOR (TEUS)</t>
  </si>
  <si>
    <t>PASAJEROS</t>
  </si>
  <si>
    <t>REG. TRANSPORTE Y DE CRUCERO (nº)</t>
  </si>
  <si>
    <t>DE CRUCERO (nº)</t>
  </si>
  <si>
    <t>AUTOMÓVILES</t>
  </si>
  <si>
    <t>EN RÉGIMEN DE PASAJE (uds)</t>
  </si>
  <si>
    <t>EN RÉGIMEN DE MERCANCÍA (**)</t>
  </si>
  <si>
    <t>BUQUES MERCANTES</t>
  </si>
  <si>
    <t>TOTAL BUQUES MERCANTES (uds)</t>
  </si>
  <si>
    <t>UDS. ARQUEO BRUTO (G.T.)</t>
  </si>
  <si>
    <t>CRUCEROS (uds)</t>
  </si>
  <si>
    <t>0. RESUMEN GENERAL DEL TRÁFICO PORTUARIO</t>
  </si>
  <si>
    <t>Mes Enero</t>
  </si>
  <si>
    <t>Acumulado desde Enero</t>
  </si>
  <si>
    <t>Variación</t>
  </si>
  <si>
    <t>CONCEPTO</t>
  </si>
  <si>
    <t>Fecha: 31/03/2020</t>
  </si>
  <si>
    <t>* Incluye cargas, descargas, tránsitos y transbordos.</t>
  </si>
  <si>
    <t>(**) Solo turismos, autobuses y camiones.</t>
  </si>
  <si>
    <t>Var. (%)</t>
  </si>
  <si>
    <t>A CORUÑA</t>
  </si>
  <si>
    <t>ALICANTE</t>
  </si>
  <si>
    <t>ALMERÍA</t>
  </si>
  <si>
    <t>AVILÉS</t>
  </si>
  <si>
    <t>BAHÍA DE ALGECIRAS</t>
  </si>
  <si>
    <t>BAHÍA DE CÁDIZ</t>
  </si>
  <si>
    <t>BALEARES</t>
  </si>
  <si>
    <t>BARCELONA</t>
  </si>
  <si>
    <t>BILBAO</t>
  </si>
  <si>
    <t>CARTAGENA</t>
  </si>
  <si>
    <t>CASTELLÓN</t>
  </si>
  <si>
    <t>CEUTA</t>
  </si>
  <si>
    <t>FERROL-SAN CIBRAO</t>
  </si>
  <si>
    <t>GIJÓN</t>
  </si>
  <si>
    <t>HUELVA</t>
  </si>
  <si>
    <t>LAS PALMAS</t>
  </si>
  <si>
    <t>MÁLAGA</t>
  </si>
  <si>
    <t>MARÍN Y RÍA DE PONTEVEDRA</t>
  </si>
  <si>
    <t>MELILLA</t>
  </si>
  <si>
    <t>MOTRIL</t>
  </si>
  <si>
    <t>PASAIA</t>
  </si>
  <si>
    <t>SANTA CRUZ DE TENERIFE</t>
  </si>
  <si>
    <t>SANTANDER</t>
  </si>
  <si>
    <t>SEVILLA</t>
  </si>
  <si>
    <t>TARRAGONA</t>
  </si>
  <si>
    <t>VALENCIA</t>
  </si>
  <si>
    <t>VIGO</t>
  </si>
  <si>
    <t>VILAGARCÍA</t>
  </si>
  <si>
    <t xml:space="preserve">Total </t>
  </si>
  <si>
    <r>
      <t>Autoridad Portuaria</t>
    </r>
    <r>
      <rPr>
        <b/>
        <sz val="10"/>
        <color theme="1"/>
        <rFont val="Calibri"/>
        <family val="2"/>
        <scheme val="minor"/>
      </rPr>
      <t xml:space="preserve"> </t>
    </r>
  </si>
  <si>
    <t>1. TRAFICO PORTUARIO   (toneladas)</t>
  </si>
  <si>
    <t>1.1. MERCANCÍAS SEGÚN SU FORMA DE PRESENTACIÓN</t>
  </si>
  <si>
    <t xml:space="preserve">  (toneladas)</t>
  </si>
  <si>
    <t>2. GRANELES LÍQUIDOS  (toneladas)</t>
  </si>
  <si>
    <t>3. GRANELES SÓLIDOS  (toneladas)</t>
  </si>
  <si>
    <t>4. MERCANCÍA GENERAL (toneladas)</t>
  </si>
  <si>
    <t>4.1. MERCANCÍAS EN CONTENEDORES (toneladas)</t>
  </si>
  <si>
    <t>5. PESCA  (toneladas)</t>
  </si>
  <si>
    <t>6. AVITUALLAMIENTO  (toneladas)</t>
  </si>
  <si>
    <t>6.1. AVITUALLAMIENTO COMBUSTIBLES LÍQUIDOS (toneladas)</t>
  </si>
  <si>
    <t>7. TRÁFICO INTERIOR (toneladas)</t>
  </si>
  <si>
    <t>8. MERCANCÍAS EN TRÁNSITO (toneladas)</t>
  </si>
  <si>
    <t>* No incluye transbordos.</t>
  </si>
  <si>
    <t>8.1. MERCANCÍAS EN CONTENEDORES EN TRÁNSITO (toneladas)</t>
  </si>
  <si>
    <t>9. TRÁFICO RO-RO (toneladas)</t>
  </si>
  <si>
    <t>9.1. TRÁFICO RO-RO DE REMOLQUES, SEMIRREMOLQUES Y PLATAFORMAS (unidades)</t>
  </si>
  <si>
    <t>10. CONTENEDORES (TEUS)</t>
  </si>
  <si>
    <t>10.1. CONTENEDORES EN TRÁNSITO (TEUS)</t>
  </si>
  <si>
    <t>10.2. CONTENEDORES ENTRADA-SALIDA NACIONAL (TEUS)</t>
  </si>
  <si>
    <t>* No incluye tránsitos ni transbordos. Navegación de cabotaje.</t>
  </si>
  <si>
    <t>10.3. CONTENEDORES IMPORTACIÓN-EXPORTACIÓN EXTERIOR (TEUS)</t>
  </si>
  <si>
    <t>*  No incluye tránsitos ni transbordos. Navegación de exterior.</t>
  </si>
  <si>
    <t>10.4. CONTENEDORES NACIONAL Y EXTERIOR (TEUS)</t>
  </si>
  <si>
    <t>*  No incluye tránsitos ni transbordos. Navegación de cabotaje y exterior.</t>
  </si>
  <si>
    <t>11. PASAJEROS EN RÉGIMEN DE TRANSPORTE Y DE CRUCERO (número)</t>
  </si>
  <si>
    <t>*  Incluye embarques, desembarques y en tránsito.</t>
  </si>
  <si>
    <t>11.1. PASAJEROS DE CRUCERO (número)</t>
  </si>
  <si>
    <t>*  Incluye embarques (inicio de línea), desembarques (fin de línea) y en tránsito.</t>
  </si>
  <si>
    <t>12.1. AUTOMÓVILES EN RÉGIMEN DE PASAJE (unidades)</t>
  </si>
  <si>
    <t>12.2. TURISMOS, AUTOBUSES Y CAMIONES EN RÉGIMEN DE MERCANCÍA (unidades)</t>
  </si>
  <si>
    <t>*  Incluye cargas, descargas, tránsitos y transbordos. Sólo turismos, autobuses y camiones.</t>
  </si>
  <si>
    <t>13. BUQUES MERCANTES (unidades)</t>
  </si>
  <si>
    <t>*  Incluye tanques, graneleros, de carga general, ro-ro, solo de pasaje, cruceros, portacontenedores y otros buques mercantes.</t>
  </si>
  <si>
    <t>13.1. BUQUES MERCANTES (unidades de arqueo bruto)</t>
  </si>
  <si>
    <t>*  Unidades de arqueo bruto en G.T.</t>
  </si>
  <si>
    <t>13.2. CRUCEROS (unidades)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</si>
</sst>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rgb="FF363636"/>
      <name val="Calibri"/>
      <family val="2"/>
      <scheme val="minor"/>
    </font>
    <font>
      <b/>
      <sz val="16"/>
      <color rgb="FF00408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3636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0D79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4D79B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right" vertical="center"/>
    </xf>
    <xf numFmtId="4" fontId="0" fillId="0" borderId="0" xfId="0" applyNumberFormat="1"/>
    <xf numFmtId="0" fontId="12" fillId="4" borderId="1" xfId="0" applyFont="1" applyFill="1" applyBorder="1" applyAlignment="1">
      <alignment horizontal="right" vertical="center"/>
    </xf>
    <xf numFmtId="3" fontId="11" fillId="4" borderId="1" xfId="0" applyNumberFormat="1" applyFont="1" applyFill="1" applyBorder="1" applyAlignment="1">
      <alignment horizontal="right" vertical="center"/>
    </xf>
    <xf numFmtId="4" fontId="11" fillId="4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0" borderId="0" xfId="0" applyFont="1"/>
    <xf numFmtId="0" fontId="11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3" fontId="11" fillId="5" borderId="1" xfId="0" applyNumberFormat="1" applyFont="1" applyFill="1" applyBorder="1" applyAlignment="1">
      <alignment horizontal="right" vertical="center"/>
    </xf>
    <xf numFmtId="4" fontId="11" fillId="5" borderId="1" xfId="0" applyNumberFormat="1" applyFont="1" applyFill="1" applyBorder="1" applyAlignment="1">
      <alignment horizontal="righ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right" vertical="center"/>
    </xf>
    <xf numFmtId="4" fontId="12" fillId="2" borderId="1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0" fillId="0" borderId="5" xfId="0" applyBorder="1" applyAlignment="1"/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10" fillId="0" borderId="0" xfId="0" applyFont="1" applyAlignment="1">
      <alignment horizontal="right"/>
    </xf>
    <xf numFmtId="0" fontId="14" fillId="0" borderId="0" xfId="0" applyFont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5" fillId="6" borderId="9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center"/>
    </xf>
    <xf numFmtId="3" fontId="12" fillId="2" borderId="9" xfId="0" applyNumberFormat="1" applyFont="1" applyFill="1" applyBorder="1" applyAlignment="1">
      <alignment horizontal="right" vertical="center"/>
    </xf>
    <xf numFmtId="4" fontId="12" fillId="2" borderId="9" xfId="0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horizontal="left" vertical="center"/>
    </xf>
    <xf numFmtId="3" fontId="12" fillId="5" borderId="9" xfId="0" applyNumberFormat="1" applyFont="1" applyFill="1" applyBorder="1" applyAlignment="1">
      <alignment horizontal="right" vertical="center"/>
    </xf>
    <xf numFmtId="4" fontId="12" fillId="5" borderId="9" xfId="0" applyNumberFormat="1" applyFont="1" applyFill="1" applyBorder="1" applyAlignment="1">
      <alignment horizontal="right" vertical="center"/>
    </xf>
    <xf numFmtId="0" fontId="10" fillId="6" borderId="9" xfId="0" applyFont="1" applyFill="1" applyBorder="1" applyAlignment="1">
      <alignment horizontal="left" vertical="center"/>
    </xf>
    <xf numFmtId="3" fontId="10" fillId="6" borderId="9" xfId="0" applyNumberFormat="1" applyFont="1" applyFill="1" applyBorder="1" applyAlignment="1">
      <alignment horizontal="right" vertical="center"/>
    </xf>
    <xf numFmtId="4" fontId="10" fillId="6" borderId="9" xfId="0" applyNumberFormat="1" applyFont="1" applyFill="1" applyBorder="1" applyAlignment="1">
      <alignment horizontal="right" vertical="center"/>
    </xf>
    <xf numFmtId="0" fontId="0" fillId="0" borderId="9" xfId="0" applyBorder="1"/>
    <xf numFmtId="0" fontId="14" fillId="0" borderId="9" xfId="0" applyFont="1" applyBorder="1" applyAlignment="1"/>
    <xf numFmtId="4" fontId="5" fillId="5" borderId="9" xfId="0" applyNumberFormat="1" applyFont="1" applyFill="1" applyBorder="1" applyAlignment="1">
      <alignment horizontal="right" vertical="center"/>
    </xf>
    <xf numFmtId="4" fontId="5" fillId="2" borderId="9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image" Target="../media/image24.em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emf"/><Relationship Id="rId1" Type="http://schemas.openxmlformats.org/officeDocument/2006/relationships/image" Target="../media/image26.emf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emf"/><Relationship Id="rId1" Type="http://schemas.openxmlformats.org/officeDocument/2006/relationships/image" Target="../media/image28.emf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emf"/><Relationship Id="rId1" Type="http://schemas.openxmlformats.org/officeDocument/2006/relationships/image" Target="../media/image30.emf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emf"/><Relationship Id="rId1" Type="http://schemas.openxmlformats.org/officeDocument/2006/relationships/image" Target="../media/image3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emf"/><Relationship Id="rId1" Type="http://schemas.openxmlformats.org/officeDocument/2006/relationships/image" Target="../media/image36.emf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emf"/><Relationship Id="rId1" Type="http://schemas.openxmlformats.org/officeDocument/2006/relationships/image" Target="../media/image38.emf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emf"/><Relationship Id="rId1" Type="http://schemas.openxmlformats.org/officeDocument/2006/relationships/image" Target="../media/image40.emf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emf"/><Relationship Id="rId1" Type="http://schemas.openxmlformats.org/officeDocument/2006/relationships/image" Target="../media/image42.emf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7.emf"/><Relationship Id="rId1" Type="http://schemas.openxmlformats.org/officeDocument/2006/relationships/image" Target="../media/image46.emf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emf"/><Relationship Id="rId1" Type="http://schemas.openxmlformats.org/officeDocument/2006/relationships/image" Target="../media/image48.emf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emf"/><Relationship Id="rId1" Type="http://schemas.openxmlformats.org/officeDocument/2006/relationships/image" Target="../media/image50.emf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3.emf"/><Relationship Id="rId1" Type="http://schemas.openxmlformats.org/officeDocument/2006/relationships/image" Target="../media/image52.emf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emf"/><Relationship Id="rId1" Type="http://schemas.openxmlformats.org/officeDocument/2006/relationships/image" Target="../media/image5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84000</xdr:colOff>
      <xdr:row>1</xdr:row>
      <xdr:rowOff>220350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D0FE0CCB-3917-4E9F-B147-47874F5BB34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10241" name="LogoRes05">
          <a:extLst>
            <a:ext uri="{FF2B5EF4-FFF2-40B4-BE49-F238E27FC236}">
              <a16:creationId xmlns:a16="http://schemas.microsoft.com/office/drawing/2014/main" id="{D0F838F5-C082-42B3-B625-12C34A0A4C2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5</xdr:row>
      <xdr:rowOff>114300</xdr:rowOff>
    </xdr:from>
    <xdr:to>
      <xdr:col>11</xdr:col>
      <xdr:colOff>738525</xdr:colOff>
      <xdr:row>28</xdr:row>
      <xdr:rowOff>106800</xdr:rowOff>
    </xdr:to>
    <xdr:pic>
      <xdr:nvPicPr>
        <xdr:cNvPr id="10242" name="GRes05">
          <a:extLst>
            <a:ext uri="{FF2B5EF4-FFF2-40B4-BE49-F238E27FC236}">
              <a16:creationId xmlns:a16="http://schemas.microsoft.com/office/drawing/2014/main" id="{44D2CECC-5454-4740-B07B-BA1DEFE8884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11265" name="LogoRes06">
          <a:extLst>
            <a:ext uri="{FF2B5EF4-FFF2-40B4-BE49-F238E27FC236}">
              <a16:creationId xmlns:a16="http://schemas.microsoft.com/office/drawing/2014/main" id="{910B510F-D35D-4954-827A-5A4C8C25A11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5</xdr:row>
      <xdr:rowOff>114300</xdr:rowOff>
    </xdr:from>
    <xdr:to>
      <xdr:col>11</xdr:col>
      <xdr:colOff>738525</xdr:colOff>
      <xdr:row>28</xdr:row>
      <xdr:rowOff>106800</xdr:rowOff>
    </xdr:to>
    <xdr:pic>
      <xdr:nvPicPr>
        <xdr:cNvPr id="11266" name="GRes06">
          <a:extLst>
            <a:ext uri="{FF2B5EF4-FFF2-40B4-BE49-F238E27FC236}">
              <a16:creationId xmlns:a16="http://schemas.microsoft.com/office/drawing/2014/main" id="{DB7D6D14-E2D9-455E-8292-5FE22044D84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12289" name="LogoRes061">
          <a:extLst>
            <a:ext uri="{FF2B5EF4-FFF2-40B4-BE49-F238E27FC236}">
              <a16:creationId xmlns:a16="http://schemas.microsoft.com/office/drawing/2014/main" id="{4B1DC798-BBC9-4DA9-B002-012C93567E3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12290" name="GRes061">
          <a:extLst>
            <a:ext uri="{FF2B5EF4-FFF2-40B4-BE49-F238E27FC236}">
              <a16:creationId xmlns:a16="http://schemas.microsoft.com/office/drawing/2014/main" id="{7A21A740-F8B5-4C5A-A2AB-B912DB56D53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13313" name="LogoRes13">
          <a:extLst>
            <a:ext uri="{FF2B5EF4-FFF2-40B4-BE49-F238E27FC236}">
              <a16:creationId xmlns:a16="http://schemas.microsoft.com/office/drawing/2014/main" id="{92431281-97C1-4A68-BF01-0B9787175F7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13314" name="GRes13">
          <a:extLst>
            <a:ext uri="{FF2B5EF4-FFF2-40B4-BE49-F238E27FC236}">
              <a16:creationId xmlns:a16="http://schemas.microsoft.com/office/drawing/2014/main" id="{3DA0DB6E-42E9-4FBC-A9D1-E58BB26BF74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14337" name="LogoRes07">
          <a:extLst>
            <a:ext uri="{FF2B5EF4-FFF2-40B4-BE49-F238E27FC236}">
              <a16:creationId xmlns:a16="http://schemas.microsoft.com/office/drawing/2014/main" id="{B5CD5DE2-B3D1-4773-8A50-E08BC298E05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333375</xdr:colOff>
      <xdr:row>5</xdr:row>
      <xdr:rowOff>114300</xdr:rowOff>
    </xdr:from>
    <xdr:to>
      <xdr:col>11</xdr:col>
      <xdr:colOff>681375</xdr:colOff>
      <xdr:row>28</xdr:row>
      <xdr:rowOff>106800</xdr:rowOff>
    </xdr:to>
    <xdr:pic>
      <xdr:nvPicPr>
        <xdr:cNvPr id="14338" name="GRes07">
          <a:extLst>
            <a:ext uri="{FF2B5EF4-FFF2-40B4-BE49-F238E27FC236}">
              <a16:creationId xmlns:a16="http://schemas.microsoft.com/office/drawing/2014/main" id="{23420DCB-359D-4860-82F6-57F2DA8C1D2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15361" name="LogoRes07_1">
          <a:extLst>
            <a:ext uri="{FF2B5EF4-FFF2-40B4-BE49-F238E27FC236}">
              <a16:creationId xmlns:a16="http://schemas.microsoft.com/office/drawing/2014/main" id="{DD036905-9223-4044-BD86-861D12B3DCD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333375</xdr:colOff>
      <xdr:row>5</xdr:row>
      <xdr:rowOff>114300</xdr:rowOff>
    </xdr:from>
    <xdr:to>
      <xdr:col>11</xdr:col>
      <xdr:colOff>681375</xdr:colOff>
      <xdr:row>28</xdr:row>
      <xdr:rowOff>106800</xdr:rowOff>
    </xdr:to>
    <xdr:pic>
      <xdr:nvPicPr>
        <xdr:cNvPr id="15362" name="GRes07_1">
          <a:extLst>
            <a:ext uri="{FF2B5EF4-FFF2-40B4-BE49-F238E27FC236}">
              <a16:creationId xmlns:a16="http://schemas.microsoft.com/office/drawing/2014/main" id="{AFCEC5A2-0D3A-457E-9891-A49D49C2F7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16385" name="LogoRes09">
          <a:extLst>
            <a:ext uri="{FF2B5EF4-FFF2-40B4-BE49-F238E27FC236}">
              <a16:creationId xmlns:a16="http://schemas.microsoft.com/office/drawing/2014/main" id="{8D3743B7-5805-49FA-A334-8E22C99906C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16386" name="GRes09">
          <a:extLst>
            <a:ext uri="{FF2B5EF4-FFF2-40B4-BE49-F238E27FC236}">
              <a16:creationId xmlns:a16="http://schemas.microsoft.com/office/drawing/2014/main" id="{ACA804ED-0823-4A2F-8851-D51F6B0A4D8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17409" name="LogoRes091">
          <a:extLst>
            <a:ext uri="{FF2B5EF4-FFF2-40B4-BE49-F238E27FC236}">
              <a16:creationId xmlns:a16="http://schemas.microsoft.com/office/drawing/2014/main" id="{95190469-3DD6-4A35-B03B-925DC17E098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17410" name="GRes091">
          <a:extLst>
            <a:ext uri="{FF2B5EF4-FFF2-40B4-BE49-F238E27FC236}">
              <a16:creationId xmlns:a16="http://schemas.microsoft.com/office/drawing/2014/main" id="{E898C9F9-9B0A-41FD-B501-6BA66994463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18433" name="LogoRes10">
          <a:extLst>
            <a:ext uri="{FF2B5EF4-FFF2-40B4-BE49-F238E27FC236}">
              <a16:creationId xmlns:a16="http://schemas.microsoft.com/office/drawing/2014/main" id="{9F5ACFAE-2442-495D-AF68-2DD7DD93EA3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18434" name="GRes10">
          <a:extLst>
            <a:ext uri="{FF2B5EF4-FFF2-40B4-BE49-F238E27FC236}">
              <a16:creationId xmlns:a16="http://schemas.microsoft.com/office/drawing/2014/main" id="{AA9492CA-7759-4E7E-9A6C-AE99B0D2548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19457" name="LogoRes10_1">
          <a:extLst>
            <a:ext uri="{FF2B5EF4-FFF2-40B4-BE49-F238E27FC236}">
              <a16:creationId xmlns:a16="http://schemas.microsoft.com/office/drawing/2014/main" id="{C7865975-22DF-4123-A895-2326B10C093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19458" name="GRes10_1">
          <a:extLst>
            <a:ext uri="{FF2B5EF4-FFF2-40B4-BE49-F238E27FC236}">
              <a16:creationId xmlns:a16="http://schemas.microsoft.com/office/drawing/2014/main" id="{474EF707-0A64-4246-94D0-FE5A279D798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84000</xdr:colOff>
      <xdr:row>2</xdr:row>
      <xdr:rowOff>87000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EAC5A5D-079D-43A5-818D-6B2CCF7BBCA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20481" name="LogoRes10_2">
          <a:extLst>
            <a:ext uri="{FF2B5EF4-FFF2-40B4-BE49-F238E27FC236}">
              <a16:creationId xmlns:a16="http://schemas.microsoft.com/office/drawing/2014/main" id="{9D97A566-1EC8-45DF-A38D-8E8B9AB83A8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20482" name="GRes10_2">
          <a:extLst>
            <a:ext uri="{FF2B5EF4-FFF2-40B4-BE49-F238E27FC236}">
              <a16:creationId xmlns:a16="http://schemas.microsoft.com/office/drawing/2014/main" id="{F640469B-B72B-4C91-A213-FC6480C26A9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21505" name="LogoRes10_3">
          <a:extLst>
            <a:ext uri="{FF2B5EF4-FFF2-40B4-BE49-F238E27FC236}">
              <a16:creationId xmlns:a16="http://schemas.microsoft.com/office/drawing/2014/main" id="{C9A2C322-6977-4703-9FDD-04CDBAE1159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21506" name="GRes10_3">
          <a:extLst>
            <a:ext uri="{FF2B5EF4-FFF2-40B4-BE49-F238E27FC236}">
              <a16:creationId xmlns:a16="http://schemas.microsoft.com/office/drawing/2014/main" id="{DA072515-AC90-494A-AF33-D8183497419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22529" name="LogoRes10_4">
          <a:extLst>
            <a:ext uri="{FF2B5EF4-FFF2-40B4-BE49-F238E27FC236}">
              <a16:creationId xmlns:a16="http://schemas.microsoft.com/office/drawing/2014/main" id="{74B1C53A-72D4-4388-A190-3339310E824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22530" name="GRes10_4">
          <a:extLst>
            <a:ext uri="{FF2B5EF4-FFF2-40B4-BE49-F238E27FC236}">
              <a16:creationId xmlns:a16="http://schemas.microsoft.com/office/drawing/2014/main" id="{D06AB421-0C93-4366-AFF6-F7E7D331F1F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23553" name="LogoRes11">
          <a:extLst>
            <a:ext uri="{FF2B5EF4-FFF2-40B4-BE49-F238E27FC236}">
              <a16:creationId xmlns:a16="http://schemas.microsoft.com/office/drawing/2014/main" id="{9158D75C-84B9-41DB-B428-12D84BDA430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23554" name="GRes11">
          <a:extLst>
            <a:ext uri="{FF2B5EF4-FFF2-40B4-BE49-F238E27FC236}">
              <a16:creationId xmlns:a16="http://schemas.microsoft.com/office/drawing/2014/main" id="{3CCA1C7B-0EA8-4F89-A907-2B423D54598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24577" name="LogoRes11_1">
          <a:extLst>
            <a:ext uri="{FF2B5EF4-FFF2-40B4-BE49-F238E27FC236}">
              <a16:creationId xmlns:a16="http://schemas.microsoft.com/office/drawing/2014/main" id="{11C1890C-B08A-4247-B16C-FD6137B827E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24578" name="GRes11_1">
          <a:extLst>
            <a:ext uri="{FF2B5EF4-FFF2-40B4-BE49-F238E27FC236}">
              <a16:creationId xmlns:a16="http://schemas.microsoft.com/office/drawing/2014/main" id="{2B889497-BBAD-427E-BDD3-1143509056B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25601" name="LogoRes11_2">
          <a:extLst>
            <a:ext uri="{FF2B5EF4-FFF2-40B4-BE49-F238E27FC236}">
              <a16:creationId xmlns:a16="http://schemas.microsoft.com/office/drawing/2014/main" id="{544D7D55-FEA9-4B61-8CC3-5C67CE7079A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25602" name="GRes11_2">
          <a:extLst>
            <a:ext uri="{FF2B5EF4-FFF2-40B4-BE49-F238E27FC236}">
              <a16:creationId xmlns:a16="http://schemas.microsoft.com/office/drawing/2014/main" id="{06AB4E74-49F0-460B-B2B2-0943A297D47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26625" name="LogoRes11_3">
          <a:extLst>
            <a:ext uri="{FF2B5EF4-FFF2-40B4-BE49-F238E27FC236}">
              <a16:creationId xmlns:a16="http://schemas.microsoft.com/office/drawing/2014/main" id="{403F1A2D-E298-422A-B968-A7F82C1AEE8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26626" name="GRes11_3">
          <a:extLst>
            <a:ext uri="{FF2B5EF4-FFF2-40B4-BE49-F238E27FC236}">
              <a16:creationId xmlns:a16="http://schemas.microsoft.com/office/drawing/2014/main" id="{CD67E549-1EB8-4EB8-BEBD-D9206FE6683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27649" name="LogoRes12_1">
          <a:extLst>
            <a:ext uri="{FF2B5EF4-FFF2-40B4-BE49-F238E27FC236}">
              <a16:creationId xmlns:a16="http://schemas.microsoft.com/office/drawing/2014/main" id="{3AD66A0F-3586-4417-941F-4CE79DFE5A1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27650" name="GRes12_1">
          <a:extLst>
            <a:ext uri="{FF2B5EF4-FFF2-40B4-BE49-F238E27FC236}">
              <a16:creationId xmlns:a16="http://schemas.microsoft.com/office/drawing/2014/main" id="{F75D81BA-2396-48D8-92DF-444B137E81D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28673" name="LogoRes12_2">
          <a:extLst>
            <a:ext uri="{FF2B5EF4-FFF2-40B4-BE49-F238E27FC236}">
              <a16:creationId xmlns:a16="http://schemas.microsoft.com/office/drawing/2014/main" id="{126ECF2D-7315-4DBF-B4E3-252C8D6B84F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28674" name="GRes12_2">
          <a:extLst>
            <a:ext uri="{FF2B5EF4-FFF2-40B4-BE49-F238E27FC236}">
              <a16:creationId xmlns:a16="http://schemas.microsoft.com/office/drawing/2014/main" id="{4FA2C89F-E40F-4B1E-90CD-BABB776ED55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29697" name="LogoRes12_3">
          <a:extLst>
            <a:ext uri="{FF2B5EF4-FFF2-40B4-BE49-F238E27FC236}">
              <a16:creationId xmlns:a16="http://schemas.microsoft.com/office/drawing/2014/main" id="{D98A4C2B-41E7-48DB-928F-6CBA5099F2B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29698" name="GRes12_3">
          <a:extLst>
            <a:ext uri="{FF2B5EF4-FFF2-40B4-BE49-F238E27FC236}">
              <a16:creationId xmlns:a16="http://schemas.microsoft.com/office/drawing/2014/main" id="{2667A194-91D8-417A-A8AE-91C8C7E8995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1093650</xdr:colOff>
      <xdr:row>1</xdr:row>
      <xdr:rowOff>182250</xdr:rowOff>
    </xdr:to>
    <xdr:pic>
      <xdr:nvPicPr>
        <xdr:cNvPr id="3073" name="LogoRes00">
          <a:extLst>
            <a:ext uri="{FF2B5EF4-FFF2-40B4-BE49-F238E27FC236}">
              <a16:creationId xmlns:a16="http://schemas.microsoft.com/office/drawing/2014/main" id="{39B2B0EB-CDCA-4FE4-B45D-7EC677F6D60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4097" name="LogoRes01">
          <a:extLst>
            <a:ext uri="{FF2B5EF4-FFF2-40B4-BE49-F238E27FC236}">
              <a16:creationId xmlns:a16="http://schemas.microsoft.com/office/drawing/2014/main" id="{1C23028B-4AE0-430E-B259-8E5C7005CE1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4098" name="GRes01">
          <a:extLst>
            <a:ext uri="{FF2B5EF4-FFF2-40B4-BE49-F238E27FC236}">
              <a16:creationId xmlns:a16="http://schemas.microsoft.com/office/drawing/2014/main" id="{25804152-7250-4156-BD28-50919F2851C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5121" name="LogoRes01_1">
          <a:extLst>
            <a:ext uri="{FF2B5EF4-FFF2-40B4-BE49-F238E27FC236}">
              <a16:creationId xmlns:a16="http://schemas.microsoft.com/office/drawing/2014/main" id="{19D267B7-0E8B-49F1-9D57-187389E13F0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5122" name="GRes01_1">
          <a:extLst>
            <a:ext uri="{FF2B5EF4-FFF2-40B4-BE49-F238E27FC236}">
              <a16:creationId xmlns:a16="http://schemas.microsoft.com/office/drawing/2014/main" id="{A21FCB6D-985B-4242-ADD2-10252369F54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6145" name="LogoRes02">
          <a:extLst>
            <a:ext uri="{FF2B5EF4-FFF2-40B4-BE49-F238E27FC236}">
              <a16:creationId xmlns:a16="http://schemas.microsoft.com/office/drawing/2014/main" id="{B368882F-73C6-4683-AD58-0D39C1A4B82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276225</xdr:colOff>
      <xdr:row>5</xdr:row>
      <xdr:rowOff>114300</xdr:rowOff>
    </xdr:from>
    <xdr:to>
      <xdr:col>11</xdr:col>
      <xdr:colOff>624225</xdr:colOff>
      <xdr:row>28</xdr:row>
      <xdr:rowOff>106800</xdr:rowOff>
    </xdr:to>
    <xdr:pic>
      <xdr:nvPicPr>
        <xdr:cNvPr id="6146" name="GRes02">
          <a:extLst>
            <a:ext uri="{FF2B5EF4-FFF2-40B4-BE49-F238E27FC236}">
              <a16:creationId xmlns:a16="http://schemas.microsoft.com/office/drawing/2014/main" id="{66A74ED1-7A65-44A4-8930-43AFBE8414E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7169" name="LogoRes03">
          <a:extLst>
            <a:ext uri="{FF2B5EF4-FFF2-40B4-BE49-F238E27FC236}">
              <a16:creationId xmlns:a16="http://schemas.microsoft.com/office/drawing/2014/main" id="{37A86A67-8015-440E-9FF5-8DD414A1B5E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7170" name="GRes03">
          <a:extLst>
            <a:ext uri="{FF2B5EF4-FFF2-40B4-BE49-F238E27FC236}">
              <a16:creationId xmlns:a16="http://schemas.microsoft.com/office/drawing/2014/main" id="{6DC30FCF-FB02-4921-92A2-C8747346291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8193" name="LogoRes04">
          <a:extLst>
            <a:ext uri="{FF2B5EF4-FFF2-40B4-BE49-F238E27FC236}">
              <a16:creationId xmlns:a16="http://schemas.microsoft.com/office/drawing/2014/main" id="{DFF619C9-A78B-4883-A5A7-5EA33FF2191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8194" name="GRes04">
          <a:extLst>
            <a:ext uri="{FF2B5EF4-FFF2-40B4-BE49-F238E27FC236}">
              <a16:creationId xmlns:a16="http://schemas.microsoft.com/office/drawing/2014/main" id="{2E0FA0A0-0615-4A58-A91F-9B2B1795034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45900</xdr:colOff>
      <xdr:row>1</xdr:row>
      <xdr:rowOff>182250</xdr:rowOff>
    </xdr:to>
    <xdr:pic>
      <xdr:nvPicPr>
        <xdr:cNvPr id="9217" name="LogoRes08">
          <a:extLst>
            <a:ext uri="{FF2B5EF4-FFF2-40B4-BE49-F238E27FC236}">
              <a16:creationId xmlns:a16="http://schemas.microsoft.com/office/drawing/2014/main" id="{844D0063-9383-4DA0-A2FE-1C418A7453E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320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5</xdr:row>
      <xdr:rowOff>114300</xdr:rowOff>
    </xdr:from>
    <xdr:to>
      <xdr:col>11</xdr:col>
      <xdr:colOff>748050</xdr:colOff>
      <xdr:row>28</xdr:row>
      <xdr:rowOff>106800</xdr:rowOff>
    </xdr:to>
    <xdr:pic>
      <xdr:nvPicPr>
        <xdr:cNvPr id="9218" name="GRes08">
          <a:extLst>
            <a:ext uri="{FF2B5EF4-FFF2-40B4-BE49-F238E27FC236}">
              <a16:creationId xmlns:a16="http://schemas.microsoft.com/office/drawing/2014/main" id="{A66993CF-4B19-4C30-A79C-0A5256CDCFE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238250"/>
          <a:ext cx="4158000" cy="4374000"/>
        </a:xfrm>
        <a:prstGeom prst="rect">
          <a:avLst/>
        </a:prstGeom>
        <a:noFill/>
        <a:ln w="12700">
          <a:solidFill>
            <a:srgbClr val="D8D8D8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6A50-09B6-4D69-8C23-8BD5A61EF3F7}">
  <sheetPr>
    <pageSetUpPr fitToPage="1"/>
  </sheetPr>
  <dimension ref="G1:M28"/>
  <sheetViews>
    <sheetView tabSelected="1" workbookViewId="0"/>
  </sheetViews>
  <sheetFormatPr baseColWidth="10" defaultRowHeight="15" x14ac:dyDescent="0.25"/>
  <cols>
    <col min="12" max="12" width="1.7109375" customWidth="1"/>
  </cols>
  <sheetData>
    <row r="1" spans="7:13" ht="19.5" x14ac:dyDescent="0.3">
      <c r="H1" s="2" t="s">
        <v>0</v>
      </c>
      <c r="I1" s="2"/>
      <c r="J1" s="2"/>
      <c r="K1" s="2"/>
      <c r="L1" s="2"/>
      <c r="M1" s="2"/>
    </row>
    <row r="2" spans="7:13" ht="18.75" x14ac:dyDescent="0.3">
      <c r="H2" s="3" t="s">
        <v>1</v>
      </c>
      <c r="I2" s="3"/>
      <c r="J2" s="3"/>
      <c r="K2" s="3"/>
      <c r="L2" s="3"/>
      <c r="M2" s="3"/>
    </row>
    <row r="15" spans="7:13" ht="31.5" x14ac:dyDescent="0.5">
      <c r="G15" s="4" t="s">
        <v>2</v>
      </c>
    </row>
    <row r="16" spans="7:13" ht="23.25" x14ac:dyDescent="0.35">
      <c r="G16" s="5" t="s">
        <v>3</v>
      </c>
    </row>
    <row r="28" spans="13:13" x14ac:dyDescent="0.25">
      <c r="M28" s="7" t="s">
        <v>4</v>
      </c>
    </row>
  </sheetData>
  <mergeCells count="2">
    <mergeCell ref="H1:M1"/>
    <mergeCell ref="H2:M2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6C53-D53A-47EB-A384-A1CA7997673A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7" bestFit="1" customWidth="1"/>
  </cols>
  <sheetData>
    <row r="1" spans="1:12" s="19" customFormat="1" ht="22.5" customHeight="1" x14ac:dyDescent="0.35">
      <c r="F1" s="32" t="s">
        <v>131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1803</v>
      </c>
      <c r="C7" s="48">
        <v>1820</v>
      </c>
      <c r="D7" s="48">
        <v>1803</v>
      </c>
      <c r="E7" s="48">
        <v>1820</v>
      </c>
      <c r="F7" s="49">
        <v>0.96</v>
      </c>
      <c r="G7" s="13"/>
      <c r="H7" s="13"/>
      <c r="I7" s="13"/>
    </row>
    <row r="8" spans="1:12" x14ac:dyDescent="0.25">
      <c r="A8" s="50" t="s">
        <v>95</v>
      </c>
      <c r="B8" s="51">
        <v>194</v>
      </c>
      <c r="C8" s="51">
        <v>107</v>
      </c>
      <c r="D8" s="51">
        <v>194</v>
      </c>
      <c r="E8" s="51">
        <v>107</v>
      </c>
      <c r="F8" s="52">
        <v>-44.71</v>
      </c>
      <c r="G8" s="13"/>
      <c r="H8" s="13"/>
      <c r="I8" s="13"/>
    </row>
    <row r="9" spans="1:12" x14ac:dyDescent="0.25">
      <c r="A9" s="47" t="s">
        <v>96</v>
      </c>
      <c r="B9" s="48">
        <v>226</v>
      </c>
      <c r="C9" s="48">
        <v>262</v>
      </c>
      <c r="D9" s="48">
        <v>226</v>
      </c>
      <c r="E9" s="48">
        <v>262</v>
      </c>
      <c r="F9" s="49">
        <v>16.27</v>
      </c>
      <c r="G9" s="13"/>
      <c r="H9" s="13"/>
      <c r="I9" s="13"/>
    </row>
    <row r="10" spans="1:12" x14ac:dyDescent="0.25">
      <c r="A10" s="50" t="s">
        <v>97</v>
      </c>
      <c r="B10" s="51">
        <v>718</v>
      </c>
      <c r="C10" s="51">
        <v>615</v>
      </c>
      <c r="D10" s="51">
        <v>718</v>
      </c>
      <c r="E10" s="51">
        <v>615</v>
      </c>
      <c r="F10" s="52">
        <v>-14.33</v>
      </c>
      <c r="G10" s="13"/>
      <c r="H10" s="13"/>
      <c r="I10" s="13"/>
    </row>
    <row r="11" spans="1:12" x14ac:dyDescent="0.25">
      <c r="A11" s="47" t="s">
        <v>98</v>
      </c>
      <c r="B11" s="48">
        <v>51</v>
      </c>
      <c r="C11" s="48">
        <v>75</v>
      </c>
      <c r="D11" s="48">
        <v>51</v>
      </c>
      <c r="E11" s="48">
        <v>75</v>
      </c>
      <c r="F11" s="49">
        <v>46.42</v>
      </c>
      <c r="G11" s="13"/>
      <c r="H11" s="13"/>
      <c r="I11" s="13"/>
    </row>
    <row r="12" spans="1:12" x14ac:dyDescent="0.25">
      <c r="A12" s="50" t="s">
        <v>99</v>
      </c>
      <c r="B12" s="51">
        <v>1156</v>
      </c>
      <c r="C12" s="51">
        <v>1131</v>
      </c>
      <c r="D12" s="51">
        <v>1156</v>
      </c>
      <c r="E12" s="51">
        <v>1131</v>
      </c>
      <c r="F12" s="52">
        <v>-2.19</v>
      </c>
      <c r="G12" s="13"/>
      <c r="H12" s="13"/>
      <c r="I12" s="13"/>
    </row>
    <row r="13" spans="1:12" x14ac:dyDescent="0.25">
      <c r="A13" s="47" t="s">
        <v>100</v>
      </c>
      <c r="B13" s="48">
        <v>173</v>
      </c>
      <c r="C13" s="48">
        <v>124</v>
      </c>
      <c r="D13" s="48">
        <v>173</v>
      </c>
      <c r="E13" s="48">
        <v>124</v>
      </c>
      <c r="F13" s="49">
        <v>-28.23</v>
      </c>
      <c r="G13" s="13"/>
      <c r="H13" s="13"/>
      <c r="I13" s="13"/>
    </row>
    <row r="14" spans="1:12" x14ac:dyDescent="0.25">
      <c r="A14" s="50" t="s">
        <v>101</v>
      </c>
      <c r="B14" s="51">
        <v>187</v>
      </c>
      <c r="C14" s="51">
        <v>287</v>
      </c>
      <c r="D14" s="51">
        <v>187</v>
      </c>
      <c r="E14" s="51">
        <v>287</v>
      </c>
      <c r="F14" s="52">
        <v>53.1</v>
      </c>
      <c r="G14" s="13"/>
      <c r="H14" s="13"/>
      <c r="I14" s="13"/>
    </row>
    <row r="15" spans="1:12" x14ac:dyDescent="0.25">
      <c r="A15" s="47" t="s">
        <v>102</v>
      </c>
      <c r="B15" s="48">
        <v>0</v>
      </c>
      <c r="C15" s="48">
        <v>0</v>
      </c>
      <c r="D15" s="48">
        <v>0</v>
      </c>
      <c r="E15" s="48">
        <v>0</v>
      </c>
      <c r="F15" s="59"/>
      <c r="G15" s="13"/>
      <c r="H15" s="13"/>
      <c r="I15" s="13"/>
    </row>
    <row r="16" spans="1:12" x14ac:dyDescent="0.25">
      <c r="A16" s="50" t="s">
        <v>103</v>
      </c>
      <c r="B16" s="51">
        <v>35</v>
      </c>
      <c r="C16" s="51">
        <v>36</v>
      </c>
      <c r="D16" s="51">
        <v>35</v>
      </c>
      <c r="E16" s="51">
        <v>36</v>
      </c>
      <c r="F16" s="52">
        <v>3.79</v>
      </c>
      <c r="G16" s="13"/>
      <c r="H16" s="13"/>
      <c r="I16" s="13"/>
    </row>
    <row r="17" spans="1:9" x14ac:dyDescent="0.25">
      <c r="A17" s="47" t="s">
        <v>104</v>
      </c>
      <c r="B17" s="48">
        <v>105</v>
      </c>
      <c r="C17" s="48">
        <v>117</v>
      </c>
      <c r="D17" s="48">
        <v>105</v>
      </c>
      <c r="E17" s="48">
        <v>117</v>
      </c>
      <c r="F17" s="49">
        <v>11.16</v>
      </c>
      <c r="G17" s="13"/>
      <c r="H17" s="13"/>
      <c r="I17" s="13"/>
    </row>
    <row r="18" spans="1:9" x14ac:dyDescent="0.25">
      <c r="A18" s="50" t="s">
        <v>105</v>
      </c>
      <c r="B18" s="51">
        <v>0</v>
      </c>
      <c r="C18" s="51">
        <v>0</v>
      </c>
      <c r="D18" s="51">
        <v>0</v>
      </c>
      <c r="E18" s="51">
        <v>0</v>
      </c>
      <c r="F18" s="58"/>
      <c r="G18" s="13"/>
      <c r="H18" s="13"/>
      <c r="I18" s="13"/>
    </row>
    <row r="19" spans="1:9" x14ac:dyDescent="0.25">
      <c r="A19" s="47" t="s">
        <v>106</v>
      </c>
      <c r="B19" s="48">
        <v>19</v>
      </c>
      <c r="C19" s="48">
        <v>15</v>
      </c>
      <c r="D19" s="48">
        <v>19</v>
      </c>
      <c r="E19" s="48">
        <v>15</v>
      </c>
      <c r="F19" s="49">
        <v>-22.97</v>
      </c>
      <c r="G19" s="13"/>
      <c r="H19" s="13"/>
      <c r="I19" s="13"/>
    </row>
    <row r="20" spans="1:9" x14ac:dyDescent="0.25">
      <c r="A20" s="50" t="s">
        <v>107</v>
      </c>
      <c r="B20" s="51">
        <v>15</v>
      </c>
      <c r="C20" s="51">
        <v>255</v>
      </c>
      <c r="D20" s="51">
        <v>15</v>
      </c>
      <c r="E20" s="51">
        <v>255</v>
      </c>
      <c r="F20" s="52">
        <v>1623.62</v>
      </c>
      <c r="G20" s="13"/>
      <c r="H20" s="13"/>
      <c r="I20" s="13"/>
    </row>
    <row r="21" spans="1:9" x14ac:dyDescent="0.25">
      <c r="A21" s="47" t="s">
        <v>108</v>
      </c>
      <c r="B21" s="48">
        <v>148</v>
      </c>
      <c r="C21" s="48">
        <v>170</v>
      </c>
      <c r="D21" s="48">
        <v>148</v>
      </c>
      <c r="E21" s="48">
        <v>170</v>
      </c>
      <c r="F21" s="49">
        <v>15.43</v>
      </c>
      <c r="G21" s="13"/>
      <c r="H21" s="13"/>
      <c r="I21" s="13"/>
    </row>
    <row r="22" spans="1:9" x14ac:dyDescent="0.25">
      <c r="A22" s="50" t="s">
        <v>109</v>
      </c>
      <c r="B22" s="51">
        <v>12</v>
      </c>
      <c r="C22" s="51">
        <v>25</v>
      </c>
      <c r="D22" s="51">
        <v>12</v>
      </c>
      <c r="E22" s="51">
        <v>25</v>
      </c>
      <c r="F22" s="52">
        <v>102.78</v>
      </c>
      <c r="G22" s="13"/>
      <c r="H22" s="13"/>
      <c r="I22" s="13"/>
    </row>
    <row r="23" spans="1:9" x14ac:dyDescent="0.25">
      <c r="A23" s="47" t="s">
        <v>110</v>
      </c>
      <c r="B23" s="48">
        <v>63</v>
      </c>
      <c r="C23" s="48">
        <v>57</v>
      </c>
      <c r="D23" s="48">
        <v>63</v>
      </c>
      <c r="E23" s="48">
        <v>57</v>
      </c>
      <c r="F23" s="49">
        <v>-9.4499999999999993</v>
      </c>
      <c r="G23" s="13"/>
      <c r="H23" s="13"/>
      <c r="I23" s="13"/>
    </row>
    <row r="24" spans="1:9" x14ac:dyDescent="0.25">
      <c r="A24" s="50" t="s">
        <v>111</v>
      </c>
      <c r="B24" s="51">
        <v>117</v>
      </c>
      <c r="C24" s="51">
        <v>139</v>
      </c>
      <c r="D24" s="51">
        <v>117</v>
      </c>
      <c r="E24" s="51">
        <v>139</v>
      </c>
      <c r="F24" s="52">
        <v>19.309999999999999</v>
      </c>
      <c r="G24" s="13"/>
      <c r="H24" s="13"/>
      <c r="I24" s="13"/>
    </row>
    <row r="25" spans="1:9" x14ac:dyDescent="0.25">
      <c r="A25" s="47" t="s">
        <v>112</v>
      </c>
      <c r="B25" s="48">
        <v>0</v>
      </c>
      <c r="C25" s="48">
        <v>0</v>
      </c>
      <c r="D25" s="48">
        <v>0</v>
      </c>
      <c r="E25" s="48">
        <v>0</v>
      </c>
      <c r="F25" s="59"/>
      <c r="G25" s="13"/>
      <c r="H25" s="13"/>
      <c r="I25" s="13"/>
    </row>
    <row r="26" spans="1:9" x14ac:dyDescent="0.25">
      <c r="A26" s="50" t="s">
        <v>113</v>
      </c>
      <c r="B26" s="51">
        <v>148</v>
      </c>
      <c r="C26" s="51">
        <v>82</v>
      </c>
      <c r="D26" s="51">
        <v>148</v>
      </c>
      <c r="E26" s="51">
        <v>82</v>
      </c>
      <c r="F26" s="52">
        <v>-44.13</v>
      </c>
      <c r="G26" s="13"/>
      <c r="H26" s="13"/>
      <c r="I26" s="13"/>
    </row>
    <row r="27" spans="1:9" x14ac:dyDescent="0.25">
      <c r="A27" s="47" t="s">
        <v>114</v>
      </c>
      <c r="B27" s="48">
        <v>1860</v>
      </c>
      <c r="C27" s="48">
        <v>1755</v>
      </c>
      <c r="D27" s="48">
        <v>1860</v>
      </c>
      <c r="E27" s="48">
        <v>1755</v>
      </c>
      <c r="F27" s="49">
        <v>-5.63</v>
      </c>
      <c r="G27" s="13"/>
      <c r="H27" s="13"/>
      <c r="I27" s="13"/>
    </row>
    <row r="28" spans="1:9" x14ac:dyDescent="0.25">
      <c r="A28" s="50" t="s">
        <v>115</v>
      </c>
      <c r="B28" s="51">
        <v>162</v>
      </c>
      <c r="C28" s="51">
        <v>313</v>
      </c>
      <c r="D28" s="51">
        <v>162</v>
      </c>
      <c r="E28" s="51">
        <v>313</v>
      </c>
      <c r="F28" s="52">
        <v>93.34</v>
      </c>
      <c r="G28" s="13"/>
      <c r="H28" s="13"/>
      <c r="I28" s="13"/>
    </row>
    <row r="29" spans="1:9" x14ac:dyDescent="0.25">
      <c r="A29" s="47" t="s">
        <v>116</v>
      </c>
      <c r="B29" s="48">
        <v>427</v>
      </c>
      <c r="C29" s="48">
        <v>193</v>
      </c>
      <c r="D29" s="48">
        <v>427</v>
      </c>
      <c r="E29" s="48">
        <v>193</v>
      </c>
      <c r="F29" s="49">
        <v>-54.76</v>
      </c>
      <c r="G29" s="13"/>
      <c r="H29" s="13"/>
      <c r="I29" s="13"/>
    </row>
    <row r="30" spans="1:9" x14ac:dyDescent="0.25">
      <c r="A30" s="50" t="s">
        <v>117</v>
      </c>
      <c r="B30" s="51">
        <v>0</v>
      </c>
      <c r="C30" s="51">
        <v>0</v>
      </c>
      <c r="D30" s="51">
        <v>0</v>
      </c>
      <c r="E30" s="51">
        <v>0</v>
      </c>
      <c r="F30" s="58"/>
      <c r="G30" s="13"/>
      <c r="H30" s="13"/>
      <c r="I30" s="13"/>
    </row>
    <row r="31" spans="1:9" x14ac:dyDescent="0.25">
      <c r="A31" s="47" t="s">
        <v>118</v>
      </c>
      <c r="B31" s="48">
        <v>80</v>
      </c>
      <c r="C31" s="48">
        <v>86</v>
      </c>
      <c r="D31" s="48">
        <v>80</v>
      </c>
      <c r="E31" s="48">
        <v>86</v>
      </c>
      <c r="F31" s="49">
        <v>7.65</v>
      </c>
      <c r="G31" s="13"/>
      <c r="H31" s="13"/>
      <c r="I31" s="13"/>
    </row>
    <row r="32" spans="1:9" x14ac:dyDescent="0.25">
      <c r="A32" s="50" t="s">
        <v>119</v>
      </c>
      <c r="B32" s="51">
        <v>242</v>
      </c>
      <c r="C32" s="51">
        <v>78</v>
      </c>
      <c r="D32" s="51">
        <v>242</v>
      </c>
      <c r="E32" s="51">
        <v>78</v>
      </c>
      <c r="F32" s="52">
        <v>-67.930000000000007</v>
      </c>
      <c r="G32" s="13"/>
      <c r="H32" s="13"/>
      <c r="I32" s="13"/>
    </row>
    <row r="33" spans="1:9" x14ac:dyDescent="0.25">
      <c r="A33" s="47" t="s">
        <v>120</v>
      </c>
      <c r="B33" s="48">
        <v>4983</v>
      </c>
      <c r="C33" s="48">
        <v>5327</v>
      </c>
      <c r="D33" s="48">
        <v>4983</v>
      </c>
      <c r="E33" s="48">
        <v>5327</v>
      </c>
      <c r="F33" s="49">
        <v>6.91</v>
      </c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0</v>
      </c>
      <c r="D34" s="51">
        <v>0</v>
      </c>
      <c r="E34" s="51">
        <v>0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12923</v>
      </c>
      <c r="C35" s="54">
        <v>13070</v>
      </c>
      <c r="D35" s="54">
        <v>12923</v>
      </c>
      <c r="E35" s="54">
        <v>13070</v>
      </c>
      <c r="F35" s="55">
        <v>1.1399999999999999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6"/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0B75-58C9-4EB7-9A50-D942E7EDEA78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7" bestFit="1" customWidth="1"/>
  </cols>
  <sheetData>
    <row r="1" spans="1:12" s="19" customFormat="1" ht="22.5" customHeight="1" x14ac:dyDescent="0.35">
      <c r="F1" s="32" t="s">
        <v>132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3469</v>
      </c>
      <c r="C7" s="48">
        <v>3311</v>
      </c>
      <c r="D7" s="48">
        <v>3469</v>
      </c>
      <c r="E7" s="48">
        <v>3311</v>
      </c>
      <c r="F7" s="49">
        <v>-4.55</v>
      </c>
      <c r="G7" s="13"/>
      <c r="H7" s="13"/>
      <c r="I7" s="13"/>
    </row>
    <row r="8" spans="1:12" x14ac:dyDescent="0.25">
      <c r="A8" s="50" t="s">
        <v>95</v>
      </c>
      <c r="B8" s="51">
        <v>2863</v>
      </c>
      <c r="C8" s="51">
        <v>1220</v>
      </c>
      <c r="D8" s="51">
        <v>2863</v>
      </c>
      <c r="E8" s="51">
        <v>1220</v>
      </c>
      <c r="F8" s="52">
        <v>-57.39</v>
      </c>
      <c r="G8" s="13"/>
      <c r="H8" s="13"/>
      <c r="I8" s="13"/>
    </row>
    <row r="9" spans="1:12" x14ac:dyDescent="0.25">
      <c r="A9" s="47" t="s">
        <v>96</v>
      </c>
      <c r="B9" s="48">
        <v>6190</v>
      </c>
      <c r="C9" s="48">
        <v>5097</v>
      </c>
      <c r="D9" s="48">
        <v>6190</v>
      </c>
      <c r="E9" s="48">
        <v>5097</v>
      </c>
      <c r="F9" s="49">
        <v>-17.66</v>
      </c>
      <c r="G9" s="13"/>
      <c r="H9" s="13"/>
      <c r="I9" s="13"/>
    </row>
    <row r="10" spans="1:12" x14ac:dyDescent="0.25">
      <c r="A10" s="50" t="s">
        <v>97</v>
      </c>
      <c r="B10" s="51">
        <v>4823</v>
      </c>
      <c r="C10" s="51">
        <v>3486</v>
      </c>
      <c r="D10" s="51">
        <v>4823</v>
      </c>
      <c r="E10" s="51">
        <v>3486</v>
      </c>
      <c r="F10" s="52">
        <v>-27.72</v>
      </c>
      <c r="G10" s="13"/>
      <c r="H10" s="13"/>
      <c r="I10" s="13"/>
    </row>
    <row r="11" spans="1:12" x14ac:dyDescent="0.25">
      <c r="A11" s="47" t="s">
        <v>98</v>
      </c>
      <c r="B11" s="48">
        <v>180647</v>
      </c>
      <c r="C11" s="48">
        <v>232988</v>
      </c>
      <c r="D11" s="48">
        <v>180647</v>
      </c>
      <c r="E11" s="48">
        <v>232988</v>
      </c>
      <c r="F11" s="49">
        <v>28.97</v>
      </c>
      <c r="G11" s="13"/>
      <c r="H11" s="13"/>
      <c r="I11" s="13"/>
    </row>
    <row r="12" spans="1:12" x14ac:dyDescent="0.25">
      <c r="A12" s="50" t="s">
        <v>99</v>
      </c>
      <c r="B12" s="51">
        <v>7722</v>
      </c>
      <c r="C12" s="51">
        <v>6746</v>
      </c>
      <c r="D12" s="51">
        <v>7722</v>
      </c>
      <c r="E12" s="51">
        <v>6746</v>
      </c>
      <c r="F12" s="52">
        <v>-12.64</v>
      </c>
      <c r="G12" s="13"/>
      <c r="H12" s="13"/>
      <c r="I12" s="13"/>
    </row>
    <row r="13" spans="1:12" x14ac:dyDescent="0.25">
      <c r="A13" s="47" t="s">
        <v>100</v>
      </c>
      <c r="B13" s="48">
        <v>9682</v>
      </c>
      <c r="C13" s="48">
        <v>12026</v>
      </c>
      <c r="D13" s="48">
        <v>9682</v>
      </c>
      <c r="E13" s="48">
        <v>12026</v>
      </c>
      <c r="F13" s="49">
        <v>24.21</v>
      </c>
      <c r="G13" s="13"/>
      <c r="H13" s="13"/>
      <c r="I13" s="13"/>
    </row>
    <row r="14" spans="1:12" x14ac:dyDescent="0.25">
      <c r="A14" s="50" t="s">
        <v>101</v>
      </c>
      <c r="B14" s="51">
        <v>123089</v>
      </c>
      <c r="C14" s="51">
        <v>118079</v>
      </c>
      <c r="D14" s="51">
        <v>123089</v>
      </c>
      <c r="E14" s="51">
        <v>118079</v>
      </c>
      <c r="F14" s="52">
        <v>-4.07</v>
      </c>
      <c r="G14" s="13"/>
      <c r="H14" s="13"/>
      <c r="I14" s="13"/>
    </row>
    <row r="15" spans="1:12" x14ac:dyDescent="0.25">
      <c r="A15" s="47" t="s">
        <v>102</v>
      </c>
      <c r="B15" s="48">
        <v>8420</v>
      </c>
      <c r="C15" s="48">
        <v>8843</v>
      </c>
      <c r="D15" s="48">
        <v>8420</v>
      </c>
      <c r="E15" s="48">
        <v>8843</v>
      </c>
      <c r="F15" s="49">
        <v>5.0199999999999996</v>
      </c>
      <c r="G15" s="13"/>
      <c r="H15" s="13"/>
      <c r="I15" s="13"/>
    </row>
    <row r="16" spans="1:12" x14ac:dyDescent="0.25">
      <c r="A16" s="50" t="s">
        <v>103</v>
      </c>
      <c r="B16" s="51">
        <v>17064</v>
      </c>
      <c r="C16" s="51">
        <v>12136</v>
      </c>
      <c r="D16" s="51">
        <v>17064</v>
      </c>
      <c r="E16" s="51">
        <v>12136</v>
      </c>
      <c r="F16" s="52">
        <v>-28.88</v>
      </c>
      <c r="G16" s="13"/>
      <c r="H16" s="13"/>
      <c r="I16" s="13"/>
    </row>
    <row r="17" spans="1:9" x14ac:dyDescent="0.25">
      <c r="A17" s="47" t="s">
        <v>104</v>
      </c>
      <c r="B17" s="48">
        <v>1246</v>
      </c>
      <c r="C17" s="48">
        <v>1279</v>
      </c>
      <c r="D17" s="48">
        <v>1246</v>
      </c>
      <c r="E17" s="48">
        <v>1279</v>
      </c>
      <c r="F17" s="49">
        <v>2.65</v>
      </c>
      <c r="G17" s="13"/>
      <c r="H17" s="13"/>
      <c r="I17" s="13"/>
    </row>
    <row r="18" spans="1:9" x14ac:dyDescent="0.25">
      <c r="A18" s="50" t="s">
        <v>105</v>
      </c>
      <c r="B18" s="51">
        <v>70501</v>
      </c>
      <c r="C18" s="51">
        <v>61149</v>
      </c>
      <c r="D18" s="51">
        <v>70501</v>
      </c>
      <c r="E18" s="51">
        <v>61149</v>
      </c>
      <c r="F18" s="52">
        <v>-13.27</v>
      </c>
      <c r="G18" s="13"/>
      <c r="H18" s="13"/>
      <c r="I18" s="13"/>
    </row>
    <row r="19" spans="1:9" x14ac:dyDescent="0.25">
      <c r="A19" s="47" t="s">
        <v>106</v>
      </c>
      <c r="B19" s="48">
        <v>584</v>
      </c>
      <c r="C19" s="48">
        <v>527</v>
      </c>
      <c r="D19" s="48">
        <v>584</v>
      </c>
      <c r="E19" s="48">
        <v>527</v>
      </c>
      <c r="F19" s="49">
        <v>-9.76</v>
      </c>
      <c r="G19" s="13"/>
      <c r="H19" s="13"/>
      <c r="I19" s="13"/>
    </row>
    <row r="20" spans="1:9" x14ac:dyDescent="0.25">
      <c r="A20" s="50" t="s">
        <v>107</v>
      </c>
      <c r="B20" s="51">
        <v>3271</v>
      </c>
      <c r="C20" s="51">
        <v>1460</v>
      </c>
      <c r="D20" s="51">
        <v>3271</v>
      </c>
      <c r="E20" s="51">
        <v>1460</v>
      </c>
      <c r="F20" s="52">
        <v>-55.37</v>
      </c>
      <c r="G20" s="13"/>
      <c r="H20" s="13"/>
      <c r="I20" s="13"/>
    </row>
    <row r="21" spans="1:9" x14ac:dyDescent="0.25">
      <c r="A21" s="47" t="s">
        <v>108</v>
      </c>
      <c r="B21" s="48">
        <v>14624</v>
      </c>
      <c r="C21" s="48">
        <v>21028</v>
      </c>
      <c r="D21" s="48">
        <v>14624</v>
      </c>
      <c r="E21" s="48">
        <v>21028</v>
      </c>
      <c r="F21" s="49">
        <v>43.79</v>
      </c>
      <c r="G21" s="13"/>
      <c r="H21" s="13"/>
      <c r="I21" s="13"/>
    </row>
    <row r="22" spans="1:9" x14ac:dyDescent="0.25">
      <c r="A22" s="50" t="s">
        <v>109</v>
      </c>
      <c r="B22" s="51">
        <v>241426</v>
      </c>
      <c r="C22" s="51">
        <v>221003</v>
      </c>
      <c r="D22" s="51">
        <v>241426</v>
      </c>
      <c r="E22" s="51">
        <v>221003</v>
      </c>
      <c r="F22" s="52">
        <v>-8.4600000000000009</v>
      </c>
      <c r="G22" s="13"/>
      <c r="H22" s="13"/>
      <c r="I22" s="13"/>
    </row>
    <row r="23" spans="1:9" x14ac:dyDescent="0.25">
      <c r="A23" s="47" t="s">
        <v>110</v>
      </c>
      <c r="B23" s="48">
        <v>4049</v>
      </c>
      <c r="C23" s="48">
        <v>6182</v>
      </c>
      <c r="D23" s="48">
        <v>4049</v>
      </c>
      <c r="E23" s="48">
        <v>6182</v>
      </c>
      <c r="F23" s="49">
        <v>52.68</v>
      </c>
      <c r="G23" s="13"/>
      <c r="H23" s="13"/>
      <c r="I23" s="13"/>
    </row>
    <row r="24" spans="1:9" x14ac:dyDescent="0.25">
      <c r="A24" s="50" t="s">
        <v>111</v>
      </c>
      <c r="B24" s="51">
        <v>1948</v>
      </c>
      <c r="C24" s="51">
        <v>3485</v>
      </c>
      <c r="D24" s="51">
        <v>1948</v>
      </c>
      <c r="E24" s="51">
        <v>3485</v>
      </c>
      <c r="F24" s="52">
        <v>78.900000000000006</v>
      </c>
      <c r="G24" s="13"/>
      <c r="H24" s="13"/>
      <c r="I24" s="13"/>
    </row>
    <row r="25" spans="1:9" x14ac:dyDescent="0.25">
      <c r="A25" s="47" t="s">
        <v>112</v>
      </c>
      <c r="B25" s="48">
        <v>147</v>
      </c>
      <c r="C25" s="48">
        <v>0</v>
      </c>
      <c r="D25" s="48">
        <v>147</v>
      </c>
      <c r="E25" s="48">
        <v>0</v>
      </c>
      <c r="F25" s="49">
        <v>-100</v>
      </c>
      <c r="G25" s="13"/>
      <c r="H25" s="13"/>
      <c r="I25" s="13"/>
    </row>
    <row r="26" spans="1:9" x14ac:dyDescent="0.25">
      <c r="A26" s="50" t="s">
        <v>113</v>
      </c>
      <c r="B26" s="51">
        <v>5586</v>
      </c>
      <c r="C26" s="51">
        <v>3315</v>
      </c>
      <c r="D26" s="51">
        <v>5586</v>
      </c>
      <c r="E26" s="51">
        <v>3315</v>
      </c>
      <c r="F26" s="52">
        <v>-40.659999999999997</v>
      </c>
      <c r="G26" s="13"/>
      <c r="H26" s="13"/>
      <c r="I26" s="13"/>
    </row>
    <row r="27" spans="1:9" x14ac:dyDescent="0.25">
      <c r="A27" s="47" t="s">
        <v>114</v>
      </c>
      <c r="B27" s="48">
        <v>1691</v>
      </c>
      <c r="C27" s="48">
        <v>1819</v>
      </c>
      <c r="D27" s="48">
        <v>1691</v>
      </c>
      <c r="E27" s="48">
        <v>1819</v>
      </c>
      <c r="F27" s="49">
        <v>7.57</v>
      </c>
      <c r="G27" s="13"/>
      <c r="H27" s="13"/>
      <c r="I27" s="13"/>
    </row>
    <row r="28" spans="1:9" x14ac:dyDescent="0.25">
      <c r="A28" s="50" t="s">
        <v>115</v>
      </c>
      <c r="B28" s="51">
        <v>56348</v>
      </c>
      <c r="C28" s="51">
        <v>55057</v>
      </c>
      <c r="D28" s="51">
        <v>56348</v>
      </c>
      <c r="E28" s="51">
        <v>55057</v>
      </c>
      <c r="F28" s="52">
        <v>-2.29</v>
      </c>
      <c r="G28" s="13"/>
      <c r="H28" s="13"/>
      <c r="I28" s="13"/>
    </row>
    <row r="29" spans="1:9" x14ac:dyDescent="0.25">
      <c r="A29" s="47" t="s">
        <v>116</v>
      </c>
      <c r="B29" s="48">
        <v>2035</v>
      </c>
      <c r="C29" s="48">
        <v>1805</v>
      </c>
      <c r="D29" s="48">
        <v>2035</v>
      </c>
      <c r="E29" s="48">
        <v>1805</v>
      </c>
      <c r="F29" s="49">
        <v>-11.3</v>
      </c>
      <c r="G29" s="13"/>
      <c r="H29" s="13"/>
      <c r="I29" s="13"/>
    </row>
    <row r="30" spans="1:9" x14ac:dyDescent="0.25">
      <c r="A30" s="50" t="s">
        <v>117</v>
      </c>
      <c r="B30" s="51">
        <v>143</v>
      </c>
      <c r="C30" s="51">
        <v>2589</v>
      </c>
      <c r="D30" s="51">
        <v>143</v>
      </c>
      <c r="E30" s="51">
        <v>2589</v>
      </c>
      <c r="F30" s="52">
        <v>1710.49</v>
      </c>
      <c r="G30" s="13"/>
      <c r="H30" s="13"/>
      <c r="I30" s="13"/>
    </row>
    <row r="31" spans="1:9" x14ac:dyDescent="0.25">
      <c r="A31" s="47" t="s">
        <v>118</v>
      </c>
      <c r="B31" s="48">
        <v>7836</v>
      </c>
      <c r="C31" s="48">
        <v>5166</v>
      </c>
      <c r="D31" s="48">
        <v>7836</v>
      </c>
      <c r="E31" s="48">
        <v>5166</v>
      </c>
      <c r="F31" s="49">
        <v>-34.07</v>
      </c>
      <c r="G31" s="13"/>
      <c r="H31" s="13"/>
      <c r="I31" s="13"/>
    </row>
    <row r="32" spans="1:9" x14ac:dyDescent="0.25">
      <c r="A32" s="50" t="s">
        <v>119</v>
      </c>
      <c r="B32" s="51">
        <v>21193</v>
      </c>
      <c r="C32" s="51">
        <v>28019</v>
      </c>
      <c r="D32" s="51">
        <v>21193</v>
      </c>
      <c r="E32" s="51">
        <v>28019</v>
      </c>
      <c r="F32" s="52">
        <v>32.21</v>
      </c>
      <c r="G32" s="13"/>
      <c r="H32" s="13"/>
      <c r="I32" s="13"/>
    </row>
    <row r="33" spans="1:9" x14ac:dyDescent="0.25">
      <c r="A33" s="47" t="s">
        <v>120</v>
      </c>
      <c r="B33" s="48">
        <v>15685</v>
      </c>
      <c r="C33" s="48">
        <v>11984</v>
      </c>
      <c r="D33" s="48">
        <v>15685</v>
      </c>
      <c r="E33" s="48">
        <v>11984</v>
      </c>
      <c r="F33" s="49">
        <v>-23.6</v>
      </c>
      <c r="G33" s="13"/>
      <c r="H33" s="13"/>
      <c r="I33" s="13"/>
    </row>
    <row r="34" spans="1:9" x14ac:dyDescent="0.25">
      <c r="A34" s="50" t="s">
        <v>121</v>
      </c>
      <c r="B34" s="51">
        <v>521</v>
      </c>
      <c r="C34" s="51">
        <v>963</v>
      </c>
      <c r="D34" s="51">
        <v>521</v>
      </c>
      <c r="E34" s="51">
        <v>963</v>
      </c>
      <c r="F34" s="52">
        <v>84.84</v>
      </c>
      <c r="G34" s="13"/>
      <c r="H34" s="13"/>
      <c r="I34" s="13"/>
    </row>
    <row r="35" spans="1:9" x14ac:dyDescent="0.25">
      <c r="A35" s="53" t="s">
        <v>122</v>
      </c>
      <c r="B35" s="54">
        <v>812803</v>
      </c>
      <c r="C35" s="54">
        <v>830762</v>
      </c>
      <c r="D35" s="54">
        <v>812803</v>
      </c>
      <c r="E35" s="54">
        <v>830762</v>
      </c>
      <c r="F35" s="55">
        <v>2.21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6"/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A8FD-BBE0-425E-917E-1E51E2096104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133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2339</v>
      </c>
      <c r="C7" s="48">
        <v>2159</v>
      </c>
      <c r="D7" s="48">
        <v>2339</v>
      </c>
      <c r="E7" s="48">
        <v>2159</v>
      </c>
      <c r="F7" s="49">
        <v>-7.7</v>
      </c>
      <c r="G7" s="13"/>
      <c r="H7" s="13"/>
      <c r="I7" s="13"/>
    </row>
    <row r="8" spans="1:12" x14ac:dyDescent="0.25">
      <c r="A8" s="50" t="s">
        <v>95</v>
      </c>
      <c r="B8" s="51">
        <v>789</v>
      </c>
      <c r="C8" s="51">
        <v>311</v>
      </c>
      <c r="D8" s="51">
        <v>789</v>
      </c>
      <c r="E8" s="51">
        <v>311</v>
      </c>
      <c r="F8" s="52">
        <v>-60.58</v>
      </c>
      <c r="G8" s="13"/>
      <c r="H8" s="13"/>
      <c r="I8" s="13"/>
    </row>
    <row r="9" spans="1:12" x14ac:dyDescent="0.25">
      <c r="A9" s="47" t="s">
        <v>96</v>
      </c>
      <c r="B9" s="48">
        <v>2832</v>
      </c>
      <c r="C9" s="48">
        <v>2830</v>
      </c>
      <c r="D9" s="48">
        <v>2832</v>
      </c>
      <c r="E9" s="48">
        <v>2830</v>
      </c>
      <c r="F9" s="49">
        <v>-7.0000000000000007E-2</v>
      </c>
      <c r="G9" s="13"/>
      <c r="H9" s="13"/>
      <c r="I9" s="13"/>
    </row>
    <row r="10" spans="1:12" x14ac:dyDescent="0.25">
      <c r="A10" s="50" t="s">
        <v>97</v>
      </c>
      <c r="B10" s="51">
        <v>1429</v>
      </c>
      <c r="C10" s="51">
        <v>1004</v>
      </c>
      <c r="D10" s="51">
        <v>1429</v>
      </c>
      <c r="E10" s="51">
        <v>1004</v>
      </c>
      <c r="F10" s="52">
        <v>-29.74</v>
      </c>
      <c r="G10" s="13"/>
      <c r="H10" s="13"/>
      <c r="I10" s="13"/>
    </row>
    <row r="11" spans="1:12" x14ac:dyDescent="0.25">
      <c r="A11" s="47" t="s">
        <v>98</v>
      </c>
      <c r="B11" s="48">
        <v>168736</v>
      </c>
      <c r="C11" s="48">
        <v>215773</v>
      </c>
      <c r="D11" s="48">
        <v>168736</v>
      </c>
      <c r="E11" s="48">
        <v>215773</v>
      </c>
      <c r="F11" s="49">
        <v>27.88</v>
      </c>
      <c r="G11" s="13"/>
      <c r="H11" s="13"/>
      <c r="I11" s="13"/>
    </row>
    <row r="12" spans="1:12" x14ac:dyDescent="0.25">
      <c r="A12" s="50" t="s">
        <v>99</v>
      </c>
      <c r="B12" s="51">
        <v>0</v>
      </c>
      <c r="C12" s="51">
        <v>289</v>
      </c>
      <c r="D12" s="51">
        <v>0</v>
      </c>
      <c r="E12" s="51">
        <v>289</v>
      </c>
      <c r="F12" s="58"/>
      <c r="G12" s="13"/>
      <c r="H12" s="13"/>
      <c r="I12" s="13"/>
    </row>
    <row r="13" spans="1:12" x14ac:dyDescent="0.25">
      <c r="A13" s="47" t="s">
        <v>100</v>
      </c>
      <c r="B13" s="48">
        <v>340</v>
      </c>
      <c r="C13" s="48">
        <v>198</v>
      </c>
      <c r="D13" s="48">
        <v>340</v>
      </c>
      <c r="E13" s="48">
        <v>198</v>
      </c>
      <c r="F13" s="49">
        <v>-41.76</v>
      </c>
      <c r="G13" s="13"/>
      <c r="H13" s="13"/>
      <c r="I13" s="13"/>
    </row>
    <row r="14" spans="1:12" x14ac:dyDescent="0.25">
      <c r="A14" s="50" t="s">
        <v>101</v>
      </c>
      <c r="B14" s="51">
        <v>98372</v>
      </c>
      <c r="C14" s="51">
        <v>104658</v>
      </c>
      <c r="D14" s="51">
        <v>98372</v>
      </c>
      <c r="E14" s="51">
        <v>104658</v>
      </c>
      <c r="F14" s="52">
        <v>6.39</v>
      </c>
      <c r="G14" s="13"/>
      <c r="H14" s="13"/>
      <c r="I14" s="13"/>
    </row>
    <row r="15" spans="1:12" x14ac:dyDescent="0.25">
      <c r="A15" s="47" t="s">
        <v>102</v>
      </c>
      <c r="B15" s="48">
        <v>5289</v>
      </c>
      <c r="C15" s="48">
        <v>5175</v>
      </c>
      <c r="D15" s="48">
        <v>5289</v>
      </c>
      <c r="E15" s="48">
        <v>5175</v>
      </c>
      <c r="F15" s="49">
        <v>-2.16</v>
      </c>
      <c r="G15" s="13"/>
      <c r="H15" s="13"/>
      <c r="I15" s="13"/>
    </row>
    <row r="16" spans="1:12" x14ac:dyDescent="0.25">
      <c r="A16" s="50" t="s">
        <v>103</v>
      </c>
      <c r="B16" s="51">
        <v>655</v>
      </c>
      <c r="C16" s="51">
        <v>673</v>
      </c>
      <c r="D16" s="51">
        <v>655</v>
      </c>
      <c r="E16" s="51">
        <v>673</v>
      </c>
      <c r="F16" s="52">
        <v>2.75</v>
      </c>
      <c r="G16" s="13"/>
      <c r="H16" s="13"/>
      <c r="I16" s="13"/>
    </row>
    <row r="17" spans="1:9" x14ac:dyDescent="0.25">
      <c r="A17" s="47" t="s">
        <v>104</v>
      </c>
      <c r="B17" s="48">
        <v>0</v>
      </c>
      <c r="C17" s="48">
        <v>0</v>
      </c>
      <c r="D17" s="48">
        <v>0</v>
      </c>
      <c r="E17" s="48">
        <v>0</v>
      </c>
      <c r="F17" s="59"/>
      <c r="G17" s="13"/>
      <c r="H17" s="13"/>
      <c r="I17" s="13"/>
    </row>
    <row r="18" spans="1:9" x14ac:dyDescent="0.25">
      <c r="A18" s="50" t="s">
        <v>105</v>
      </c>
      <c r="B18" s="51">
        <v>68558</v>
      </c>
      <c r="C18" s="51">
        <v>59117</v>
      </c>
      <c r="D18" s="51">
        <v>68558</v>
      </c>
      <c r="E18" s="51">
        <v>59117</v>
      </c>
      <c r="F18" s="52">
        <v>-13.77</v>
      </c>
      <c r="G18" s="13"/>
      <c r="H18" s="13"/>
      <c r="I18" s="13"/>
    </row>
    <row r="19" spans="1:9" x14ac:dyDescent="0.25">
      <c r="A19" s="47" t="s">
        <v>106</v>
      </c>
      <c r="B19" s="48">
        <v>241</v>
      </c>
      <c r="C19" s="48">
        <v>222</v>
      </c>
      <c r="D19" s="48">
        <v>241</v>
      </c>
      <c r="E19" s="48">
        <v>222</v>
      </c>
      <c r="F19" s="49">
        <v>-7.88</v>
      </c>
      <c r="G19" s="13"/>
      <c r="H19" s="13"/>
      <c r="I19" s="13"/>
    </row>
    <row r="20" spans="1:9" x14ac:dyDescent="0.25">
      <c r="A20" s="50" t="s">
        <v>107</v>
      </c>
      <c r="B20" s="51">
        <v>3271</v>
      </c>
      <c r="C20" s="51">
        <v>1460</v>
      </c>
      <c r="D20" s="51">
        <v>3271</v>
      </c>
      <c r="E20" s="51">
        <v>1460</v>
      </c>
      <c r="F20" s="52">
        <v>-55.37</v>
      </c>
      <c r="G20" s="13"/>
      <c r="H20" s="13"/>
      <c r="I20" s="13"/>
    </row>
    <row r="21" spans="1:9" x14ac:dyDescent="0.25">
      <c r="A21" s="47" t="s">
        <v>108</v>
      </c>
      <c r="B21" s="48">
        <v>12697</v>
      </c>
      <c r="C21" s="48">
        <v>18552</v>
      </c>
      <c r="D21" s="48">
        <v>12697</v>
      </c>
      <c r="E21" s="48">
        <v>18552</v>
      </c>
      <c r="F21" s="49">
        <v>46.11</v>
      </c>
      <c r="G21" s="13"/>
      <c r="H21" s="13"/>
      <c r="I21" s="13"/>
    </row>
    <row r="22" spans="1:9" x14ac:dyDescent="0.25">
      <c r="A22" s="50" t="s">
        <v>109</v>
      </c>
      <c r="B22" s="51">
        <v>211098</v>
      </c>
      <c r="C22" s="51">
        <v>197089</v>
      </c>
      <c r="D22" s="51">
        <v>211098</v>
      </c>
      <c r="E22" s="51">
        <v>197089</v>
      </c>
      <c r="F22" s="52">
        <v>-6.64</v>
      </c>
      <c r="G22" s="13"/>
      <c r="H22" s="13"/>
      <c r="I22" s="13"/>
    </row>
    <row r="23" spans="1:9" x14ac:dyDescent="0.25">
      <c r="A23" s="47" t="s">
        <v>110</v>
      </c>
      <c r="B23" s="48">
        <v>2176</v>
      </c>
      <c r="C23" s="48">
        <v>2974</v>
      </c>
      <c r="D23" s="48">
        <v>2176</v>
      </c>
      <c r="E23" s="48">
        <v>2974</v>
      </c>
      <c r="F23" s="49">
        <v>36.67</v>
      </c>
      <c r="G23" s="13"/>
      <c r="H23" s="13"/>
      <c r="I23" s="13"/>
    </row>
    <row r="24" spans="1:9" x14ac:dyDescent="0.25">
      <c r="A24" s="50" t="s">
        <v>111</v>
      </c>
      <c r="B24" s="51">
        <v>1222</v>
      </c>
      <c r="C24" s="51">
        <v>2956</v>
      </c>
      <c r="D24" s="51">
        <v>1222</v>
      </c>
      <c r="E24" s="51">
        <v>2956</v>
      </c>
      <c r="F24" s="52">
        <v>141.9</v>
      </c>
      <c r="G24" s="13"/>
      <c r="H24" s="13"/>
      <c r="I24" s="13"/>
    </row>
    <row r="25" spans="1:9" x14ac:dyDescent="0.25">
      <c r="A25" s="47" t="s">
        <v>112</v>
      </c>
      <c r="B25" s="48">
        <v>0</v>
      </c>
      <c r="C25" s="48">
        <v>0</v>
      </c>
      <c r="D25" s="48">
        <v>0</v>
      </c>
      <c r="E25" s="48">
        <v>0</v>
      </c>
      <c r="F25" s="59"/>
      <c r="G25" s="13"/>
      <c r="H25" s="13"/>
      <c r="I25" s="13"/>
    </row>
    <row r="26" spans="1:9" x14ac:dyDescent="0.25">
      <c r="A26" s="50" t="s">
        <v>113</v>
      </c>
      <c r="B26" s="51">
        <v>2645</v>
      </c>
      <c r="C26" s="51">
        <v>674</v>
      </c>
      <c r="D26" s="51">
        <v>2645</v>
      </c>
      <c r="E26" s="51">
        <v>674</v>
      </c>
      <c r="F26" s="52">
        <v>-74.52</v>
      </c>
      <c r="G26" s="13"/>
      <c r="H26" s="13"/>
      <c r="I26" s="13"/>
    </row>
    <row r="27" spans="1:9" x14ac:dyDescent="0.25">
      <c r="A27" s="47" t="s">
        <v>114</v>
      </c>
      <c r="B27" s="48">
        <v>296</v>
      </c>
      <c r="C27" s="48">
        <v>548</v>
      </c>
      <c r="D27" s="48">
        <v>296</v>
      </c>
      <c r="E27" s="48">
        <v>548</v>
      </c>
      <c r="F27" s="49">
        <v>85.14</v>
      </c>
      <c r="G27" s="13"/>
      <c r="H27" s="13"/>
      <c r="I27" s="13"/>
    </row>
    <row r="28" spans="1:9" x14ac:dyDescent="0.25">
      <c r="A28" s="50" t="s">
        <v>115</v>
      </c>
      <c r="B28" s="51">
        <v>39728</v>
      </c>
      <c r="C28" s="51">
        <v>47099</v>
      </c>
      <c r="D28" s="51">
        <v>39728</v>
      </c>
      <c r="E28" s="51">
        <v>47099</v>
      </c>
      <c r="F28" s="52">
        <v>18.55</v>
      </c>
      <c r="G28" s="13"/>
      <c r="H28" s="13"/>
      <c r="I28" s="13"/>
    </row>
    <row r="29" spans="1:9" x14ac:dyDescent="0.25">
      <c r="A29" s="47" t="s">
        <v>116</v>
      </c>
      <c r="B29" s="48">
        <v>980</v>
      </c>
      <c r="C29" s="48">
        <v>849</v>
      </c>
      <c r="D29" s="48">
        <v>980</v>
      </c>
      <c r="E29" s="48">
        <v>849</v>
      </c>
      <c r="F29" s="49">
        <v>-13.37</v>
      </c>
      <c r="G29" s="13"/>
      <c r="H29" s="13"/>
      <c r="I29" s="13"/>
    </row>
    <row r="30" spans="1:9" x14ac:dyDescent="0.25">
      <c r="A30" s="50" t="s">
        <v>117</v>
      </c>
      <c r="B30" s="51">
        <v>0</v>
      </c>
      <c r="C30" s="51">
        <v>0</v>
      </c>
      <c r="D30" s="51">
        <v>0</v>
      </c>
      <c r="E30" s="51">
        <v>0</v>
      </c>
      <c r="F30" s="58"/>
      <c r="G30" s="13"/>
      <c r="H30" s="13"/>
      <c r="I30" s="13"/>
    </row>
    <row r="31" spans="1:9" x14ac:dyDescent="0.25">
      <c r="A31" s="47" t="s">
        <v>118</v>
      </c>
      <c r="B31" s="48">
        <v>4701</v>
      </c>
      <c r="C31" s="48">
        <v>1652</v>
      </c>
      <c r="D31" s="48">
        <v>4701</v>
      </c>
      <c r="E31" s="48">
        <v>1652</v>
      </c>
      <c r="F31" s="49">
        <v>-64.86</v>
      </c>
      <c r="G31" s="13"/>
      <c r="H31" s="13"/>
      <c r="I31" s="13"/>
    </row>
    <row r="32" spans="1:9" x14ac:dyDescent="0.25">
      <c r="A32" s="50" t="s">
        <v>119</v>
      </c>
      <c r="B32" s="51">
        <v>15231</v>
      </c>
      <c r="C32" s="51">
        <v>22567</v>
      </c>
      <c r="D32" s="51">
        <v>15231</v>
      </c>
      <c r="E32" s="51">
        <v>22567</v>
      </c>
      <c r="F32" s="52">
        <v>48.16</v>
      </c>
      <c r="G32" s="13"/>
      <c r="H32" s="13"/>
      <c r="I32" s="13"/>
    </row>
    <row r="33" spans="1:9" x14ac:dyDescent="0.25">
      <c r="A33" s="47" t="s">
        <v>120</v>
      </c>
      <c r="B33" s="48">
        <v>8992</v>
      </c>
      <c r="C33" s="48">
        <v>6544</v>
      </c>
      <c r="D33" s="48">
        <v>8992</v>
      </c>
      <c r="E33" s="48">
        <v>6544</v>
      </c>
      <c r="F33" s="49">
        <v>-27.22</v>
      </c>
      <c r="G33" s="13"/>
      <c r="H33" s="13"/>
      <c r="I33" s="13"/>
    </row>
    <row r="34" spans="1:9" x14ac:dyDescent="0.25">
      <c r="A34" s="50" t="s">
        <v>121</v>
      </c>
      <c r="B34" s="51">
        <v>68</v>
      </c>
      <c r="C34" s="51">
        <v>0</v>
      </c>
      <c r="D34" s="51">
        <v>68</v>
      </c>
      <c r="E34" s="51">
        <v>0</v>
      </c>
      <c r="F34" s="52">
        <v>-100</v>
      </c>
      <c r="G34" s="13"/>
      <c r="H34" s="13"/>
      <c r="I34" s="13"/>
    </row>
    <row r="35" spans="1:9" x14ac:dyDescent="0.25">
      <c r="A35" s="53" t="s">
        <v>122</v>
      </c>
      <c r="B35" s="54">
        <v>652685</v>
      </c>
      <c r="C35" s="54">
        <v>695373</v>
      </c>
      <c r="D35" s="54">
        <v>652685</v>
      </c>
      <c r="E35" s="54">
        <v>695373</v>
      </c>
      <c r="F35" s="55">
        <v>6.54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6"/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EE1C-D9CE-4FBF-95D1-4CF0A9AABF51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134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30475</v>
      </c>
      <c r="C7" s="48">
        <v>26359</v>
      </c>
      <c r="D7" s="48">
        <v>30475</v>
      </c>
      <c r="E7" s="48">
        <v>26359</v>
      </c>
      <c r="F7" s="49">
        <v>-13.51</v>
      </c>
      <c r="G7" s="13"/>
      <c r="H7" s="13"/>
      <c r="I7" s="13"/>
    </row>
    <row r="8" spans="1:12" x14ac:dyDescent="0.25">
      <c r="A8" s="50" t="s">
        <v>95</v>
      </c>
      <c r="B8" s="51">
        <v>0</v>
      </c>
      <c r="C8" s="51">
        <v>0</v>
      </c>
      <c r="D8" s="51">
        <v>0</v>
      </c>
      <c r="E8" s="51">
        <v>0</v>
      </c>
      <c r="F8" s="58"/>
      <c r="G8" s="13"/>
      <c r="H8" s="13"/>
      <c r="I8" s="13"/>
    </row>
    <row r="9" spans="1:12" x14ac:dyDescent="0.25">
      <c r="A9" s="47" t="s">
        <v>96</v>
      </c>
      <c r="B9" s="48">
        <v>0</v>
      </c>
      <c r="C9" s="48">
        <v>0</v>
      </c>
      <c r="D9" s="48">
        <v>0</v>
      </c>
      <c r="E9" s="48">
        <v>0</v>
      </c>
      <c r="F9" s="59"/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158255</v>
      </c>
      <c r="C11" s="48">
        <v>211202</v>
      </c>
      <c r="D11" s="48">
        <v>158255</v>
      </c>
      <c r="E11" s="48">
        <v>211202</v>
      </c>
      <c r="F11" s="49">
        <v>33.46</v>
      </c>
      <c r="G11" s="13"/>
      <c r="H11" s="13"/>
      <c r="I11" s="13"/>
    </row>
    <row r="12" spans="1:12" x14ac:dyDescent="0.25">
      <c r="A12" s="50" t="s">
        <v>99</v>
      </c>
      <c r="B12" s="51">
        <v>0</v>
      </c>
      <c r="C12" s="51">
        <v>0</v>
      </c>
      <c r="D12" s="51">
        <v>0</v>
      </c>
      <c r="E12" s="51">
        <v>0</v>
      </c>
      <c r="F12" s="58"/>
      <c r="G12" s="13"/>
      <c r="H12" s="13"/>
      <c r="I12" s="13"/>
    </row>
    <row r="13" spans="1:12" x14ac:dyDescent="0.25">
      <c r="A13" s="47" t="s">
        <v>100</v>
      </c>
      <c r="B13" s="48">
        <v>80</v>
      </c>
      <c r="C13" s="48">
        <v>189</v>
      </c>
      <c r="D13" s="48">
        <v>80</v>
      </c>
      <c r="E13" s="48">
        <v>189</v>
      </c>
      <c r="F13" s="49">
        <v>136.25</v>
      </c>
      <c r="G13" s="13"/>
      <c r="H13" s="13"/>
      <c r="I13" s="13"/>
    </row>
    <row r="14" spans="1:12" x14ac:dyDescent="0.25">
      <c r="A14" s="50" t="s">
        <v>101</v>
      </c>
      <c r="B14" s="51">
        <v>0</v>
      </c>
      <c r="C14" s="51">
        <v>0</v>
      </c>
      <c r="D14" s="51">
        <v>0</v>
      </c>
      <c r="E14" s="51">
        <v>0</v>
      </c>
      <c r="F14" s="58"/>
      <c r="G14" s="13"/>
      <c r="H14" s="13"/>
      <c r="I14" s="13"/>
    </row>
    <row r="15" spans="1:12" x14ac:dyDescent="0.25">
      <c r="A15" s="47" t="s">
        <v>102</v>
      </c>
      <c r="B15" s="48">
        <v>0</v>
      </c>
      <c r="C15" s="48">
        <v>0</v>
      </c>
      <c r="D15" s="48">
        <v>0</v>
      </c>
      <c r="E15" s="48">
        <v>0</v>
      </c>
      <c r="F15" s="59"/>
      <c r="G15" s="13"/>
      <c r="H15" s="13"/>
      <c r="I15" s="13"/>
    </row>
    <row r="16" spans="1:12" x14ac:dyDescent="0.25">
      <c r="A16" s="50" t="s">
        <v>103</v>
      </c>
      <c r="B16" s="51">
        <v>0</v>
      </c>
      <c r="C16" s="51">
        <v>0</v>
      </c>
      <c r="D16" s="51">
        <v>0</v>
      </c>
      <c r="E16" s="51">
        <v>0</v>
      </c>
      <c r="F16" s="58"/>
      <c r="G16" s="13"/>
      <c r="H16" s="13"/>
      <c r="I16" s="13"/>
    </row>
    <row r="17" spans="1:9" x14ac:dyDescent="0.25">
      <c r="A17" s="47" t="s">
        <v>104</v>
      </c>
      <c r="B17" s="48">
        <v>0</v>
      </c>
      <c r="C17" s="48">
        <v>0</v>
      </c>
      <c r="D17" s="48">
        <v>0</v>
      </c>
      <c r="E17" s="48">
        <v>0</v>
      </c>
      <c r="F17" s="59"/>
      <c r="G17" s="13"/>
      <c r="H17" s="13"/>
      <c r="I17" s="13"/>
    </row>
    <row r="18" spans="1:9" x14ac:dyDescent="0.25">
      <c r="A18" s="50" t="s">
        <v>105</v>
      </c>
      <c r="B18" s="51">
        <v>0</v>
      </c>
      <c r="C18" s="51">
        <v>0</v>
      </c>
      <c r="D18" s="51">
        <v>0</v>
      </c>
      <c r="E18" s="51">
        <v>0</v>
      </c>
      <c r="F18" s="58"/>
      <c r="G18" s="13"/>
      <c r="H18" s="13"/>
      <c r="I18" s="13"/>
    </row>
    <row r="19" spans="1:9" x14ac:dyDescent="0.25">
      <c r="A19" s="47" t="s">
        <v>106</v>
      </c>
      <c r="B19" s="48">
        <v>2947</v>
      </c>
      <c r="C19" s="48">
        <v>0</v>
      </c>
      <c r="D19" s="48">
        <v>2947</v>
      </c>
      <c r="E19" s="48">
        <v>0</v>
      </c>
      <c r="F19" s="49">
        <v>-100</v>
      </c>
      <c r="G19" s="13"/>
      <c r="H19" s="13"/>
      <c r="I19" s="13"/>
    </row>
    <row r="20" spans="1:9" x14ac:dyDescent="0.25">
      <c r="A20" s="50" t="s">
        <v>107</v>
      </c>
      <c r="B20" s="51">
        <v>800</v>
      </c>
      <c r="C20" s="51">
        <v>0</v>
      </c>
      <c r="D20" s="51">
        <v>800</v>
      </c>
      <c r="E20" s="51">
        <v>0</v>
      </c>
      <c r="F20" s="52">
        <v>-100</v>
      </c>
      <c r="G20" s="13"/>
      <c r="H20" s="13"/>
      <c r="I20" s="13"/>
    </row>
    <row r="21" spans="1:9" x14ac:dyDescent="0.25">
      <c r="A21" s="47" t="s">
        <v>108</v>
      </c>
      <c r="B21" s="48">
        <v>0</v>
      </c>
      <c r="C21" s="48">
        <v>0</v>
      </c>
      <c r="D21" s="48">
        <v>0</v>
      </c>
      <c r="E21" s="48">
        <v>0</v>
      </c>
      <c r="F21" s="59"/>
      <c r="G21" s="13"/>
      <c r="H21" s="13"/>
      <c r="I21" s="13"/>
    </row>
    <row r="22" spans="1:9" x14ac:dyDescent="0.25">
      <c r="A22" s="50" t="s">
        <v>109</v>
      </c>
      <c r="B22" s="51">
        <v>0</v>
      </c>
      <c r="C22" s="51">
        <v>1</v>
      </c>
      <c r="D22" s="51">
        <v>0</v>
      </c>
      <c r="E22" s="51">
        <v>1</v>
      </c>
      <c r="F22" s="58"/>
      <c r="G22" s="13"/>
      <c r="H22" s="13"/>
      <c r="I22" s="13"/>
    </row>
    <row r="23" spans="1:9" x14ac:dyDescent="0.25">
      <c r="A23" s="47" t="s">
        <v>110</v>
      </c>
      <c r="B23" s="48">
        <v>0</v>
      </c>
      <c r="C23" s="48">
        <v>0</v>
      </c>
      <c r="D23" s="48">
        <v>0</v>
      </c>
      <c r="E23" s="48">
        <v>0</v>
      </c>
      <c r="F23" s="59"/>
      <c r="G23" s="13"/>
      <c r="H23" s="13"/>
      <c r="I23" s="13"/>
    </row>
    <row r="24" spans="1:9" x14ac:dyDescent="0.25">
      <c r="A24" s="50" t="s">
        <v>111</v>
      </c>
      <c r="B24" s="51">
        <v>0</v>
      </c>
      <c r="C24" s="51">
        <v>0</v>
      </c>
      <c r="D24" s="51">
        <v>0</v>
      </c>
      <c r="E24" s="51">
        <v>0</v>
      </c>
      <c r="F24" s="58"/>
      <c r="G24" s="13"/>
      <c r="H24" s="13"/>
      <c r="I24" s="13"/>
    </row>
    <row r="25" spans="1:9" x14ac:dyDescent="0.25">
      <c r="A25" s="47" t="s">
        <v>112</v>
      </c>
      <c r="B25" s="48">
        <v>0</v>
      </c>
      <c r="C25" s="48">
        <v>0</v>
      </c>
      <c r="D25" s="48">
        <v>0</v>
      </c>
      <c r="E25" s="48">
        <v>0</v>
      </c>
      <c r="F25" s="59"/>
      <c r="G25" s="13"/>
      <c r="H25" s="13"/>
      <c r="I25" s="13"/>
    </row>
    <row r="26" spans="1:9" x14ac:dyDescent="0.25">
      <c r="A26" s="50" t="s">
        <v>113</v>
      </c>
      <c r="B26" s="51">
        <v>0</v>
      </c>
      <c r="C26" s="51">
        <v>0</v>
      </c>
      <c r="D26" s="51">
        <v>0</v>
      </c>
      <c r="E26" s="51">
        <v>0</v>
      </c>
      <c r="F26" s="58"/>
      <c r="G26" s="13"/>
      <c r="H26" s="13"/>
      <c r="I26" s="13"/>
    </row>
    <row r="27" spans="1:9" x14ac:dyDescent="0.25">
      <c r="A27" s="47" t="s">
        <v>114</v>
      </c>
      <c r="B27" s="48">
        <v>0</v>
      </c>
      <c r="C27" s="48">
        <v>0</v>
      </c>
      <c r="D27" s="48">
        <v>0</v>
      </c>
      <c r="E27" s="48">
        <v>0</v>
      </c>
      <c r="F27" s="59"/>
      <c r="G27" s="13"/>
      <c r="H27" s="13"/>
      <c r="I27" s="13"/>
    </row>
    <row r="28" spans="1:9" x14ac:dyDescent="0.25">
      <c r="A28" s="50" t="s">
        <v>115</v>
      </c>
      <c r="B28" s="51">
        <v>28</v>
      </c>
      <c r="C28" s="51">
        <v>16</v>
      </c>
      <c r="D28" s="51">
        <v>28</v>
      </c>
      <c r="E28" s="51">
        <v>16</v>
      </c>
      <c r="F28" s="52">
        <v>-42.86</v>
      </c>
      <c r="G28" s="13"/>
      <c r="H28" s="13"/>
      <c r="I28" s="13"/>
    </row>
    <row r="29" spans="1:9" x14ac:dyDescent="0.25">
      <c r="A29" s="47" t="s">
        <v>116</v>
      </c>
      <c r="B29" s="48">
        <v>0</v>
      </c>
      <c r="C29" s="48">
        <v>0</v>
      </c>
      <c r="D29" s="48">
        <v>0</v>
      </c>
      <c r="E29" s="48">
        <v>0</v>
      </c>
      <c r="F29" s="59"/>
      <c r="G29" s="13"/>
      <c r="H29" s="13"/>
      <c r="I29" s="13"/>
    </row>
    <row r="30" spans="1:9" x14ac:dyDescent="0.25">
      <c r="A30" s="50" t="s">
        <v>117</v>
      </c>
      <c r="B30" s="51">
        <v>0</v>
      </c>
      <c r="C30" s="51">
        <v>0</v>
      </c>
      <c r="D30" s="51">
        <v>0</v>
      </c>
      <c r="E30" s="51">
        <v>0</v>
      </c>
      <c r="F30" s="58"/>
      <c r="G30" s="13"/>
      <c r="H30" s="13"/>
      <c r="I30" s="13"/>
    </row>
    <row r="31" spans="1:9" x14ac:dyDescent="0.25">
      <c r="A31" s="47" t="s">
        <v>118</v>
      </c>
      <c r="B31" s="48">
        <v>0</v>
      </c>
      <c r="C31" s="48">
        <v>0</v>
      </c>
      <c r="D31" s="48">
        <v>0</v>
      </c>
      <c r="E31" s="48">
        <v>0</v>
      </c>
      <c r="F31" s="59"/>
      <c r="G31" s="13"/>
      <c r="H31" s="13"/>
      <c r="I31" s="13"/>
    </row>
    <row r="32" spans="1:9" x14ac:dyDescent="0.25">
      <c r="A32" s="50" t="s">
        <v>119</v>
      </c>
      <c r="B32" s="51">
        <v>0</v>
      </c>
      <c r="C32" s="51">
        <v>0</v>
      </c>
      <c r="D32" s="51">
        <v>0</v>
      </c>
      <c r="E32" s="51">
        <v>0</v>
      </c>
      <c r="F32" s="58"/>
      <c r="G32" s="13"/>
      <c r="H32" s="13"/>
      <c r="I32" s="13"/>
    </row>
    <row r="33" spans="1:9" x14ac:dyDescent="0.25">
      <c r="A33" s="47" t="s">
        <v>120</v>
      </c>
      <c r="B33" s="48">
        <v>0</v>
      </c>
      <c r="C33" s="48">
        <v>0</v>
      </c>
      <c r="D33" s="48">
        <v>0</v>
      </c>
      <c r="E33" s="48">
        <v>0</v>
      </c>
      <c r="F33" s="59"/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0</v>
      </c>
      <c r="D34" s="51">
        <v>0</v>
      </c>
      <c r="E34" s="51">
        <v>0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192585</v>
      </c>
      <c r="C35" s="54">
        <v>237767</v>
      </c>
      <c r="D35" s="54">
        <v>192585</v>
      </c>
      <c r="E35" s="54">
        <v>237767</v>
      </c>
      <c r="F35" s="55">
        <v>23.46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91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96D1-3ED1-4B0B-ADE3-326E11E69A40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7.85546875" bestFit="1" customWidth="1"/>
  </cols>
  <sheetData>
    <row r="1" spans="1:12" s="19" customFormat="1" ht="22.5" customHeight="1" x14ac:dyDescent="0.35">
      <c r="F1" s="32" t="s">
        <v>135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0</v>
      </c>
      <c r="C7" s="48">
        <v>12168</v>
      </c>
      <c r="D7" s="48">
        <v>0</v>
      </c>
      <c r="E7" s="48">
        <v>12168</v>
      </c>
      <c r="F7" s="59"/>
      <c r="G7" s="13"/>
      <c r="H7" s="13"/>
      <c r="I7" s="13"/>
    </row>
    <row r="8" spans="1:12" x14ac:dyDescent="0.25">
      <c r="A8" s="50" t="s">
        <v>95</v>
      </c>
      <c r="B8" s="51">
        <v>4895</v>
      </c>
      <c r="C8" s="51">
        <v>1278</v>
      </c>
      <c r="D8" s="51">
        <v>4895</v>
      </c>
      <c r="E8" s="51">
        <v>1278</v>
      </c>
      <c r="F8" s="52">
        <v>-73.89</v>
      </c>
      <c r="G8" s="13"/>
      <c r="H8" s="13"/>
      <c r="I8" s="13"/>
    </row>
    <row r="9" spans="1:12" x14ac:dyDescent="0.25">
      <c r="A9" s="47" t="s">
        <v>96</v>
      </c>
      <c r="B9" s="48">
        <v>0</v>
      </c>
      <c r="C9" s="48">
        <v>87</v>
      </c>
      <c r="D9" s="48">
        <v>0</v>
      </c>
      <c r="E9" s="48">
        <v>87</v>
      </c>
      <c r="F9" s="59"/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5639963</v>
      </c>
      <c r="C11" s="48">
        <v>5820905</v>
      </c>
      <c r="D11" s="48">
        <v>5639963</v>
      </c>
      <c r="E11" s="48">
        <v>5820905</v>
      </c>
      <c r="F11" s="49">
        <v>3.21</v>
      </c>
      <c r="G11" s="13"/>
      <c r="H11" s="13"/>
      <c r="I11" s="13"/>
    </row>
    <row r="12" spans="1:12" x14ac:dyDescent="0.25">
      <c r="A12" s="50" t="s">
        <v>99</v>
      </c>
      <c r="B12" s="51">
        <v>11143</v>
      </c>
      <c r="C12" s="51">
        <v>77053</v>
      </c>
      <c r="D12" s="51">
        <v>11143</v>
      </c>
      <c r="E12" s="51">
        <v>77053</v>
      </c>
      <c r="F12" s="52">
        <v>591.49</v>
      </c>
      <c r="G12" s="13"/>
      <c r="H12" s="13"/>
      <c r="I12" s="13"/>
    </row>
    <row r="13" spans="1:12" x14ac:dyDescent="0.25">
      <c r="A13" s="47" t="s">
        <v>100</v>
      </c>
      <c r="B13" s="48">
        <v>1466</v>
      </c>
      <c r="C13" s="48">
        <v>4753</v>
      </c>
      <c r="D13" s="48">
        <v>1466</v>
      </c>
      <c r="E13" s="48">
        <v>4753</v>
      </c>
      <c r="F13" s="49">
        <v>224.22</v>
      </c>
      <c r="G13" s="13"/>
      <c r="H13" s="13"/>
      <c r="I13" s="13"/>
    </row>
    <row r="14" spans="1:12" x14ac:dyDescent="0.25">
      <c r="A14" s="50" t="s">
        <v>101</v>
      </c>
      <c r="B14" s="51">
        <v>1851535</v>
      </c>
      <c r="C14" s="51">
        <v>1722047</v>
      </c>
      <c r="D14" s="51">
        <v>1851535</v>
      </c>
      <c r="E14" s="51">
        <v>1722047</v>
      </c>
      <c r="F14" s="52">
        <v>-6.99</v>
      </c>
      <c r="G14" s="13"/>
      <c r="H14" s="13"/>
      <c r="I14" s="13"/>
    </row>
    <row r="15" spans="1:12" x14ac:dyDescent="0.25">
      <c r="A15" s="47" t="s">
        <v>102</v>
      </c>
      <c r="B15" s="48">
        <v>1210</v>
      </c>
      <c r="C15" s="48">
        <v>1109</v>
      </c>
      <c r="D15" s="48">
        <v>1210</v>
      </c>
      <c r="E15" s="48">
        <v>1109</v>
      </c>
      <c r="F15" s="49">
        <v>-8.35</v>
      </c>
      <c r="G15" s="13"/>
      <c r="H15" s="13"/>
      <c r="I15" s="13"/>
    </row>
    <row r="16" spans="1:12" x14ac:dyDescent="0.25">
      <c r="A16" s="50" t="s">
        <v>103</v>
      </c>
      <c r="B16" s="51">
        <v>24</v>
      </c>
      <c r="C16" s="51">
        <v>0</v>
      </c>
      <c r="D16" s="51">
        <v>24</v>
      </c>
      <c r="E16" s="51">
        <v>0</v>
      </c>
      <c r="F16" s="52">
        <v>-100</v>
      </c>
      <c r="G16" s="13"/>
      <c r="H16" s="13"/>
      <c r="I16" s="13"/>
    </row>
    <row r="17" spans="1:9" x14ac:dyDescent="0.25">
      <c r="A17" s="47" t="s">
        <v>104</v>
      </c>
      <c r="B17" s="48">
        <v>2658</v>
      </c>
      <c r="C17" s="48">
        <v>8264</v>
      </c>
      <c r="D17" s="48">
        <v>2658</v>
      </c>
      <c r="E17" s="48">
        <v>8264</v>
      </c>
      <c r="F17" s="49">
        <v>210.91</v>
      </c>
      <c r="G17" s="13"/>
      <c r="H17" s="13"/>
      <c r="I17" s="13"/>
    </row>
    <row r="18" spans="1:9" x14ac:dyDescent="0.25">
      <c r="A18" s="50" t="s">
        <v>105</v>
      </c>
      <c r="B18" s="51">
        <v>255</v>
      </c>
      <c r="C18" s="51">
        <v>0</v>
      </c>
      <c r="D18" s="51">
        <v>255</v>
      </c>
      <c r="E18" s="51">
        <v>0</v>
      </c>
      <c r="F18" s="52">
        <v>-100</v>
      </c>
      <c r="G18" s="13"/>
      <c r="H18" s="13"/>
      <c r="I18" s="13"/>
    </row>
    <row r="19" spans="1:9" x14ac:dyDescent="0.25">
      <c r="A19" s="47" t="s">
        <v>106</v>
      </c>
      <c r="B19" s="48">
        <v>0</v>
      </c>
      <c r="C19" s="48">
        <v>0</v>
      </c>
      <c r="D19" s="48">
        <v>0</v>
      </c>
      <c r="E19" s="48">
        <v>0</v>
      </c>
      <c r="F19" s="59"/>
      <c r="G19" s="13"/>
      <c r="H19" s="13"/>
      <c r="I19" s="13"/>
    </row>
    <row r="20" spans="1:9" x14ac:dyDescent="0.25">
      <c r="A20" s="50" t="s">
        <v>107</v>
      </c>
      <c r="B20" s="51">
        <v>9027</v>
      </c>
      <c r="C20" s="51">
        <v>15981</v>
      </c>
      <c r="D20" s="51">
        <v>9027</v>
      </c>
      <c r="E20" s="51">
        <v>15981</v>
      </c>
      <c r="F20" s="52">
        <v>77.040000000000006</v>
      </c>
      <c r="G20" s="13"/>
      <c r="H20" s="13"/>
      <c r="I20" s="13"/>
    </row>
    <row r="21" spans="1:9" x14ac:dyDescent="0.25">
      <c r="A21" s="47" t="s">
        <v>108</v>
      </c>
      <c r="B21" s="48">
        <v>232480</v>
      </c>
      <c r="C21" s="48">
        <v>271608</v>
      </c>
      <c r="D21" s="48">
        <v>232480</v>
      </c>
      <c r="E21" s="48">
        <v>271608</v>
      </c>
      <c r="F21" s="49">
        <v>16.829999999999998</v>
      </c>
      <c r="G21" s="13"/>
      <c r="H21" s="13"/>
      <c r="I21" s="13"/>
    </row>
    <row r="22" spans="1:9" x14ac:dyDescent="0.25">
      <c r="A22" s="50" t="s">
        <v>109</v>
      </c>
      <c r="B22" s="51">
        <v>672131</v>
      </c>
      <c r="C22" s="51">
        <v>778270</v>
      </c>
      <c r="D22" s="51">
        <v>672131</v>
      </c>
      <c r="E22" s="51">
        <v>778270</v>
      </c>
      <c r="F22" s="52">
        <v>15.79</v>
      </c>
      <c r="G22" s="13"/>
      <c r="H22" s="13"/>
      <c r="I22" s="13"/>
    </row>
    <row r="23" spans="1:9" x14ac:dyDescent="0.25">
      <c r="A23" s="47" t="s">
        <v>110</v>
      </c>
      <c r="B23" s="48">
        <v>1008</v>
      </c>
      <c r="C23" s="48">
        <v>122868</v>
      </c>
      <c r="D23" s="48">
        <v>1008</v>
      </c>
      <c r="E23" s="48">
        <v>122868</v>
      </c>
      <c r="F23" s="49">
        <v>12089.29</v>
      </c>
      <c r="G23" s="13"/>
      <c r="H23" s="13"/>
      <c r="I23" s="13"/>
    </row>
    <row r="24" spans="1:9" x14ac:dyDescent="0.25">
      <c r="A24" s="50" t="s">
        <v>111</v>
      </c>
      <c r="B24" s="51">
        <v>13105</v>
      </c>
      <c r="C24" s="51">
        <v>208</v>
      </c>
      <c r="D24" s="51">
        <v>13105</v>
      </c>
      <c r="E24" s="51">
        <v>208</v>
      </c>
      <c r="F24" s="52">
        <v>-98.41</v>
      </c>
      <c r="G24" s="13"/>
      <c r="H24" s="13"/>
      <c r="I24" s="13"/>
    </row>
    <row r="25" spans="1:9" x14ac:dyDescent="0.25">
      <c r="A25" s="47" t="s">
        <v>112</v>
      </c>
      <c r="B25" s="48">
        <v>0</v>
      </c>
      <c r="C25" s="48">
        <v>0</v>
      </c>
      <c r="D25" s="48">
        <v>0</v>
      </c>
      <c r="E25" s="48">
        <v>0</v>
      </c>
      <c r="F25" s="59"/>
      <c r="G25" s="13"/>
      <c r="H25" s="13"/>
      <c r="I25" s="13"/>
    </row>
    <row r="26" spans="1:9" x14ac:dyDescent="0.25">
      <c r="A26" s="50" t="s">
        <v>113</v>
      </c>
      <c r="B26" s="51">
        <v>0</v>
      </c>
      <c r="C26" s="51">
        <v>0</v>
      </c>
      <c r="D26" s="51">
        <v>0</v>
      </c>
      <c r="E26" s="51">
        <v>0</v>
      </c>
      <c r="F26" s="58"/>
      <c r="G26" s="13"/>
      <c r="H26" s="13"/>
      <c r="I26" s="13"/>
    </row>
    <row r="27" spans="1:9" x14ac:dyDescent="0.25">
      <c r="A27" s="47" t="s">
        <v>114</v>
      </c>
      <c r="B27" s="48">
        <v>196</v>
      </c>
      <c r="C27" s="48">
        <v>2256</v>
      </c>
      <c r="D27" s="48">
        <v>196</v>
      </c>
      <c r="E27" s="48">
        <v>2256</v>
      </c>
      <c r="F27" s="49">
        <v>1051.02</v>
      </c>
      <c r="G27" s="13"/>
      <c r="H27" s="13"/>
      <c r="I27" s="13"/>
    </row>
    <row r="28" spans="1:9" x14ac:dyDescent="0.25">
      <c r="A28" s="50" t="s">
        <v>115</v>
      </c>
      <c r="B28" s="51">
        <v>57462</v>
      </c>
      <c r="C28" s="51">
        <v>11982</v>
      </c>
      <c r="D28" s="51">
        <v>57462</v>
      </c>
      <c r="E28" s="51">
        <v>11982</v>
      </c>
      <c r="F28" s="52">
        <v>-79.150000000000006</v>
      </c>
      <c r="G28" s="13"/>
      <c r="H28" s="13"/>
      <c r="I28" s="13"/>
    </row>
    <row r="29" spans="1:9" x14ac:dyDescent="0.25">
      <c r="A29" s="47" t="s">
        <v>116</v>
      </c>
      <c r="B29" s="48">
        <v>158</v>
      </c>
      <c r="C29" s="48">
        <v>446</v>
      </c>
      <c r="D29" s="48">
        <v>158</v>
      </c>
      <c r="E29" s="48">
        <v>446</v>
      </c>
      <c r="F29" s="49">
        <v>182.28</v>
      </c>
      <c r="G29" s="13"/>
      <c r="H29" s="13"/>
      <c r="I29" s="13"/>
    </row>
    <row r="30" spans="1:9" x14ac:dyDescent="0.25">
      <c r="A30" s="50" t="s">
        <v>117</v>
      </c>
      <c r="B30" s="51">
        <v>0</v>
      </c>
      <c r="C30" s="51">
        <v>0</v>
      </c>
      <c r="D30" s="51">
        <v>0</v>
      </c>
      <c r="E30" s="51">
        <v>0</v>
      </c>
      <c r="F30" s="58"/>
      <c r="G30" s="13"/>
      <c r="H30" s="13"/>
      <c r="I30" s="13"/>
    </row>
    <row r="31" spans="1:9" x14ac:dyDescent="0.25">
      <c r="A31" s="47" t="s">
        <v>118</v>
      </c>
      <c r="B31" s="48">
        <v>201148</v>
      </c>
      <c r="C31" s="48">
        <v>222704</v>
      </c>
      <c r="D31" s="48">
        <v>201148</v>
      </c>
      <c r="E31" s="48">
        <v>222704</v>
      </c>
      <c r="F31" s="49">
        <v>10.72</v>
      </c>
      <c r="G31" s="13"/>
      <c r="H31" s="13"/>
      <c r="I31" s="13"/>
    </row>
    <row r="32" spans="1:9" x14ac:dyDescent="0.25">
      <c r="A32" s="50" t="s">
        <v>119</v>
      </c>
      <c r="B32" s="51">
        <v>2466462</v>
      </c>
      <c r="C32" s="51">
        <v>3095733</v>
      </c>
      <c r="D32" s="51">
        <v>2466462</v>
      </c>
      <c r="E32" s="51">
        <v>3095733</v>
      </c>
      <c r="F32" s="52">
        <v>25.51</v>
      </c>
      <c r="G32" s="13"/>
      <c r="H32" s="13"/>
      <c r="I32" s="13"/>
    </row>
    <row r="33" spans="1:9" x14ac:dyDescent="0.25">
      <c r="A33" s="47" t="s">
        <v>120</v>
      </c>
      <c r="B33" s="48">
        <v>20450</v>
      </c>
      <c r="C33" s="48">
        <v>16705</v>
      </c>
      <c r="D33" s="48">
        <v>20450</v>
      </c>
      <c r="E33" s="48">
        <v>16705</v>
      </c>
      <c r="F33" s="49">
        <v>-18.309999999999999</v>
      </c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26</v>
      </c>
      <c r="D34" s="51">
        <v>0</v>
      </c>
      <c r="E34" s="51">
        <v>26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11186776</v>
      </c>
      <c r="C35" s="54">
        <v>12186451</v>
      </c>
      <c r="D35" s="54">
        <v>11186776</v>
      </c>
      <c r="E35" s="54">
        <v>12186451</v>
      </c>
      <c r="F35" s="55">
        <v>8.94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136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C6FE-E72B-4B37-BC05-C77060F4B419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7.85546875" bestFit="1" customWidth="1"/>
  </cols>
  <sheetData>
    <row r="1" spans="1:12" s="19" customFormat="1" ht="22.5" customHeight="1" x14ac:dyDescent="0.35">
      <c r="F1" s="32" t="s">
        <v>137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0</v>
      </c>
      <c r="C7" s="48">
        <v>0</v>
      </c>
      <c r="D7" s="48">
        <v>0</v>
      </c>
      <c r="E7" s="48">
        <v>0</v>
      </c>
      <c r="F7" s="59"/>
      <c r="G7" s="13"/>
      <c r="H7" s="13"/>
      <c r="I7" s="13"/>
    </row>
    <row r="8" spans="1:12" x14ac:dyDescent="0.25">
      <c r="A8" s="50" t="s">
        <v>95</v>
      </c>
      <c r="B8" s="51">
        <v>4895</v>
      </c>
      <c r="C8" s="51">
        <v>1278</v>
      </c>
      <c r="D8" s="51">
        <v>4895</v>
      </c>
      <c r="E8" s="51">
        <v>1278</v>
      </c>
      <c r="F8" s="52">
        <v>-73.89</v>
      </c>
      <c r="G8" s="13"/>
      <c r="H8" s="13"/>
      <c r="I8" s="13"/>
    </row>
    <row r="9" spans="1:12" x14ac:dyDescent="0.25">
      <c r="A9" s="47" t="s">
        <v>96</v>
      </c>
      <c r="B9" s="48">
        <v>0</v>
      </c>
      <c r="C9" s="48">
        <v>87</v>
      </c>
      <c r="D9" s="48">
        <v>0</v>
      </c>
      <c r="E9" s="48">
        <v>87</v>
      </c>
      <c r="F9" s="59"/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4260590</v>
      </c>
      <c r="C11" s="48">
        <v>4682761</v>
      </c>
      <c r="D11" s="48">
        <v>4260590</v>
      </c>
      <c r="E11" s="48">
        <v>4682761</v>
      </c>
      <c r="F11" s="49">
        <v>9.91</v>
      </c>
      <c r="G11" s="13"/>
      <c r="H11" s="13"/>
      <c r="I11" s="13"/>
    </row>
    <row r="12" spans="1:12" x14ac:dyDescent="0.25">
      <c r="A12" s="50" t="s">
        <v>99</v>
      </c>
      <c r="B12" s="51">
        <v>6539</v>
      </c>
      <c r="C12" s="51">
        <v>51</v>
      </c>
      <c r="D12" s="51">
        <v>6539</v>
      </c>
      <c r="E12" s="51">
        <v>51</v>
      </c>
      <c r="F12" s="52">
        <v>-99.22</v>
      </c>
      <c r="G12" s="13"/>
      <c r="H12" s="13"/>
      <c r="I12" s="13"/>
    </row>
    <row r="13" spans="1:12" x14ac:dyDescent="0.25">
      <c r="A13" s="47" t="s">
        <v>100</v>
      </c>
      <c r="B13" s="48">
        <v>0</v>
      </c>
      <c r="C13" s="48">
        <v>0</v>
      </c>
      <c r="D13" s="48">
        <v>0</v>
      </c>
      <c r="E13" s="48">
        <v>0</v>
      </c>
      <c r="F13" s="59"/>
      <c r="G13" s="13"/>
      <c r="H13" s="13"/>
      <c r="I13" s="13"/>
    </row>
    <row r="14" spans="1:12" x14ac:dyDescent="0.25">
      <c r="A14" s="50" t="s">
        <v>101</v>
      </c>
      <c r="B14" s="51">
        <v>1380379</v>
      </c>
      <c r="C14" s="51">
        <v>1472245</v>
      </c>
      <c r="D14" s="51">
        <v>1380379</v>
      </c>
      <c r="E14" s="51">
        <v>1472245</v>
      </c>
      <c r="F14" s="52">
        <v>6.66</v>
      </c>
      <c r="G14" s="13"/>
      <c r="H14" s="13"/>
      <c r="I14" s="13"/>
    </row>
    <row r="15" spans="1:12" x14ac:dyDescent="0.25">
      <c r="A15" s="47" t="s">
        <v>102</v>
      </c>
      <c r="B15" s="48">
        <v>1210</v>
      </c>
      <c r="C15" s="48">
        <v>1109</v>
      </c>
      <c r="D15" s="48">
        <v>1210</v>
      </c>
      <c r="E15" s="48">
        <v>1109</v>
      </c>
      <c r="F15" s="49">
        <v>-8.35</v>
      </c>
      <c r="G15" s="13"/>
      <c r="H15" s="13"/>
      <c r="I15" s="13"/>
    </row>
    <row r="16" spans="1:12" x14ac:dyDescent="0.25">
      <c r="A16" s="50" t="s">
        <v>103</v>
      </c>
      <c r="B16" s="51">
        <v>23</v>
      </c>
      <c r="C16" s="51">
        <v>0</v>
      </c>
      <c r="D16" s="51">
        <v>23</v>
      </c>
      <c r="E16" s="51">
        <v>0</v>
      </c>
      <c r="F16" s="52">
        <v>-100</v>
      </c>
      <c r="G16" s="13"/>
      <c r="H16" s="13"/>
      <c r="I16" s="13"/>
    </row>
    <row r="17" spans="1:9" x14ac:dyDescent="0.25">
      <c r="A17" s="47" t="s">
        <v>104</v>
      </c>
      <c r="B17" s="48">
        <v>2658</v>
      </c>
      <c r="C17" s="48">
        <v>8264</v>
      </c>
      <c r="D17" s="48">
        <v>2658</v>
      </c>
      <c r="E17" s="48">
        <v>8264</v>
      </c>
      <c r="F17" s="49">
        <v>210.91</v>
      </c>
      <c r="G17" s="13"/>
      <c r="H17" s="13"/>
      <c r="I17" s="13"/>
    </row>
    <row r="18" spans="1:9" x14ac:dyDescent="0.25">
      <c r="A18" s="50" t="s">
        <v>105</v>
      </c>
      <c r="B18" s="51">
        <v>199</v>
      </c>
      <c r="C18" s="51">
        <v>0</v>
      </c>
      <c r="D18" s="51">
        <v>199</v>
      </c>
      <c r="E18" s="51">
        <v>0</v>
      </c>
      <c r="F18" s="52">
        <v>-100</v>
      </c>
      <c r="G18" s="13"/>
      <c r="H18" s="13"/>
      <c r="I18" s="13"/>
    </row>
    <row r="19" spans="1:9" x14ac:dyDescent="0.25">
      <c r="A19" s="47" t="s">
        <v>106</v>
      </c>
      <c r="B19" s="48">
        <v>0</v>
      </c>
      <c r="C19" s="48">
        <v>0</v>
      </c>
      <c r="D19" s="48">
        <v>0</v>
      </c>
      <c r="E19" s="48">
        <v>0</v>
      </c>
      <c r="F19" s="59"/>
      <c r="G19" s="13"/>
      <c r="H19" s="13"/>
      <c r="I19" s="13"/>
    </row>
    <row r="20" spans="1:9" x14ac:dyDescent="0.25">
      <c r="A20" s="50" t="s">
        <v>107</v>
      </c>
      <c r="B20" s="51">
        <v>0</v>
      </c>
      <c r="C20" s="51">
        <v>0</v>
      </c>
      <c r="D20" s="51">
        <v>0</v>
      </c>
      <c r="E20" s="51">
        <v>0</v>
      </c>
      <c r="F20" s="58"/>
      <c r="G20" s="13"/>
      <c r="H20" s="13"/>
      <c r="I20" s="13"/>
    </row>
    <row r="21" spans="1:9" x14ac:dyDescent="0.25">
      <c r="A21" s="47" t="s">
        <v>108</v>
      </c>
      <c r="B21" s="48">
        <v>8634</v>
      </c>
      <c r="C21" s="48">
        <v>0</v>
      </c>
      <c r="D21" s="48">
        <v>8634</v>
      </c>
      <c r="E21" s="48">
        <v>0</v>
      </c>
      <c r="F21" s="49">
        <v>-100</v>
      </c>
      <c r="G21" s="13"/>
      <c r="H21" s="13"/>
      <c r="I21" s="13"/>
    </row>
    <row r="22" spans="1:9" x14ac:dyDescent="0.25">
      <c r="A22" s="50" t="s">
        <v>109</v>
      </c>
      <c r="B22" s="51">
        <v>539294</v>
      </c>
      <c r="C22" s="51">
        <v>448460</v>
      </c>
      <c r="D22" s="51">
        <v>539294</v>
      </c>
      <c r="E22" s="51">
        <v>448460</v>
      </c>
      <c r="F22" s="52">
        <v>-16.84</v>
      </c>
      <c r="G22" s="13"/>
      <c r="H22" s="13"/>
      <c r="I22" s="13"/>
    </row>
    <row r="23" spans="1:9" x14ac:dyDescent="0.25">
      <c r="A23" s="47" t="s">
        <v>110</v>
      </c>
      <c r="B23" s="48">
        <v>1008</v>
      </c>
      <c r="C23" s="48">
        <v>122868</v>
      </c>
      <c r="D23" s="48">
        <v>1008</v>
      </c>
      <c r="E23" s="48">
        <v>122868</v>
      </c>
      <c r="F23" s="49">
        <v>12089.29</v>
      </c>
      <c r="G23" s="13"/>
      <c r="H23" s="13"/>
      <c r="I23" s="13"/>
    </row>
    <row r="24" spans="1:9" x14ac:dyDescent="0.25">
      <c r="A24" s="50" t="s">
        <v>111</v>
      </c>
      <c r="B24" s="51">
        <v>13105</v>
      </c>
      <c r="C24" s="51">
        <v>208</v>
      </c>
      <c r="D24" s="51">
        <v>13105</v>
      </c>
      <c r="E24" s="51">
        <v>208</v>
      </c>
      <c r="F24" s="52">
        <v>-98.41</v>
      </c>
      <c r="G24" s="13"/>
      <c r="H24" s="13"/>
      <c r="I24" s="13"/>
    </row>
    <row r="25" spans="1:9" x14ac:dyDescent="0.25">
      <c r="A25" s="47" t="s">
        <v>112</v>
      </c>
      <c r="B25" s="48">
        <v>0</v>
      </c>
      <c r="C25" s="48">
        <v>0</v>
      </c>
      <c r="D25" s="48">
        <v>0</v>
      </c>
      <c r="E25" s="48">
        <v>0</v>
      </c>
      <c r="F25" s="59"/>
      <c r="G25" s="13"/>
      <c r="H25" s="13"/>
      <c r="I25" s="13"/>
    </row>
    <row r="26" spans="1:9" x14ac:dyDescent="0.25">
      <c r="A26" s="50" t="s">
        <v>113</v>
      </c>
      <c r="B26" s="51">
        <v>0</v>
      </c>
      <c r="C26" s="51">
        <v>0</v>
      </c>
      <c r="D26" s="51">
        <v>0</v>
      </c>
      <c r="E26" s="51">
        <v>0</v>
      </c>
      <c r="F26" s="58"/>
      <c r="G26" s="13"/>
      <c r="H26" s="13"/>
      <c r="I26" s="13"/>
    </row>
    <row r="27" spans="1:9" x14ac:dyDescent="0.25">
      <c r="A27" s="47" t="s">
        <v>114</v>
      </c>
      <c r="B27" s="48">
        <v>0</v>
      </c>
      <c r="C27" s="48">
        <v>0</v>
      </c>
      <c r="D27" s="48">
        <v>0</v>
      </c>
      <c r="E27" s="48">
        <v>0</v>
      </c>
      <c r="F27" s="59"/>
      <c r="G27" s="13"/>
      <c r="H27" s="13"/>
      <c r="I27" s="13"/>
    </row>
    <row r="28" spans="1:9" x14ac:dyDescent="0.25">
      <c r="A28" s="50" t="s">
        <v>115</v>
      </c>
      <c r="B28" s="51">
        <v>56599</v>
      </c>
      <c r="C28" s="51">
        <v>11203</v>
      </c>
      <c r="D28" s="51">
        <v>56599</v>
      </c>
      <c r="E28" s="51">
        <v>11203</v>
      </c>
      <c r="F28" s="52">
        <v>-80.209999999999994</v>
      </c>
      <c r="G28" s="13"/>
      <c r="H28" s="13"/>
      <c r="I28" s="13"/>
    </row>
    <row r="29" spans="1:9" x14ac:dyDescent="0.25">
      <c r="A29" s="47" t="s">
        <v>116</v>
      </c>
      <c r="B29" s="48">
        <v>0</v>
      </c>
      <c r="C29" s="48">
        <v>0</v>
      </c>
      <c r="D29" s="48">
        <v>0</v>
      </c>
      <c r="E29" s="48">
        <v>0</v>
      </c>
      <c r="F29" s="59"/>
      <c r="G29" s="13"/>
      <c r="H29" s="13"/>
      <c r="I29" s="13"/>
    </row>
    <row r="30" spans="1:9" x14ac:dyDescent="0.25">
      <c r="A30" s="50" t="s">
        <v>117</v>
      </c>
      <c r="B30" s="51">
        <v>0</v>
      </c>
      <c r="C30" s="51">
        <v>0</v>
      </c>
      <c r="D30" s="51">
        <v>0</v>
      </c>
      <c r="E30" s="51">
        <v>0</v>
      </c>
      <c r="F30" s="58"/>
      <c r="G30" s="13"/>
      <c r="H30" s="13"/>
      <c r="I30" s="13"/>
    </row>
    <row r="31" spans="1:9" x14ac:dyDescent="0.25">
      <c r="A31" s="47" t="s">
        <v>118</v>
      </c>
      <c r="B31" s="48">
        <v>39</v>
      </c>
      <c r="C31" s="48">
        <v>89</v>
      </c>
      <c r="D31" s="48">
        <v>39</v>
      </c>
      <c r="E31" s="48">
        <v>89</v>
      </c>
      <c r="F31" s="49">
        <v>128.21</v>
      </c>
      <c r="G31" s="13"/>
      <c r="H31" s="13"/>
      <c r="I31" s="13"/>
    </row>
    <row r="32" spans="1:9" x14ac:dyDescent="0.25">
      <c r="A32" s="50" t="s">
        <v>119</v>
      </c>
      <c r="B32" s="51">
        <v>2432796</v>
      </c>
      <c r="C32" s="51">
        <v>3082881</v>
      </c>
      <c r="D32" s="51">
        <v>2432796</v>
      </c>
      <c r="E32" s="51">
        <v>3082881</v>
      </c>
      <c r="F32" s="52">
        <v>26.72</v>
      </c>
      <c r="G32" s="13"/>
      <c r="H32" s="13"/>
      <c r="I32" s="13"/>
    </row>
    <row r="33" spans="1:9" x14ac:dyDescent="0.25">
      <c r="A33" s="47" t="s">
        <v>120</v>
      </c>
      <c r="B33" s="48">
        <v>13923</v>
      </c>
      <c r="C33" s="48">
        <v>10964</v>
      </c>
      <c r="D33" s="48">
        <v>13923</v>
      </c>
      <c r="E33" s="48">
        <v>10964</v>
      </c>
      <c r="F33" s="49">
        <v>-21.25</v>
      </c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26</v>
      </c>
      <c r="D34" s="51">
        <v>0</v>
      </c>
      <c r="E34" s="51">
        <v>26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8721891</v>
      </c>
      <c r="C35" s="54">
        <v>9842494</v>
      </c>
      <c r="D35" s="54">
        <v>8721891</v>
      </c>
      <c r="E35" s="54">
        <v>9842494</v>
      </c>
      <c r="F35" s="55">
        <v>12.85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136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DE82-3026-42DC-8E11-CD6D1669F456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138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0</v>
      </c>
      <c r="C7" s="48">
        <v>0</v>
      </c>
      <c r="D7" s="48">
        <v>0</v>
      </c>
      <c r="E7" s="48">
        <v>0</v>
      </c>
      <c r="F7" s="59"/>
      <c r="G7" s="13"/>
      <c r="H7" s="13"/>
      <c r="I7" s="13"/>
    </row>
    <row r="8" spans="1:12" x14ac:dyDescent="0.25">
      <c r="A8" s="50" t="s">
        <v>95</v>
      </c>
      <c r="B8" s="51">
        <v>7133</v>
      </c>
      <c r="C8" s="51">
        <v>192</v>
      </c>
      <c r="D8" s="51">
        <v>7133</v>
      </c>
      <c r="E8" s="51">
        <v>192</v>
      </c>
      <c r="F8" s="52">
        <v>-97.31</v>
      </c>
      <c r="G8" s="13"/>
      <c r="H8" s="13"/>
      <c r="I8" s="13"/>
    </row>
    <row r="9" spans="1:12" x14ac:dyDescent="0.25">
      <c r="A9" s="47" t="s">
        <v>96</v>
      </c>
      <c r="B9" s="48">
        <v>25766</v>
      </c>
      <c r="C9" s="48">
        <v>42920</v>
      </c>
      <c r="D9" s="48">
        <v>25766</v>
      </c>
      <c r="E9" s="48">
        <v>42920</v>
      </c>
      <c r="F9" s="49">
        <v>66.58</v>
      </c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663055</v>
      </c>
      <c r="C11" s="48">
        <v>770095</v>
      </c>
      <c r="D11" s="48">
        <v>663055</v>
      </c>
      <c r="E11" s="48">
        <v>770095</v>
      </c>
      <c r="F11" s="49">
        <v>16.14</v>
      </c>
      <c r="G11" s="13"/>
      <c r="H11" s="13"/>
      <c r="I11" s="13"/>
    </row>
    <row r="12" spans="1:12" x14ac:dyDescent="0.25">
      <c r="A12" s="50" t="s">
        <v>99</v>
      </c>
      <c r="B12" s="51">
        <v>89480</v>
      </c>
      <c r="C12" s="51">
        <v>64740</v>
      </c>
      <c r="D12" s="51">
        <v>89480</v>
      </c>
      <c r="E12" s="51">
        <v>64740</v>
      </c>
      <c r="F12" s="52">
        <v>-27.65</v>
      </c>
      <c r="G12" s="13"/>
      <c r="H12" s="13"/>
      <c r="I12" s="13"/>
    </row>
    <row r="13" spans="1:12" x14ac:dyDescent="0.25">
      <c r="A13" s="47" t="s">
        <v>100</v>
      </c>
      <c r="B13" s="48">
        <v>845644</v>
      </c>
      <c r="C13" s="48">
        <v>948655</v>
      </c>
      <c r="D13" s="48">
        <v>845644</v>
      </c>
      <c r="E13" s="48">
        <v>948655</v>
      </c>
      <c r="F13" s="49">
        <v>12.18</v>
      </c>
      <c r="G13" s="13"/>
      <c r="H13" s="13"/>
      <c r="I13" s="13"/>
    </row>
    <row r="14" spans="1:12" x14ac:dyDescent="0.25">
      <c r="A14" s="50" t="s">
        <v>101</v>
      </c>
      <c r="B14" s="51">
        <v>802593</v>
      </c>
      <c r="C14" s="51">
        <v>776855</v>
      </c>
      <c r="D14" s="51">
        <v>802593</v>
      </c>
      <c r="E14" s="51">
        <v>776855</v>
      </c>
      <c r="F14" s="52">
        <v>-3.21</v>
      </c>
      <c r="G14" s="13"/>
      <c r="H14" s="13"/>
      <c r="I14" s="13"/>
    </row>
    <row r="15" spans="1:12" x14ac:dyDescent="0.25">
      <c r="A15" s="47" t="s">
        <v>102</v>
      </c>
      <c r="B15" s="48">
        <v>49061</v>
      </c>
      <c r="C15" s="48">
        <v>55193</v>
      </c>
      <c r="D15" s="48">
        <v>49061</v>
      </c>
      <c r="E15" s="48">
        <v>55193</v>
      </c>
      <c r="F15" s="49">
        <v>12.5</v>
      </c>
      <c r="G15" s="13"/>
      <c r="H15" s="13"/>
      <c r="I15" s="13"/>
    </row>
    <row r="16" spans="1:12" x14ac:dyDescent="0.25">
      <c r="A16" s="50" t="s">
        <v>103</v>
      </c>
      <c r="B16" s="51">
        <v>0</v>
      </c>
      <c r="C16" s="51">
        <v>0</v>
      </c>
      <c r="D16" s="51">
        <v>0</v>
      </c>
      <c r="E16" s="51">
        <v>0</v>
      </c>
      <c r="F16" s="58"/>
      <c r="G16" s="13"/>
      <c r="H16" s="13"/>
      <c r="I16" s="13"/>
    </row>
    <row r="17" spans="1:9" x14ac:dyDescent="0.25">
      <c r="A17" s="47" t="s">
        <v>104</v>
      </c>
      <c r="B17" s="48">
        <v>44308</v>
      </c>
      <c r="C17" s="48">
        <v>24803</v>
      </c>
      <c r="D17" s="48">
        <v>44308</v>
      </c>
      <c r="E17" s="48">
        <v>24803</v>
      </c>
      <c r="F17" s="49">
        <v>-44.02</v>
      </c>
      <c r="G17" s="13"/>
      <c r="H17" s="13"/>
      <c r="I17" s="13"/>
    </row>
    <row r="18" spans="1:9" x14ac:dyDescent="0.25">
      <c r="A18" s="50" t="s">
        <v>105</v>
      </c>
      <c r="B18" s="51">
        <v>52399</v>
      </c>
      <c r="C18" s="51">
        <v>73228</v>
      </c>
      <c r="D18" s="51">
        <v>52399</v>
      </c>
      <c r="E18" s="51">
        <v>73228</v>
      </c>
      <c r="F18" s="52">
        <v>39.75</v>
      </c>
      <c r="G18" s="13"/>
      <c r="H18" s="13"/>
      <c r="I18" s="13"/>
    </row>
    <row r="19" spans="1:9" x14ac:dyDescent="0.25">
      <c r="A19" s="47" t="s">
        <v>106</v>
      </c>
      <c r="B19" s="48">
        <v>6324</v>
      </c>
      <c r="C19" s="48">
        <v>2853</v>
      </c>
      <c r="D19" s="48">
        <v>6324</v>
      </c>
      <c r="E19" s="48">
        <v>2853</v>
      </c>
      <c r="F19" s="49">
        <v>-54.89</v>
      </c>
      <c r="G19" s="13"/>
      <c r="H19" s="13"/>
      <c r="I19" s="13"/>
    </row>
    <row r="20" spans="1:9" x14ac:dyDescent="0.25">
      <c r="A20" s="50" t="s">
        <v>107</v>
      </c>
      <c r="B20" s="51">
        <v>0</v>
      </c>
      <c r="C20" s="51">
        <v>0</v>
      </c>
      <c r="D20" s="51">
        <v>0</v>
      </c>
      <c r="E20" s="51">
        <v>0</v>
      </c>
      <c r="F20" s="58"/>
      <c r="G20" s="13"/>
      <c r="H20" s="13"/>
      <c r="I20" s="13"/>
    </row>
    <row r="21" spans="1:9" x14ac:dyDescent="0.25">
      <c r="A21" s="47" t="s">
        <v>108</v>
      </c>
      <c r="B21" s="48">
        <v>10764</v>
      </c>
      <c r="C21" s="48">
        <v>33534</v>
      </c>
      <c r="D21" s="48">
        <v>10764</v>
      </c>
      <c r="E21" s="48">
        <v>33534</v>
      </c>
      <c r="F21" s="49">
        <v>211.54</v>
      </c>
      <c r="G21" s="13"/>
      <c r="H21" s="13"/>
      <c r="I21" s="13"/>
    </row>
    <row r="22" spans="1:9" x14ac:dyDescent="0.25">
      <c r="A22" s="50" t="s">
        <v>109</v>
      </c>
      <c r="B22" s="51">
        <v>333165</v>
      </c>
      <c r="C22" s="51">
        <v>368094</v>
      </c>
      <c r="D22" s="51">
        <v>333165</v>
      </c>
      <c r="E22" s="51">
        <v>368094</v>
      </c>
      <c r="F22" s="52">
        <v>10.48</v>
      </c>
      <c r="G22" s="13"/>
      <c r="H22" s="13"/>
      <c r="I22" s="13"/>
    </row>
    <row r="23" spans="1:9" x14ac:dyDescent="0.25">
      <c r="A23" s="47" t="s">
        <v>110</v>
      </c>
      <c r="B23" s="48">
        <v>37263</v>
      </c>
      <c r="C23" s="48">
        <v>46443</v>
      </c>
      <c r="D23" s="48">
        <v>37263</v>
      </c>
      <c r="E23" s="48">
        <v>46443</v>
      </c>
      <c r="F23" s="49">
        <v>24.64</v>
      </c>
      <c r="G23" s="13"/>
      <c r="H23" s="13"/>
      <c r="I23" s="13"/>
    </row>
    <row r="24" spans="1:9" x14ac:dyDescent="0.25">
      <c r="A24" s="50" t="s">
        <v>111</v>
      </c>
      <c r="B24" s="51">
        <v>0</v>
      </c>
      <c r="C24" s="51">
        <v>0</v>
      </c>
      <c r="D24" s="51">
        <v>0</v>
      </c>
      <c r="E24" s="51">
        <v>0</v>
      </c>
      <c r="F24" s="58"/>
      <c r="G24" s="13"/>
      <c r="H24" s="13"/>
      <c r="I24" s="13"/>
    </row>
    <row r="25" spans="1:9" x14ac:dyDescent="0.25">
      <c r="A25" s="47" t="s">
        <v>112</v>
      </c>
      <c r="B25" s="48">
        <v>51538</v>
      </c>
      <c r="C25" s="48">
        <v>53826</v>
      </c>
      <c r="D25" s="48">
        <v>51538</v>
      </c>
      <c r="E25" s="48">
        <v>53826</v>
      </c>
      <c r="F25" s="49">
        <v>4.4400000000000004</v>
      </c>
      <c r="G25" s="13"/>
      <c r="H25" s="13"/>
      <c r="I25" s="13"/>
    </row>
    <row r="26" spans="1:9" x14ac:dyDescent="0.25">
      <c r="A26" s="50" t="s">
        <v>113</v>
      </c>
      <c r="B26" s="51">
        <v>65721</v>
      </c>
      <c r="C26" s="51">
        <v>63990</v>
      </c>
      <c r="D26" s="51">
        <v>65721</v>
      </c>
      <c r="E26" s="51">
        <v>63990</v>
      </c>
      <c r="F26" s="52">
        <v>-2.63</v>
      </c>
      <c r="G26" s="13"/>
      <c r="H26" s="13"/>
      <c r="I26" s="13"/>
    </row>
    <row r="27" spans="1:9" x14ac:dyDescent="0.25">
      <c r="A27" s="47" t="s">
        <v>114</v>
      </c>
      <c r="B27" s="48">
        <v>45464</v>
      </c>
      <c r="C27" s="48">
        <v>47924</v>
      </c>
      <c r="D27" s="48">
        <v>45464</v>
      </c>
      <c r="E27" s="48">
        <v>47924</v>
      </c>
      <c r="F27" s="49">
        <v>5.41</v>
      </c>
      <c r="G27" s="13"/>
      <c r="H27" s="13"/>
      <c r="I27" s="13"/>
    </row>
    <row r="28" spans="1:9" x14ac:dyDescent="0.25">
      <c r="A28" s="50" t="s">
        <v>115</v>
      </c>
      <c r="B28" s="51">
        <v>336372</v>
      </c>
      <c r="C28" s="51">
        <v>333325</v>
      </c>
      <c r="D28" s="51">
        <v>336372</v>
      </c>
      <c r="E28" s="51">
        <v>333325</v>
      </c>
      <c r="F28" s="52">
        <v>-0.91</v>
      </c>
      <c r="G28" s="13"/>
      <c r="H28" s="13"/>
      <c r="I28" s="13"/>
    </row>
    <row r="29" spans="1:9" x14ac:dyDescent="0.25">
      <c r="A29" s="47" t="s">
        <v>116</v>
      </c>
      <c r="B29" s="48">
        <v>128017</v>
      </c>
      <c r="C29" s="48">
        <v>143875</v>
      </c>
      <c r="D29" s="48">
        <v>128017</v>
      </c>
      <c r="E29" s="48">
        <v>143875</v>
      </c>
      <c r="F29" s="49">
        <v>12.39</v>
      </c>
      <c r="G29" s="13"/>
      <c r="H29" s="13"/>
      <c r="I29" s="13"/>
    </row>
    <row r="30" spans="1:9" x14ac:dyDescent="0.25">
      <c r="A30" s="50" t="s">
        <v>117</v>
      </c>
      <c r="B30" s="51">
        <v>17085</v>
      </c>
      <c r="C30" s="51">
        <v>13835</v>
      </c>
      <c r="D30" s="51">
        <v>17085</v>
      </c>
      <c r="E30" s="51">
        <v>13835</v>
      </c>
      <c r="F30" s="52">
        <v>-19.02</v>
      </c>
      <c r="G30" s="13"/>
      <c r="H30" s="13"/>
      <c r="I30" s="13"/>
    </row>
    <row r="31" spans="1:9" x14ac:dyDescent="0.25">
      <c r="A31" s="47" t="s">
        <v>118</v>
      </c>
      <c r="B31" s="48">
        <v>26585</v>
      </c>
      <c r="C31" s="48">
        <v>20804</v>
      </c>
      <c r="D31" s="48">
        <v>26585</v>
      </c>
      <c r="E31" s="48">
        <v>20804</v>
      </c>
      <c r="F31" s="49">
        <v>-21.75</v>
      </c>
      <c r="G31" s="13"/>
      <c r="H31" s="13"/>
      <c r="I31" s="13"/>
    </row>
    <row r="32" spans="1:9" x14ac:dyDescent="0.25">
      <c r="A32" s="50" t="s">
        <v>119</v>
      </c>
      <c r="B32" s="51">
        <v>973348</v>
      </c>
      <c r="C32" s="51">
        <v>939459</v>
      </c>
      <c r="D32" s="51">
        <v>973348</v>
      </c>
      <c r="E32" s="51">
        <v>939459</v>
      </c>
      <c r="F32" s="52">
        <v>-3.48</v>
      </c>
      <c r="G32" s="13"/>
      <c r="H32" s="13"/>
      <c r="I32" s="13"/>
    </row>
    <row r="33" spans="1:9" x14ac:dyDescent="0.25">
      <c r="A33" s="47" t="s">
        <v>120</v>
      </c>
      <c r="B33" s="48">
        <v>82208</v>
      </c>
      <c r="C33" s="48">
        <v>84015</v>
      </c>
      <c r="D33" s="48">
        <v>82208</v>
      </c>
      <c r="E33" s="48">
        <v>84015</v>
      </c>
      <c r="F33" s="49">
        <v>2.2000000000000002</v>
      </c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0</v>
      </c>
      <c r="D34" s="51">
        <v>0</v>
      </c>
      <c r="E34" s="51">
        <v>0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4693293</v>
      </c>
      <c r="C35" s="54">
        <v>4908658</v>
      </c>
      <c r="D35" s="54">
        <v>4693293</v>
      </c>
      <c r="E35" s="54">
        <v>4908658</v>
      </c>
      <c r="F35" s="55">
        <v>4.59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91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8EC-1C08-480C-B99D-BF72A111C680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139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0</v>
      </c>
      <c r="C7" s="48">
        <v>0</v>
      </c>
      <c r="D7" s="48">
        <v>0</v>
      </c>
      <c r="E7" s="48">
        <v>0</v>
      </c>
      <c r="F7" s="59"/>
      <c r="G7" s="13"/>
      <c r="H7" s="13"/>
      <c r="I7" s="13"/>
    </row>
    <row r="8" spans="1:12" x14ac:dyDescent="0.25">
      <c r="A8" s="50" t="s">
        <v>95</v>
      </c>
      <c r="B8" s="51">
        <v>106</v>
      </c>
      <c r="C8" s="51">
        <v>4</v>
      </c>
      <c r="D8" s="51">
        <v>106</v>
      </c>
      <c r="E8" s="51">
        <v>4</v>
      </c>
      <c r="F8" s="52">
        <v>-96.23</v>
      </c>
      <c r="G8" s="13"/>
      <c r="H8" s="13"/>
      <c r="I8" s="13"/>
    </row>
    <row r="9" spans="1:12" x14ac:dyDescent="0.25">
      <c r="A9" s="47" t="s">
        <v>96</v>
      </c>
      <c r="B9" s="48">
        <v>560</v>
      </c>
      <c r="C9" s="48">
        <v>827</v>
      </c>
      <c r="D9" s="48">
        <v>560</v>
      </c>
      <c r="E9" s="48">
        <v>827</v>
      </c>
      <c r="F9" s="49">
        <v>47.68</v>
      </c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18792</v>
      </c>
      <c r="C11" s="48">
        <v>20672</v>
      </c>
      <c r="D11" s="48">
        <v>18792</v>
      </c>
      <c r="E11" s="48">
        <v>20672</v>
      </c>
      <c r="F11" s="49">
        <v>10</v>
      </c>
      <c r="G11" s="13"/>
      <c r="H11" s="13"/>
      <c r="I11" s="13"/>
    </row>
    <row r="12" spans="1:12" x14ac:dyDescent="0.25">
      <c r="A12" s="50" t="s">
        <v>99</v>
      </c>
      <c r="B12" s="51">
        <v>2719</v>
      </c>
      <c r="C12" s="51">
        <v>1972</v>
      </c>
      <c r="D12" s="51">
        <v>2719</v>
      </c>
      <c r="E12" s="51">
        <v>1972</v>
      </c>
      <c r="F12" s="52">
        <v>-27.47</v>
      </c>
      <c r="G12" s="13"/>
      <c r="H12" s="13"/>
      <c r="I12" s="13"/>
    </row>
    <row r="13" spans="1:12" x14ac:dyDescent="0.25">
      <c r="A13" s="47" t="s">
        <v>100</v>
      </c>
      <c r="B13" s="48">
        <v>17603</v>
      </c>
      <c r="C13" s="48">
        <v>20617</v>
      </c>
      <c r="D13" s="48">
        <v>17603</v>
      </c>
      <c r="E13" s="48">
        <v>20617</v>
      </c>
      <c r="F13" s="49">
        <v>17.12</v>
      </c>
      <c r="G13" s="13"/>
      <c r="H13" s="13"/>
      <c r="I13" s="13"/>
    </row>
    <row r="14" spans="1:12" x14ac:dyDescent="0.25">
      <c r="A14" s="50" t="s">
        <v>101</v>
      </c>
      <c r="B14" s="51">
        <v>14784</v>
      </c>
      <c r="C14" s="51">
        <v>14917</v>
      </c>
      <c r="D14" s="51">
        <v>14784</v>
      </c>
      <c r="E14" s="51">
        <v>14917</v>
      </c>
      <c r="F14" s="52">
        <v>0.9</v>
      </c>
      <c r="G14" s="13"/>
      <c r="H14" s="13"/>
      <c r="I14" s="13"/>
    </row>
    <row r="15" spans="1:12" x14ac:dyDescent="0.25">
      <c r="A15" s="47" t="s">
        <v>102</v>
      </c>
      <c r="B15" s="48">
        <v>1326</v>
      </c>
      <c r="C15" s="48">
        <v>1528</v>
      </c>
      <c r="D15" s="48">
        <v>1326</v>
      </c>
      <c r="E15" s="48">
        <v>1528</v>
      </c>
      <c r="F15" s="49">
        <v>15.23</v>
      </c>
      <c r="G15" s="13"/>
      <c r="H15" s="13"/>
      <c r="I15" s="13"/>
    </row>
    <row r="16" spans="1:12" x14ac:dyDescent="0.25">
      <c r="A16" s="50" t="s">
        <v>103</v>
      </c>
      <c r="B16" s="51">
        <v>0</v>
      </c>
      <c r="C16" s="51">
        <v>0</v>
      </c>
      <c r="D16" s="51">
        <v>0</v>
      </c>
      <c r="E16" s="51">
        <v>0</v>
      </c>
      <c r="F16" s="58"/>
      <c r="G16" s="13"/>
      <c r="H16" s="13"/>
      <c r="I16" s="13"/>
    </row>
    <row r="17" spans="1:9" x14ac:dyDescent="0.25">
      <c r="A17" s="47" t="s">
        <v>104</v>
      </c>
      <c r="B17" s="48">
        <v>0</v>
      </c>
      <c r="C17" s="48">
        <v>0</v>
      </c>
      <c r="D17" s="48">
        <v>0</v>
      </c>
      <c r="E17" s="48">
        <v>0</v>
      </c>
      <c r="F17" s="59"/>
      <c r="G17" s="13"/>
      <c r="H17" s="13"/>
      <c r="I17" s="13"/>
    </row>
    <row r="18" spans="1:9" x14ac:dyDescent="0.25">
      <c r="A18" s="50" t="s">
        <v>105</v>
      </c>
      <c r="B18" s="51">
        <v>1627</v>
      </c>
      <c r="C18" s="51">
        <v>2238</v>
      </c>
      <c r="D18" s="51">
        <v>1627</v>
      </c>
      <c r="E18" s="51">
        <v>2238</v>
      </c>
      <c r="F18" s="52">
        <v>37.549999999999997</v>
      </c>
      <c r="G18" s="13"/>
      <c r="H18" s="13"/>
      <c r="I18" s="13"/>
    </row>
    <row r="19" spans="1:9" x14ac:dyDescent="0.25">
      <c r="A19" s="47" t="s">
        <v>106</v>
      </c>
      <c r="B19" s="48">
        <v>70</v>
      </c>
      <c r="C19" s="48">
        <v>16</v>
      </c>
      <c r="D19" s="48">
        <v>70</v>
      </c>
      <c r="E19" s="48">
        <v>16</v>
      </c>
      <c r="F19" s="49">
        <v>-77.14</v>
      </c>
      <c r="G19" s="13"/>
      <c r="H19" s="13"/>
      <c r="I19" s="13"/>
    </row>
    <row r="20" spans="1:9" x14ac:dyDescent="0.25">
      <c r="A20" s="50" t="s">
        <v>107</v>
      </c>
      <c r="B20" s="51">
        <v>0</v>
      </c>
      <c r="C20" s="51">
        <v>0</v>
      </c>
      <c r="D20" s="51">
        <v>0</v>
      </c>
      <c r="E20" s="51">
        <v>0</v>
      </c>
      <c r="F20" s="58"/>
      <c r="G20" s="13"/>
      <c r="H20" s="13"/>
      <c r="I20" s="13"/>
    </row>
    <row r="21" spans="1:9" x14ac:dyDescent="0.25">
      <c r="A21" s="47" t="s">
        <v>108</v>
      </c>
      <c r="B21" s="48">
        <v>481</v>
      </c>
      <c r="C21" s="48">
        <v>1418</v>
      </c>
      <c r="D21" s="48">
        <v>481</v>
      </c>
      <c r="E21" s="48">
        <v>1418</v>
      </c>
      <c r="F21" s="49">
        <v>194.8</v>
      </c>
      <c r="G21" s="13"/>
      <c r="H21" s="13"/>
      <c r="I21" s="13"/>
    </row>
    <row r="22" spans="1:9" x14ac:dyDescent="0.25">
      <c r="A22" s="50" t="s">
        <v>109</v>
      </c>
      <c r="B22" s="51">
        <v>12323</v>
      </c>
      <c r="C22" s="51">
        <v>13838</v>
      </c>
      <c r="D22" s="51">
        <v>12323</v>
      </c>
      <c r="E22" s="51">
        <v>13838</v>
      </c>
      <c r="F22" s="52">
        <v>12.29</v>
      </c>
      <c r="G22" s="13"/>
      <c r="H22" s="13"/>
      <c r="I22" s="13"/>
    </row>
    <row r="23" spans="1:9" x14ac:dyDescent="0.25">
      <c r="A23" s="47" t="s">
        <v>110</v>
      </c>
      <c r="B23" s="48">
        <v>1428</v>
      </c>
      <c r="C23" s="48">
        <v>1883</v>
      </c>
      <c r="D23" s="48">
        <v>1428</v>
      </c>
      <c r="E23" s="48">
        <v>1883</v>
      </c>
      <c r="F23" s="49">
        <v>31.86</v>
      </c>
      <c r="G23" s="13"/>
      <c r="H23" s="13"/>
      <c r="I23" s="13"/>
    </row>
    <row r="24" spans="1:9" x14ac:dyDescent="0.25">
      <c r="A24" s="50" t="s">
        <v>111</v>
      </c>
      <c r="B24" s="51">
        <v>0</v>
      </c>
      <c r="C24" s="51">
        <v>0</v>
      </c>
      <c r="D24" s="51">
        <v>0</v>
      </c>
      <c r="E24" s="51">
        <v>0</v>
      </c>
      <c r="F24" s="58"/>
      <c r="G24" s="13"/>
      <c r="H24" s="13"/>
      <c r="I24" s="13"/>
    </row>
    <row r="25" spans="1:9" x14ac:dyDescent="0.25">
      <c r="A25" s="47" t="s">
        <v>112</v>
      </c>
      <c r="B25" s="48">
        <v>2051</v>
      </c>
      <c r="C25" s="48">
        <v>2007</v>
      </c>
      <c r="D25" s="48">
        <v>2051</v>
      </c>
      <c r="E25" s="48">
        <v>2007</v>
      </c>
      <c r="F25" s="49">
        <v>-2.15</v>
      </c>
      <c r="G25" s="13"/>
      <c r="H25" s="13"/>
      <c r="I25" s="13"/>
    </row>
    <row r="26" spans="1:9" x14ac:dyDescent="0.25">
      <c r="A26" s="50" t="s">
        <v>113</v>
      </c>
      <c r="B26" s="51">
        <v>2440</v>
      </c>
      <c r="C26" s="51">
        <v>2730</v>
      </c>
      <c r="D26" s="51">
        <v>2440</v>
      </c>
      <c r="E26" s="51">
        <v>2730</v>
      </c>
      <c r="F26" s="52">
        <v>11.89</v>
      </c>
      <c r="G26" s="13"/>
      <c r="H26" s="13"/>
      <c r="I26" s="13"/>
    </row>
    <row r="27" spans="1:9" x14ac:dyDescent="0.25">
      <c r="A27" s="47" t="s">
        <v>114</v>
      </c>
      <c r="B27" s="48">
        <v>407</v>
      </c>
      <c r="C27" s="48">
        <v>385</v>
      </c>
      <c r="D27" s="48">
        <v>407</v>
      </c>
      <c r="E27" s="48">
        <v>385</v>
      </c>
      <c r="F27" s="49">
        <v>-5.41</v>
      </c>
      <c r="G27" s="13"/>
      <c r="H27" s="13"/>
      <c r="I27" s="13"/>
    </row>
    <row r="28" spans="1:9" x14ac:dyDescent="0.25">
      <c r="A28" s="50" t="s">
        <v>115</v>
      </c>
      <c r="B28" s="51">
        <v>10740</v>
      </c>
      <c r="C28" s="51">
        <v>10984</v>
      </c>
      <c r="D28" s="51">
        <v>10740</v>
      </c>
      <c r="E28" s="51">
        <v>10984</v>
      </c>
      <c r="F28" s="52">
        <v>2.27</v>
      </c>
      <c r="G28" s="13"/>
      <c r="H28" s="13"/>
      <c r="I28" s="13"/>
    </row>
    <row r="29" spans="1:9" x14ac:dyDescent="0.25">
      <c r="A29" s="47" t="s">
        <v>116</v>
      </c>
      <c r="B29" s="48">
        <v>1722</v>
      </c>
      <c r="C29" s="48">
        <v>2672</v>
      </c>
      <c r="D29" s="48">
        <v>1722</v>
      </c>
      <c r="E29" s="48">
        <v>2672</v>
      </c>
      <c r="F29" s="49">
        <v>55.17</v>
      </c>
      <c r="G29" s="13"/>
      <c r="H29" s="13"/>
      <c r="I29" s="13"/>
    </row>
    <row r="30" spans="1:9" x14ac:dyDescent="0.25">
      <c r="A30" s="50" t="s">
        <v>117</v>
      </c>
      <c r="B30" s="51">
        <v>683</v>
      </c>
      <c r="C30" s="51">
        <v>650</v>
      </c>
      <c r="D30" s="51">
        <v>683</v>
      </c>
      <c r="E30" s="51">
        <v>650</v>
      </c>
      <c r="F30" s="52">
        <v>-4.83</v>
      </c>
      <c r="G30" s="13"/>
      <c r="H30" s="13"/>
      <c r="I30" s="13"/>
    </row>
    <row r="31" spans="1:9" x14ac:dyDescent="0.25">
      <c r="A31" s="47" t="s">
        <v>118</v>
      </c>
      <c r="B31" s="48">
        <v>0</v>
      </c>
      <c r="C31" s="48">
        <v>0</v>
      </c>
      <c r="D31" s="48">
        <v>0</v>
      </c>
      <c r="E31" s="48">
        <v>0</v>
      </c>
      <c r="F31" s="59"/>
      <c r="G31" s="13"/>
      <c r="H31" s="13"/>
      <c r="I31" s="13"/>
    </row>
    <row r="32" spans="1:9" x14ac:dyDescent="0.25">
      <c r="A32" s="50" t="s">
        <v>119</v>
      </c>
      <c r="B32" s="51">
        <v>18942</v>
      </c>
      <c r="C32" s="51">
        <v>23351</v>
      </c>
      <c r="D32" s="51">
        <v>18942</v>
      </c>
      <c r="E32" s="51">
        <v>23351</v>
      </c>
      <c r="F32" s="52">
        <v>23.28</v>
      </c>
      <c r="G32" s="13"/>
      <c r="H32" s="13"/>
      <c r="I32" s="13"/>
    </row>
    <row r="33" spans="1:9" x14ac:dyDescent="0.25">
      <c r="A33" s="47" t="s">
        <v>120</v>
      </c>
      <c r="B33" s="48">
        <v>1627</v>
      </c>
      <c r="C33" s="48">
        <v>1420</v>
      </c>
      <c r="D33" s="48">
        <v>1627</v>
      </c>
      <c r="E33" s="48">
        <v>1420</v>
      </c>
      <c r="F33" s="49">
        <v>-12.72</v>
      </c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0</v>
      </c>
      <c r="D34" s="51">
        <v>0</v>
      </c>
      <c r="E34" s="51">
        <v>0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110431</v>
      </c>
      <c r="C35" s="54">
        <v>124129</v>
      </c>
      <c r="D35" s="54">
        <v>110431</v>
      </c>
      <c r="E35" s="54">
        <v>124129</v>
      </c>
      <c r="F35" s="55">
        <v>12.4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91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83E7-B195-4D0E-9A3E-CA6B7ED818B7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140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1</v>
      </c>
      <c r="C7" s="48">
        <v>0</v>
      </c>
      <c r="D7" s="48">
        <v>1</v>
      </c>
      <c r="E7" s="48">
        <v>0</v>
      </c>
      <c r="F7" s="49">
        <v>-100</v>
      </c>
      <c r="G7" s="13"/>
      <c r="H7" s="13"/>
      <c r="I7" s="13"/>
    </row>
    <row r="8" spans="1:12" x14ac:dyDescent="0.25">
      <c r="A8" s="50" t="s">
        <v>95</v>
      </c>
      <c r="B8" s="51">
        <v>12278</v>
      </c>
      <c r="C8" s="51">
        <v>12349</v>
      </c>
      <c r="D8" s="51">
        <v>12278</v>
      </c>
      <c r="E8" s="51">
        <v>12349</v>
      </c>
      <c r="F8" s="52">
        <v>0.57999999999999996</v>
      </c>
      <c r="G8" s="13"/>
      <c r="H8" s="13"/>
      <c r="I8" s="13"/>
    </row>
    <row r="9" spans="1:12" x14ac:dyDescent="0.25">
      <c r="A9" s="47" t="s">
        <v>96</v>
      </c>
      <c r="B9" s="48">
        <v>428</v>
      </c>
      <c r="C9" s="48">
        <v>1467</v>
      </c>
      <c r="D9" s="48">
        <v>428</v>
      </c>
      <c r="E9" s="48">
        <v>1467</v>
      </c>
      <c r="F9" s="49">
        <v>242.76</v>
      </c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359444</v>
      </c>
      <c r="C11" s="48">
        <v>406064</v>
      </c>
      <c r="D11" s="48">
        <v>359444</v>
      </c>
      <c r="E11" s="48">
        <v>406064</v>
      </c>
      <c r="F11" s="49">
        <v>12.97</v>
      </c>
      <c r="G11" s="13"/>
      <c r="H11" s="13"/>
      <c r="I11" s="13"/>
    </row>
    <row r="12" spans="1:12" x14ac:dyDescent="0.25">
      <c r="A12" s="50" t="s">
        <v>99</v>
      </c>
      <c r="B12" s="51">
        <v>7005</v>
      </c>
      <c r="C12" s="51">
        <v>8045</v>
      </c>
      <c r="D12" s="51">
        <v>7005</v>
      </c>
      <c r="E12" s="51">
        <v>8045</v>
      </c>
      <c r="F12" s="52">
        <v>14.85</v>
      </c>
      <c r="G12" s="13"/>
      <c r="H12" s="13"/>
      <c r="I12" s="13"/>
    </row>
    <row r="13" spans="1:12" x14ac:dyDescent="0.25">
      <c r="A13" s="47" t="s">
        <v>100</v>
      </c>
      <c r="B13" s="48">
        <v>8031</v>
      </c>
      <c r="C13" s="48">
        <v>8156</v>
      </c>
      <c r="D13" s="48">
        <v>8031</v>
      </c>
      <c r="E13" s="48">
        <v>8156</v>
      </c>
      <c r="F13" s="49">
        <v>1.56</v>
      </c>
      <c r="G13" s="13"/>
      <c r="H13" s="13"/>
      <c r="I13" s="13"/>
    </row>
    <row r="14" spans="1:12" x14ac:dyDescent="0.25">
      <c r="A14" s="50" t="s">
        <v>101</v>
      </c>
      <c r="B14" s="51">
        <v>269780</v>
      </c>
      <c r="C14" s="51">
        <v>289017</v>
      </c>
      <c r="D14" s="51">
        <v>269780</v>
      </c>
      <c r="E14" s="51">
        <v>289017</v>
      </c>
      <c r="F14" s="52">
        <v>7.13</v>
      </c>
      <c r="G14" s="13"/>
      <c r="H14" s="13"/>
      <c r="I14" s="13"/>
    </row>
    <row r="15" spans="1:12" x14ac:dyDescent="0.25">
      <c r="A15" s="47" t="s">
        <v>102</v>
      </c>
      <c r="B15" s="48">
        <v>48973</v>
      </c>
      <c r="C15" s="48">
        <v>55734</v>
      </c>
      <c r="D15" s="48">
        <v>48973</v>
      </c>
      <c r="E15" s="48">
        <v>55734</v>
      </c>
      <c r="F15" s="49">
        <v>13.81</v>
      </c>
      <c r="G15" s="13"/>
      <c r="H15" s="13"/>
      <c r="I15" s="13"/>
    </row>
    <row r="16" spans="1:12" x14ac:dyDescent="0.25">
      <c r="A16" s="50" t="s">
        <v>103</v>
      </c>
      <c r="B16" s="51">
        <v>5757</v>
      </c>
      <c r="C16" s="51">
        <v>5913</v>
      </c>
      <c r="D16" s="51">
        <v>5757</v>
      </c>
      <c r="E16" s="51">
        <v>5913</v>
      </c>
      <c r="F16" s="52">
        <v>2.71</v>
      </c>
      <c r="G16" s="13"/>
      <c r="H16" s="13"/>
      <c r="I16" s="13"/>
    </row>
    <row r="17" spans="1:9" x14ac:dyDescent="0.25">
      <c r="A17" s="47" t="s">
        <v>104</v>
      </c>
      <c r="B17" s="48">
        <v>17973</v>
      </c>
      <c r="C17" s="48">
        <v>14961</v>
      </c>
      <c r="D17" s="48">
        <v>17973</v>
      </c>
      <c r="E17" s="48">
        <v>14961</v>
      </c>
      <c r="F17" s="49">
        <v>-16.760000000000002</v>
      </c>
      <c r="G17" s="13"/>
      <c r="H17" s="13"/>
      <c r="I17" s="13"/>
    </row>
    <row r="18" spans="1:9" x14ac:dyDescent="0.25">
      <c r="A18" s="50" t="s">
        <v>105</v>
      </c>
      <c r="B18" s="51">
        <v>780</v>
      </c>
      <c r="C18" s="51">
        <v>1000</v>
      </c>
      <c r="D18" s="51">
        <v>780</v>
      </c>
      <c r="E18" s="51">
        <v>1000</v>
      </c>
      <c r="F18" s="52">
        <v>28.21</v>
      </c>
      <c r="G18" s="13"/>
      <c r="H18" s="13"/>
      <c r="I18" s="13"/>
    </row>
    <row r="19" spans="1:9" x14ac:dyDescent="0.25">
      <c r="A19" s="47" t="s">
        <v>106</v>
      </c>
      <c r="B19" s="48">
        <v>8</v>
      </c>
      <c r="C19" s="48">
        <v>449</v>
      </c>
      <c r="D19" s="48">
        <v>8</v>
      </c>
      <c r="E19" s="48">
        <v>449</v>
      </c>
      <c r="F19" s="49">
        <v>5512.5</v>
      </c>
      <c r="G19" s="13"/>
      <c r="H19" s="13"/>
      <c r="I19" s="13"/>
    </row>
    <row r="20" spans="1:9" x14ac:dyDescent="0.25">
      <c r="A20" s="50" t="s">
        <v>107</v>
      </c>
      <c r="B20" s="51">
        <v>6341</v>
      </c>
      <c r="C20" s="51">
        <v>5779</v>
      </c>
      <c r="D20" s="51">
        <v>6341</v>
      </c>
      <c r="E20" s="51">
        <v>5779</v>
      </c>
      <c r="F20" s="52">
        <v>-8.86</v>
      </c>
      <c r="G20" s="13"/>
      <c r="H20" s="13"/>
      <c r="I20" s="13"/>
    </row>
    <row r="21" spans="1:9" x14ac:dyDescent="0.25">
      <c r="A21" s="47" t="s">
        <v>108</v>
      </c>
      <c r="B21" s="48">
        <v>7026</v>
      </c>
      <c r="C21" s="48">
        <v>5135</v>
      </c>
      <c r="D21" s="48">
        <v>7026</v>
      </c>
      <c r="E21" s="48">
        <v>5135</v>
      </c>
      <c r="F21" s="49">
        <v>-26.92</v>
      </c>
      <c r="G21" s="13"/>
      <c r="H21" s="13"/>
      <c r="I21" s="13"/>
    </row>
    <row r="22" spans="1:9" x14ac:dyDescent="0.25">
      <c r="A22" s="50" t="s">
        <v>109</v>
      </c>
      <c r="B22" s="51">
        <v>87525</v>
      </c>
      <c r="C22" s="51">
        <v>78306</v>
      </c>
      <c r="D22" s="51">
        <v>87525</v>
      </c>
      <c r="E22" s="51">
        <v>78306</v>
      </c>
      <c r="F22" s="52">
        <v>-10.53</v>
      </c>
      <c r="G22" s="13"/>
      <c r="H22" s="13"/>
      <c r="I22" s="13"/>
    </row>
    <row r="23" spans="1:9" x14ac:dyDescent="0.25">
      <c r="A23" s="47" t="s">
        <v>110</v>
      </c>
      <c r="B23" s="48">
        <v>4347</v>
      </c>
      <c r="C23" s="48">
        <v>21148</v>
      </c>
      <c r="D23" s="48">
        <v>4347</v>
      </c>
      <c r="E23" s="48">
        <v>21148</v>
      </c>
      <c r="F23" s="49">
        <v>386.5</v>
      </c>
      <c r="G23" s="13"/>
      <c r="H23" s="13"/>
      <c r="I23" s="13"/>
    </row>
    <row r="24" spans="1:9" x14ac:dyDescent="0.25">
      <c r="A24" s="50" t="s">
        <v>111</v>
      </c>
      <c r="B24" s="51">
        <v>7622</v>
      </c>
      <c r="C24" s="51">
        <v>5712</v>
      </c>
      <c r="D24" s="51">
        <v>7622</v>
      </c>
      <c r="E24" s="51">
        <v>5712</v>
      </c>
      <c r="F24" s="52">
        <v>-25.06</v>
      </c>
      <c r="G24" s="13"/>
      <c r="H24" s="13"/>
      <c r="I24" s="13"/>
    </row>
    <row r="25" spans="1:9" x14ac:dyDescent="0.25">
      <c r="A25" s="47" t="s">
        <v>112</v>
      </c>
      <c r="B25" s="48">
        <v>2164</v>
      </c>
      <c r="C25" s="48">
        <v>1554</v>
      </c>
      <c r="D25" s="48">
        <v>2164</v>
      </c>
      <c r="E25" s="48">
        <v>1554</v>
      </c>
      <c r="F25" s="49">
        <v>-28.19</v>
      </c>
      <c r="G25" s="13"/>
      <c r="H25" s="13"/>
      <c r="I25" s="13"/>
    </row>
    <row r="26" spans="1:9" x14ac:dyDescent="0.25">
      <c r="A26" s="50" t="s">
        <v>113</v>
      </c>
      <c r="B26" s="51">
        <v>0</v>
      </c>
      <c r="C26" s="51">
        <v>74</v>
      </c>
      <c r="D26" s="51">
        <v>0</v>
      </c>
      <c r="E26" s="51">
        <v>74</v>
      </c>
      <c r="F26" s="58"/>
      <c r="G26" s="13"/>
      <c r="H26" s="13"/>
      <c r="I26" s="13"/>
    </row>
    <row r="27" spans="1:9" x14ac:dyDescent="0.25">
      <c r="A27" s="47" t="s">
        <v>114</v>
      </c>
      <c r="B27" s="48">
        <v>2</v>
      </c>
      <c r="C27" s="48">
        <v>0</v>
      </c>
      <c r="D27" s="48">
        <v>2</v>
      </c>
      <c r="E27" s="48">
        <v>0</v>
      </c>
      <c r="F27" s="49">
        <v>-100</v>
      </c>
      <c r="G27" s="13"/>
      <c r="H27" s="13"/>
      <c r="I27" s="13"/>
    </row>
    <row r="28" spans="1:9" x14ac:dyDescent="0.25">
      <c r="A28" s="50" t="s">
        <v>115</v>
      </c>
      <c r="B28" s="51">
        <v>50522</v>
      </c>
      <c r="C28" s="51">
        <v>33096</v>
      </c>
      <c r="D28" s="51">
        <v>50522</v>
      </c>
      <c r="E28" s="51">
        <v>33096</v>
      </c>
      <c r="F28" s="52">
        <v>-34.49</v>
      </c>
      <c r="G28" s="13"/>
      <c r="H28" s="13"/>
      <c r="I28" s="13"/>
    </row>
    <row r="29" spans="1:9" x14ac:dyDescent="0.25">
      <c r="A29" s="47" t="s">
        <v>116</v>
      </c>
      <c r="B29" s="48">
        <v>682</v>
      </c>
      <c r="C29" s="48">
        <v>987</v>
      </c>
      <c r="D29" s="48">
        <v>682</v>
      </c>
      <c r="E29" s="48">
        <v>987</v>
      </c>
      <c r="F29" s="49">
        <v>44.72</v>
      </c>
      <c r="G29" s="13"/>
      <c r="H29" s="13"/>
      <c r="I29" s="13"/>
    </row>
    <row r="30" spans="1:9" x14ac:dyDescent="0.25">
      <c r="A30" s="50" t="s">
        <v>117</v>
      </c>
      <c r="B30" s="51">
        <v>9754</v>
      </c>
      <c r="C30" s="51">
        <v>12370</v>
      </c>
      <c r="D30" s="51">
        <v>9754</v>
      </c>
      <c r="E30" s="51">
        <v>12370</v>
      </c>
      <c r="F30" s="52">
        <v>26.82</v>
      </c>
      <c r="G30" s="13"/>
      <c r="H30" s="13"/>
      <c r="I30" s="13"/>
    </row>
    <row r="31" spans="1:9" x14ac:dyDescent="0.25">
      <c r="A31" s="47" t="s">
        <v>118</v>
      </c>
      <c r="B31" s="48">
        <v>4954</v>
      </c>
      <c r="C31" s="48">
        <v>4825</v>
      </c>
      <c r="D31" s="48">
        <v>4954</v>
      </c>
      <c r="E31" s="48">
        <v>4825</v>
      </c>
      <c r="F31" s="49">
        <v>-2.6</v>
      </c>
      <c r="G31" s="13"/>
      <c r="H31" s="13"/>
      <c r="I31" s="13"/>
    </row>
    <row r="32" spans="1:9" x14ac:dyDescent="0.25">
      <c r="A32" s="50" t="s">
        <v>119</v>
      </c>
      <c r="B32" s="51">
        <v>394675</v>
      </c>
      <c r="C32" s="51">
        <v>452364</v>
      </c>
      <c r="D32" s="51">
        <v>394675</v>
      </c>
      <c r="E32" s="51">
        <v>452364</v>
      </c>
      <c r="F32" s="52">
        <v>14.62</v>
      </c>
      <c r="G32" s="13"/>
      <c r="H32" s="13"/>
      <c r="I32" s="13"/>
    </row>
    <row r="33" spans="1:9" x14ac:dyDescent="0.25">
      <c r="A33" s="47" t="s">
        <v>120</v>
      </c>
      <c r="B33" s="48">
        <v>14439</v>
      </c>
      <c r="C33" s="48">
        <v>13224</v>
      </c>
      <c r="D33" s="48">
        <v>14439</v>
      </c>
      <c r="E33" s="48">
        <v>13224</v>
      </c>
      <c r="F33" s="49">
        <v>-8.41</v>
      </c>
      <c r="G33" s="13"/>
      <c r="H33" s="13"/>
      <c r="I33" s="13"/>
    </row>
    <row r="34" spans="1:9" x14ac:dyDescent="0.25">
      <c r="A34" s="50" t="s">
        <v>121</v>
      </c>
      <c r="B34" s="51">
        <v>2666</v>
      </c>
      <c r="C34" s="51">
        <v>3082</v>
      </c>
      <c r="D34" s="51">
        <v>2666</v>
      </c>
      <c r="E34" s="51">
        <v>3082</v>
      </c>
      <c r="F34" s="52">
        <v>15.6</v>
      </c>
      <c r="G34" s="13"/>
      <c r="H34" s="13"/>
      <c r="I34" s="13"/>
    </row>
    <row r="35" spans="1:9" x14ac:dyDescent="0.25">
      <c r="A35" s="53" t="s">
        <v>122</v>
      </c>
      <c r="B35" s="54">
        <v>1323177</v>
      </c>
      <c r="C35" s="54">
        <v>1440810</v>
      </c>
      <c r="D35" s="54">
        <v>1323177</v>
      </c>
      <c r="E35" s="54">
        <v>1440810</v>
      </c>
      <c r="F35" s="55">
        <v>8.89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91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B53D-CD90-4CA2-89F2-B537B31A469D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141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0</v>
      </c>
      <c r="C7" s="48">
        <v>0</v>
      </c>
      <c r="D7" s="48">
        <v>0</v>
      </c>
      <c r="E7" s="48">
        <v>0</v>
      </c>
      <c r="F7" s="59"/>
      <c r="G7" s="13"/>
      <c r="H7" s="13"/>
      <c r="I7" s="13"/>
    </row>
    <row r="8" spans="1:12" x14ac:dyDescent="0.25">
      <c r="A8" s="50" t="s">
        <v>95</v>
      </c>
      <c r="B8" s="51">
        <v>346</v>
      </c>
      <c r="C8" s="51">
        <v>124</v>
      </c>
      <c r="D8" s="51">
        <v>346</v>
      </c>
      <c r="E8" s="51">
        <v>124</v>
      </c>
      <c r="F8" s="52">
        <v>-64.16</v>
      </c>
      <c r="G8" s="13"/>
      <c r="H8" s="13"/>
      <c r="I8" s="13"/>
    </row>
    <row r="9" spans="1:12" x14ac:dyDescent="0.25">
      <c r="A9" s="47" t="s">
        <v>96</v>
      </c>
      <c r="B9" s="48">
        <v>0</v>
      </c>
      <c r="C9" s="48">
        <v>6</v>
      </c>
      <c r="D9" s="48">
        <v>0</v>
      </c>
      <c r="E9" s="48">
        <v>6</v>
      </c>
      <c r="F9" s="59"/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330762</v>
      </c>
      <c r="C11" s="48">
        <v>351409</v>
      </c>
      <c r="D11" s="48">
        <v>330762</v>
      </c>
      <c r="E11" s="48">
        <v>351409</v>
      </c>
      <c r="F11" s="49">
        <v>6.24</v>
      </c>
      <c r="G11" s="13"/>
      <c r="H11" s="13"/>
      <c r="I11" s="13"/>
    </row>
    <row r="12" spans="1:12" x14ac:dyDescent="0.25">
      <c r="A12" s="50" t="s">
        <v>99</v>
      </c>
      <c r="B12" s="51">
        <v>512</v>
      </c>
      <c r="C12" s="51">
        <v>22</v>
      </c>
      <c r="D12" s="51">
        <v>512</v>
      </c>
      <c r="E12" s="51">
        <v>22</v>
      </c>
      <c r="F12" s="52">
        <v>-95.7</v>
      </c>
      <c r="G12" s="13"/>
      <c r="H12" s="13"/>
      <c r="I12" s="13"/>
    </row>
    <row r="13" spans="1:12" x14ac:dyDescent="0.25">
      <c r="A13" s="47" t="s">
        <v>100</v>
      </c>
      <c r="B13" s="48">
        <v>0</v>
      </c>
      <c r="C13" s="48">
        <v>0</v>
      </c>
      <c r="D13" s="48">
        <v>0</v>
      </c>
      <c r="E13" s="48">
        <v>0</v>
      </c>
      <c r="F13" s="59"/>
      <c r="G13" s="13"/>
      <c r="H13" s="13"/>
      <c r="I13" s="13"/>
    </row>
    <row r="14" spans="1:12" x14ac:dyDescent="0.25">
      <c r="A14" s="50" t="s">
        <v>101</v>
      </c>
      <c r="B14" s="51">
        <v>110503</v>
      </c>
      <c r="C14" s="51">
        <v>135438</v>
      </c>
      <c r="D14" s="51">
        <v>110503</v>
      </c>
      <c r="E14" s="51">
        <v>135438</v>
      </c>
      <c r="F14" s="52">
        <v>22.56</v>
      </c>
      <c r="G14" s="13"/>
      <c r="H14" s="13"/>
      <c r="I14" s="13"/>
    </row>
    <row r="15" spans="1:12" x14ac:dyDescent="0.25">
      <c r="A15" s="47" t="s">
        <v>102</v>
      </c>
      <c r="B15" s="48">
        <v>87</v>
      </c>
      <c r="C15" s="48">
        <v>86</v>
      </c>
      <c r="D15" s="48">
        <v>87</v>
      </c>
      <c r="E15" s="48">
        <v>86</v>
      </c>
      <c r="F15" s="49">
        <v>-0.57999999999999996</v>
      </c>
      <c r="G15" s="13"/>
      <c r="H15" s="13"/>
      <c r="I15" s="13"/>
    </row>
    <row r="16" spans="1:12" x14ac:dyDescent="0.25">
      <c r="A16" s="50" t="s">
        <v>103</v>
      </c>
      <c r="B16" s="51">
        <v>2</v>
      </c>
      <c r="C16" s="51">
        <v>0</v>
      </c>
      <c r="D16" s="51">
        <v>2</v>
      </c>
      <c r="E16" s="51">
        <v>0</v>
      </c>
      <c r="F16" s="52">
        <v>-100</v>
      </c>
      <c r="G16" s="13"/>
      <c r="H16" s="13"/>
      <c r="I16" s="13"/>
    </row>
    <row r="17" spans="1:9" x14ac:dyDescent="0.25">
      <c r="A17" s="47" t="s">
        <v>104</v>
      </c>
      <c r="B17" s="48">
        <v>293</v>
      </c>
      <c r="C17" s="48">
        <v>616</v>
      </c>
      <c r="D17" s="48">
        <v>293</v>
      </c>
      <c r="E17" s="48">
        <v>616</v>
      </c>
      <c r="F17" s="49">
        <v>110.24</v>
      </c>
      <c r="G17" s="13"/>
      <c r="H17" s="13"/>
      <c r="I17" s="13"/>
    </row>
    <row r="18" spans="1:9" x14ac:dyDescent="0.25">
      <c r="A18" s="50" t="s">
        <v>105</v>
      </c>
      <c r="B18" s="51">
        <v>20</v>
      </c>
      <c r="C18" s="51">
        <v>0</v>
      </c>
      <c r="D18" s="51">
        <v>20</v>
      </c>
      <c r="E18" s="51">
        <v>0</v>
      </c>
      <c r="F18" s="52">
        <v>-100</v>
      </c>
      <c r="G18" s="13"/>
      <c r="H18" s="13"/>
      <c r="I18" s="13"/>
    </row>
    <row r="19" spans="1:9" x14ac:dyDescent="0.25">
      <c r="A19" s="47" t="s">
        <v>106</v>
      </c>
      <c r="B19" s="48">
        <v>0</v>
      </c>
      <c r="C19" s="48">
        <v>0</v>
      </c>
      <c r="D19" s="48">
        <v>0</v>
      </c>
      <c r="E19" s="48">
        <v>0</v>
      </c>
      <c r="F19" s="59"/>
      <c r="G19" s="13"/>
      <c r="H19" s="13"/>
      <c r="I19" s="13"/>
    </row>
    <row r="20" spans="1:9" x14ac:dyDescent="0.25">
      <c r="A20" s="50" t="s">
        <v>107</v>
      </c>
      <c r="B20" s="51">
        <v>0</v>
      </c>
      <c r="C20" s="51">
        <v>0</v>
      </c>
      <c r="D20" s="51">
        <v>0</v>
      </c>
      <c r="E20" s="51">
        <v>0</v>
      </c>
      <c r="F20" s="58"/>
      <c r="G20" s="13"/>
      <c r="H20" s="13"/>
      <c r="I20" s="13"/>
    </row>
    <row r="21" spans="1:9" x14ac:dyDescent="0.25">
      <c r="A21" s="47" t="s">
        <v>108</v>
      </c>
      <c r="B21" s="48">
        <v>669</v>
      </c>
      <c r="C21" s="48">
        <v>0</v>
      </c>
      <c r="D21" s="48">
        <v>669</v>
      </c>
      <c r="E21" s="48">
        <v>0</v>
      </c>
      <c r="F21" s="49">
        <v>-100</v>
      </c>
      <c r="G21" s="13"/>
      <c r="H21" s="13"/>
      <c r="I21" s="13"/>
    </row>
    <row r="22" spans="1:9" x14ac:dyDescent="0.25">
      <c r="A22" s="50" t="s">
        <v>109</v>
      </c>
      <c r="B22" s="51">
        <v>42513</v>
      </c>
      <c r="C22" s="51">
        <v>33567</v>
      </c>
      <c r="D22" s="51">
        <v>42513</v>
      </c>
      <c r="E22" s="51">
        <v>33567</v>
      </c>
      <c r="F22" s="52">
        <v>-21.04</v>
      </c>
      <c r="G22" s="13"/>
      <c r="H22" s="13"/>
      <c r="I22" s="13"/>
    </row>
    <row r="23" spans="1:9" x14ac:dyDescent="0.25">
      <c r="A23" s="47" t="s">
        <v>110</v>
      </c>
      <c r="B23" s="48">
        <v>448</v>
      </c>
      <c r="C23" s="48">
        <v>18648</v>
      </c>
      <c r="D23" s="48">
        <v>448</v>
      </c>
      <c r="E23" s="48">
        <v>18648</v>
      </c>
      <c r="F23" s="49">
        <v>4062.5</v>
      </c>
      <c r="G23" s="13"/>
      <c r="H23" s="13"/>
      <c r="I23" s="13"/>
    </row>
    <row r="24" spans="1:9" x14ac:dyDescent="0.25">
      <c r="A24" s="50" t="s">
        <v>111</v>
      </c>
      <c r="B24" s="51">
        <v>1637</v>
      </c>
      <c r="C24" s="51">
        <v>85</v>
      </c>
      <c r="D24" s="51">
        <v>1637</v>
      </c>
      <c r="E24" s="51">
        <v>85</v>
      </c>
      <c r="F24" s="52">
        <v>-94.81</v>
      </c>
      <c r="G24" s="13"/>
      <c r="H24" s="13"/>
      <c r="I24" s="13"/>
    </row>
    <row r="25" spans="1:9" x14ac:dyDescent="0.25">
      <c r="A25" s="47" t="s">
        <v>112</v>
      </c>
      <c r="B25" s="48">
        <v>0</v>
      </c>
      <c r="C25" s="48">
        <v>0</v>
      </c>
      <c r="D25" s="48">
        <v>0</v>
      </c>
      <c r="E25" s="48">
        <v>0</v>
      </c>
      <c r="F25" s="59"/>
      <c r="G25" s="13"/>
      <c r="H25" s="13"/>
      <c r="I25" s="13"/>
    </row>
    <row r="26" spans="1:9" x14ac:dyDescent="0.25">
      <c r="A26" s="50" t="s">
        <v>113</v>
      </c>
      <c r="B26" s="51">
        <v>0</v>
      </c>
      <c r="C26" s="51">
        <v>0</v>
      </c>
      <c r="D26" s="51">
        <v>0</v>
      </c>
      <c r="E26" s="51">
        <v>0</v>
      </c>
      <c r="F26" s="58"/>
      <c r="G26" s="13"/>
      <c r="H26" s="13"/>
      <c r="I26" s="13"/>
    </row>
    <row r="27" spans="1:9" x14ac:dyDescent="0.25">
      <c r="A27" s="47" t="s">
        <v>114</v>
      </c>
      <c r="B27" s="48">
        <v>0</v>
      </c>
      <c r="C27" s="48">
        <v>0</v>
      </c>
      <c r="D27" s="48">
        <v>0</v>
      </c>
      <c r="E27" s="48">
        <v>0</v>
      </c>
      <c r="F27" s="59"/>
      <c r="G27" s="13"/>
      <c r="H27" s="13"/>
      <c r="I27" s="13"/>
    </row>
    <row r="28" spans="1:9" x14ac:dyDescent="0.25">
      <c r="A28" s="50" t="s">
        <v>115</v>
      </c>
      <c r="B28" s="51">
        <v>18030</v>
      </c>
      <c r="C28" s="51">
        <v>826</v>
      </c>
      <c r="D28" s="51">
        <v>18030</v>
      </c>
      <c r="E28" s="51">
        <v>826</v>
      </c>
      <c r="F28" s="52">
        <v>-95.42</v>
      </c>
      <c r="G28" s="13"/>
      <c r="H28" s="13"/>
      <c r="I28" s="13"/>
    </row>
    <row r="29" spans="1:9" x14ac:dyDescent="0.25">
      <c r="A29" s="47" t="s">
        <v>116</v>
      </c>
      <c r="B29" s="48">
        <v>0</v>
      </c>
      <c r="C29" s="48">
        <v>0</v>
      </c>
      <c r="D29" s="48">
        <v>0</v>
      </c>
      <c r="E29" s="48">
        <v>0</v>
      </c>
      <c r="F29" s="59"/>
      <c r="G29" s="13"/>
      <c r="H29" s="13"/>
      <c r="I29" s="13"/>
    </row>
    <row r="30" spans="1:9" x14ac:dyDescent="0.25">
      <c r="A30" s="50" t="s">
        <v>117</v>
      </c>
      <c r="B30" s="51">
        <v>0</v>
      </c>
      <c r="C30" s="51">
        <v>0</v>
      </c>
      <c r="D30" s="51">
        <v>0</v>
      </c>
      <c r="E30" s="51">
        <v>0</v>
      </c>
      <c r="F30" s="58"/>
      <c r="G30" s="13"/>
      <c r="H30" s="13"/>
      <c r="I30" s="13"/>
    </row>
    <row r="31" spans="1:9" x14ac:dyDescent="0.25">
      <c r="A31" s="47" t="s">
        <v>118</v>
      </c>
      <c r="B31" s="48">
        <v>4</v>
      </c>
      <c r="C31" s="48">
        <v>6</v>
      </c>
      <c r="D31" s="48">
        <v>4</v>
      </c>
      <c r="E31" s="48">
        <v>6</v>
      </c>
      <c r="F31" s="49">
        <v>50</v>
      </c>
      <c r="G31" s="13"/>
      <c r="H31" s="13"/>
      <c r="I31" s="13"/>
    </row>
    <row r="32" spans="1:9" x14ac:dyDescent="0.25">
      <c r="A32" s="50" t="s">
        <v>119</v>
      </c>
      <c r="B32" s="51">
        <v>211996</v>
      </c>
      <c r="C32" s="51">
        <v>255309</v>
      </c>
      <c r="D32" s="51">
        <v>211996</v>
      </c>
      <c r="E32" s="51">
        <v>255309</v>
      </c>
      <c r="F32" s="52">
        <v>20.43</v>
      </c>
      <c r="G32" s="13"/>
      <c r="H32" s="13"/>
      <c r="I32" s="13"/>
    </row>
    <row r="33" spans="1:9" x14ac:dyDescent="0.25">
      <c r="A33" s="47" t="s">
        <v>120</v>
      </c>
      <c r="B33" s="48">
        <v>799</v>
      </c>
      <c r="C33" s="48">
        <v>560</v>
      </c>
      <c r="D33" s="48">
        <v>799</v>
      </c>
      <c r="E33" s="48">
        <v>560</v>
      </c>
      <c r="F33" s="49">
        <v>-29.91</v>
      </c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2</v>
      </c>
      <c r="D34" s="51">
        <v>0</v>
      </c>
      <c r="E34" s="51">
        <v>2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718621</v>
      </c>
      <c r="C35" s="54">
        <v>796704</v>
      </c>
      <c r="D35" s="54">
        <v>718621</v>
      </c>
      <c r="E35" s="54">
        <v>796704</v>
      </c>
      <c r="F35" s="55">
        <v>10.87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136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BCFD-A4CE-4AC4-80B5-B0235A174123}">
  <sheetPr>
    <pageSetUpPr fitToPage="1"/>
  </sheetPr>
  <dimension ref="B5:F33"/>
  <sheetViews>
    <sheetView workbookViewId="0"/>
  </sheetViews>
  <sheetFormatPr baseColWidth="10" defaultRowHeight="15" x14ac:dyDescent="0.25"/>
  <cols>
    <col min="12" max="12" width="1.7109375" customWidth="1"/>
  </cols>
  <sheetData>
    <row r="5" spans="2:6" ht="15.75" x14ac:dyDescent="0.25">
      <c r="F5" s="8" t="s">
        <v>5</v>
      </c>
    </row>
    <row r="7" spans="2:6" ht="15.75" x14ac:dyDescent="0.25">
      <c r="B7" s="9" t="str">
        <f>"0."</f>
        <v>0.</v>
      </c>
      <c r="C7" s="9" t="s">
        <v>20</v>
      </c>
    </row>
    <row r="8" spans="2:6" ht="15.75" x14ac:dyDescent="0.25">
      <c r="B8" s="9" t="str">
        <f>"1."</f>
        <v>1.</v>
      </c>
      <c r="C8" s="9" t="s">
        <v>21</v>
      </c>
    </row>
    <row r="9" spans="2:6" ht="15.75" x14ac:dyDescent="0.25">
      <c r="B9" s="10" t="s">
        <v>6</v>
      </c>
      <c r="C9" s="10" t="s">
        <v>22</v>
      </c>
    </row>
    <row r="10" spans="2:6" ht="15.75" x14ac:dyDescent="0.25">
      <c r="B10" s="9" t="str">
        <f>"2."</f>
        <v>2.</v>
      </c>
      <c r="C10" s="9" t="s">
        <v>23</v>
      </c>
    </row>
    <row r="11" spans="2:6" ht="15.75" x14ac:dyDescent="0.25">
      <c r="B11" s="9" t="str">
        <f>"3."</f>
        <v>3.</v>
      </c>
      <c r="C11" s="9" t="s">
        <v>24</v>
      </c>
    </row>
    <row r="12" spans="2:6" ht="15.75" x14ac:dyDescent="0.25">
      <c r="B12" s="9" t="str">
        <f>"4."</f>
        <v>4.</v>
      </c>
      <c r="C12" s="9" t="s">
        <v>25</v>
      </c>
    </row>
    <row r="13" spans="2:6" ht="15.75" x14ac:dyDescent="0.25">
      <c r="B13" s="10" t="s">
        <v>7</v>
      </c>
      <c r="C13" s="10" t="s">
        <v>26</v>
      </c>
    </row>
    <row r="14" spans="2:6" ht="15.75" x14ac:dyDescent="0.25">
      <c r="B14" s="9" t="str">
        <f>"5."</f>
        <v>5.</v>
      </c>
      <c r="C14" s="9" t="s">
        <v>27</v>
      </c>
    </row>
    <row r="15" spans="2:6" ht="15.75" x14ac:dyDescent="0.25">
      <c r="B15" s="9" t="str">
        <f>"6."</f>
        <v>6.</v>
      </c>
      <c r="C15" s="9" t="s">
        <v>28</v>
      </c>
    </row>
    <row r="16" spans="2:6" ht="15.75" x14ac:dyDescent="0.25">
      <c r="B16" s="10" t="s">
        <v>8</v>
      </c>
      <c r="C16" s="10" t="s">
        <v>29</v>
      </c>
    </row>
    <row r="17" spans="2:3" ht="15.75" x14ac:dyDescent="0.25">
      <c r="B17" s="9" t="str">
        <f>"7."</f>
        <v>7.</v>
      </c>
      <c r="C17" s="9" t="s">
        <v>30</v>
      </c>
    </row>
    <row r="18" spans="2:3" ht="15.75" x14ac:dyDescent="0.25">
      <c r="B18" s="9" t="str">
        <f>"8."</f>
        <v>8.</v>
      </c>
      <c r="C18" s="9" t="s">
        <v>31</v>
      </c>
    </row>
    <row r="19" spans="2:3" ht="15.75" x14ac:dyDescent="0.25">
      <c r="B19" s="10" t="s">
        <v>9</v>
      </c>
      <c r="C19" s="10" t="s">
        <v>32</v>
      </c>
    </row>
    <row r="20" spans="2:3" ht="15.75" x14ac:dyDescent="0.25">
      <c r="B20" s="9" t="str">
        <f>"9."</f>
        <v>9.</v>
      </c>
      <c r="C20" s="9" t="s">
        <v>33</v>
      </c>
    </row>
    <row r="21" spans="2:3" ht="15.75" x14ac:dyDescent="0.25">
      <c r="B21" s="10" t="s">
        <v>10</v>
      </c>
      <c r="C21" s="10" t="s">
        <v>34</v>
      </c>
    </row>
    <row r="22" spans="2:3" ht="15.75" x14ac:dyDescent="0.25">
      <c r="B22" s="9" t="str">
        <f>"10."</f>
        <v>10.</v>
      </c>
      <c r="C22" s="9" t="s">
        <v>35</v>
      </c>
    </row>
    <row r="23" spans="2:3" ht="15.75" x14ac:dyDescent="0.25">
      <c r="B23" s="10" t="s">
        <v>11</v>
      </c>
      <c r="C23" s="10" t="s">
        <v>36</v>
      </c>
    </row>
    <row r="24" spans="2:3" ht="15.75" x14ac:dyDescent="0.25">
      <c r="B24" s="10" t="s">
        <v>12</v>
      </c>
      <c r="C24" s="10" t="s">
        <v>37</v>
      </c>
    </row>
    <row r="25" spans="2:3" ht="15.75" x14ac:dyDescent="0.25">
      <c r="B25" s="10" t="s">
        <v>13</v>
      </c>
      <c r="C25" s="10" t="s">
        <v>38</v>
      </c>
    </row>
    <row r="26" spans="2:3" ht="15.75" x14ac:dyDescent="0.25">
      <c r="B26" s="10" t="s">
        <v>14</v>
      </c>
      <c r="C26" s="10" t="s">
        <v>39</v>
      </c>
    </row>
    <row r="27" spans="2:3" ht="15.75" x14ac:dyDescent="0.25">
      <c r="B27" s="9" t="str">
        <f>"11."</f>
        <v>11.</v>
      </c>
      <c r="C27" s="9" t="s">
        <v>40</v>
      </c>
    </row>
    <row r="28" spans="2:3" ht="15.75" x14ac:dyDescent="0.25">
      <c r="B28" s="10" t="s">
        <v>15</v>
      </c>
      <c r="C28" s="10" t="s">
        <v>41</v>
      </c>
    </row>
    <row r="29" spans="2:3" ht="15.75" x14ac:dyDescent="0.25">
      <c r="B29" s="9" t="s">
        <v>16</v>
      </c>
      <c r="C29" s="9" t="s">
        <v>42</v>
      </c>
    </row>
    <row r="30" spans="2:3" ht="15.75" x14ac:dyDescent="0.25">
      <c r="B30" s="9" t="s">
        <v>17</v>
      </c>
      <c r="C30" s="9" t="s">
        <v>43</v>
      </c>
    </row>
    <row r="31" spans="2:3" ht="15.75" x14ac:dyDescent="0.25">
      <c r="B31" s="9" t="str">
        <f>"13."</f>
        <v>13.</v>
      </c>
      <c r="C31" s="9" t="s">
        <v>44</v>
      </c>
    </row>
    <row r="32" spans="2:3" ht="15.75" x14ac:dyDescent="0.25">
      <c r="B32" s="10" t="s">
        <v>18</v>
      </c>
      <c r="C32" s="10" t="s">
        <v>45</v>
      </c>
    </row>
    <row r="33" spans="2:3" ht="15.75" x14ac:dyDescent="0.25">
      <c r="B33" s="10" t="s">
        <v>19</v>
      </c>
      <c r="C33" s="10" t="s">
        <v>46</v>
      </c>
    </row>
  </sheetData>
  <pageMargins left="0.39370078740157477" right="0" top="0.51181102362204722" bottom="0.51181102362204722" header="0" footer="0.3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4ED0-2462-4AC1-A223-67C0A5CD31ED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142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0</v>
      </c>
      <c r="C7" s="48">
        <v>0</v>
      </c>
      <c r="D7" s="48">
        <v>0</v>
      </c>
      <c r="E7" s="48">
        <v>0</v>
      </c>
      <c r="F7" s="59"/>
      <c r="G7" s="13"/>
      <c r="H7" s="13"/>
      <c r="I7" s="13"/>
    </row>
    <row r="8" spans="1:12" x14ac:dyDescent="0.25">
      <c r="A8" s="50" t="s">
        <v>95</v>
      </c>
      <c r="B8" s="51">
        <v>10954</v>
      </c>
      <c r="C8" s="51">
        <v>10754</v>
      </c>
      <c r="D8" s="51">
        <v>10954</v>
      </c>
      <c r="E8" s="51">
        <v>10754</v>
      </c>
      <c r="F8" s="52">
        <v>-1.83</v>
      </c>
      <c r="G8" s="13"/>
      <c r="H8" s="13"/>
      <c r="I8" s="13"/>
    </row>
    <row r="9" spans="1:12" x14ac:dyDescent="0.25">
      <c r="A9" s="47" t="s">
        <v>96</v>
      </c>
      <c r="B9" s="48">
        <v>51</v>
      </c>
      <c r="C9" s="48">
        <v>460</v>
      </c>
      <c r="D9" s="48">
        <v>51</v>
      </c>
      <c r="E9" s="48">
        <v>460</v>
      </c>
      <c r="F9" s="49">
        <v>801.96</v>
      </c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163</v>
      </c>
      <c r="C11" s="48">
        <v>2</v>
      </c>
      <c r="D11" s="48">
        <v>163</v>
      </c>
      <c r="E11" s="48">
        <v>2</v>
      </c>
      <c r="F11" s="49">
        <v>-98.77</v>
      </c>
      <c r="G11" s="13"/>
      <c r="H11" s="13"/>
      <c r="I11" s="13"/>
    </row>
    <row r="12" spans="1:12" x14ac:dyDescent="0.25">
      <c r="A12" s="50" t="s">
        <v>99</v>
      </c>
      <c r="B12" s="51">
        <v>4612</v>
      </c>
      <c r="C12" s="51">
        <v>4730</v>
      </c>
      <c r="D12" s="51">
        <v>4612</v>
      </c>
      <c r="E12" s="51">
        <v>4730</v>
      </c>
      <c r="F12" s="52">
        <v>2.56</v>
      </c>
      <c r="G12" s="13"/>
      <c r="H12" s="13"/>
      <c r="I12" s="13"/>
    </row>
    <row r="13" spans="1:12" x14ac:dyDescent="0.25">
      <c r="A13" s="47" t="s">
        <v>100</v>
      </c>
      <c r="B13" s="48">
        <v>8031</v>
      </c>
      <c r="C13" s="48">
        <v>8156</v>
      </c>
      <c r="D13" s="48">
        <v>8031</v>
      </c>
      <c r="E13" s="48">
        <v>8156</v>
      </c>
      <c r="F13" s="49">
        <v>1.56</v>
      </c>
      <c r="G13" s="13"/>
      <c r="H13" s="13"/>
      <c r="I13" s="13"/>
    </row>
    <row r="14" spans="1:12" x14ac:dyDescent="0.25">
      <c r="A14" s="50" t="s">
        <v>101</v>
      </c>
      <c r="B14" s="51">
        <v>17952</v>
      </c>
      <c r="C14" s="51">
        <v>17395</v>
      </c>
      <c r="D14" s="51">
        <v>17952</v>
      </c>
      <c r="E14" s="51">
        <v>17395</v>
      </c>
      <c r="F14" s="52">
        <v>-3.1</v>
      </c>
      <c r="G14" s="13"/>
      <c r="H14" s="13"/>
      <c r="I14" s="13"/>
    </row>
    <row r="15" spans="1:12" x14ac:dyDescent="0.25">
      <c r="A15" s="47" t="s">
        <v>102</v>
      </c>
      <c r="B15" s="48">
        <v>5406</v>
      </c>
      <c r="C15" s="48">
        <v>6086</v>
      </c>
      <c r="D15" s="48">
        <v>5406</v>
      </c>
      <c r="E15" s="48">
        <v>6086</v>
      </c>
      <c r="F15" s="49">
        <v>12.56</v>
      </c>
      <c r="G15" s="13"/>
      <c r="H15" s="13"/>
      <c r="I15" s="13"/>
    </row>
    <row r="16" spans="1:12" x14ac:dyDescent="0.25">
      <c r="A16" s="50" t="s">
        <v>103</v>
      </c>
      <c r="B16" s="51">
        <v>1088</v>
      </c>
      <c r="C16" s="51">
        <v>788</v>
      </c>
      <c r="D16" s="51">
        <v>1088</v>
      </c>
      <c r="E16" s="51">
        <v>788</v>
      </c>
      <c r="F16" s="52">
        <v>-27.57</v>
      </c>
      <c r="G16" s="13"/>
      <c r="H16" s="13"/>
      <c r="I16" s="13"/>
    </row>
    <row r="17" spans="1:9" x14ac:dyDescent="0.25">
      <c r="A17" s="47" t="s">
        <v>104</v>
      </c>
      <c r="B17" s="48">
        <v>780</v>
      </c>
      <c r="C17" s="48">
        <v>261</v>
      </c>
      <c r="D17" s="48">
        <v>780</v>
      </c>
      <c r="E17" s="48">
        <v>261</v>
      </c>
      <c r="F17" s="49">
        <v>-66.540000000000006</v>
      </c>
      <c r="G17" s="13"/>
      <c r="H17" s="13"/>
      <c r="I17" s="13"/>
    </row>
    <row r="18" spans="1:9" x14ac:dyDescent="0.25">
      <c r="A18" s="50" t="s">
        <v>105</v>
      </c>
      <c r="B18" s="51">
        <v>595</v>
      </c>
      <c r="C18" s="51">
        <v>778</v>
      </c>
      <c r="D18" s="51">
        <v>595</v>
      </c>
      <c r="E18" s="51">
        <v>778</v>
      </c>
      <c r="F18" s="52">
        <v>30.76</v>
      </c>
      <c r="G18" s="13"/>
      <c r="H18" s="13"/>
      <c r="I18" s="13"/>
    </row>
    <row r="19" spans="1:9" x14ac:dyDescent="0.25">
      <c r="A19" s="47" t="s">
        <v>106</v>
      </c>
      <c r="B19" s="48">
        <v>0</v>
      </c>
      <c r="C19" s="48">
        <v>65</v>
      </c>
      <c r="D19" s="48">
        <v>0</v>
      </c>
      <c r="E19" s="48">
        <v>65</v>
      </c>
      <c r="F19" s="59"/>
      <c r="G19" s="13"/>
      <c r="H19" s="13"/>
      <c r="I19" s="13"/>
    </row>
    <row r="20" spans="1:9" x14ac:dyDescent="0.25">
      <c r="A20" s="50" t="s">
        <v>107</v>
      </c>
      <c r="B20" s="51">
        <v>1529</v>
      </c>
      <c r="C20" s="51">
        <v>1297</v>
      </c>
      <c r="D20" s="51">
        <v>1529</v>
      </c>
      <c r="E20" s="51">
        <v>1297</v>
      </c>
      <c r="F20" s="52">
        <v>-15.17</v>
      </c>
      <c r="G20" s="13"/>
      <c r="H20" s="13"/>
      <c r="I20" s="13"/>
    </row>
    <row r="21" spans="1:9" x14ac:dyDescent="0.25">
      <c r="A21" s="47" t="s">
        <v>108</v>
      </c>
      <c r="B21" s="48">
        <v>4503</v>
      </c>
      <c r="C21" s="48">
        <v>3904</v>
      </c>
      <c r="D21" s="48">
        <v>4503</v>
      </c>
      <c r="E21" s="48">
        <v>3904</v>
      </c>
      <c r="F21" s="49">
        <v>-13.3</v>
      </c>
      <c r="G21" s="13"/>
      <c r="H21" s="13"/>
      <c r="I21" s="13"/>
    </row>
    <row r="22" spans="1:9" x14ac:dyDescent="0.25">
      <c r="A22" s="50" t="s">
        <v>109</v>
      </c>
      <c r="B22" s="51">
        <v>37579</v>
      </c>
      <c r="C22" s="51">
        <v>37135</v>
      </c>
      <c r="D22" s="51">
        <v>37579</v>
      </c>
      <c r="E22" s="51">
        <v>37135</v>
      </c>
      <c r="F22" s="52">
        <v>-1.18</v>
      </c>
      <c r="G22" s="13"/>
      <c r="H22" s="13"/>
      <c r="I22" s="13"/>
    </row>
    <row r="23" spans="1:9" x14ac:dyDescent="0.25">
      <c r="A23" s="47" t="s">
        <v>110</v>
      </c>
      <c r="B23" s="48">
        <v>1360</v>
      </c>
      <c r="C23" s="48">
        <v>864</v>
      </c>
      <c r="D23" s="48">
        <v>1360</v>
      </c>
      <c r="E23" s="48">
        <v>864</v>
      </c>
      <c r="F23" s="49">
        <v>-36.47</v>
      </c>
      <c r="G23" s="13"/>
      <c r="H23" s="13"/>
      <c r="I23" s="13"/>
    </row>
    <row r="24" spans="1:9" x14ac:dyDescent="0.25">
      <c r="A24" s="50" t="s">
        <v>111</v>
      </c>
      <c r="B24" s="51">
        <v>593</v>
      </c>
      <c r="C24" s="51">
        <v>508</v>
      </c>
      <c r="D24" s="51">
        <v>593</v>
      </c>
      <c r="E24" s="51">
        <v>508</v>
      </c>
      <c r="F24" s="52">
        <v>-14.33</v>
      </c>
      <c r="G24" s="13"/>
      <c r="H24" s="13"/>
      <c r="I24" s="13"/>
    </row>
    <row r="25" spans="1:9" x14ac:dyDescent="0.25">
      <c r="A25" s="47" t="s">
        <v>112</v>
      </c>
      <c r="B25" s="48">
        <v>1552</v>
      </c>
      <c r="C25" s="48">
        <v>1151</v>
      </c>
      <c r="D25" s="48">
        <v>1552</v>
      </c>
      <c r="E25" s="48">
        <v>1151</v>
      </c>
      <c r="F25" s="49">
        <v>-25.84</v>
      </c>
      <c r="G25" s="13"/>
      <c r="H25" s="13"/>
      <c r="I25" s="13"/>
    </row>
    <row r="26" spans="1:9" x14ac:dyDescent="0.25">
      <c r="A26" s="50" t="s">
        <v>113</v>
      </c>
      <c r="B26" s="51">
        <v>0</v>
      </c>
      <c r="C26" s="51">
        <v>0</v>
      </c>
      <c r="D26" s="51">
        <v>0</v>
      </c>
      <c r="E26" s="51">
        <v>0</v>
      </c>
      <c r="F26" s="58"/>
      <c r="G26" s="13"/>
      <c r="H26" s="13"/>
      <c r="I26" s="13"/>
    </row>
    <row r="27" spans="1:9" x14ac:dyDescent="0.25">
      <c r="A27" s="47" t="s">
        <v>114</v>
      </c>
      <c r="B27" s="48">
        <v>0</v>
      </c>
      <c r="C27" s="48">
        <v>0</v>
      </c>
      <c r="D27" s="48">
        <v>0</v>
      </c>
      <c r="E27" s="48">
        <v>0</v>
      </c>
      <c r="F27" s="59"/>
      <c r="G27" s="13"/>
      <c r="H27" s="13"/>
      <c r="I27" s="13"/>
    </row>
    <row r="28" spans="1:9" x14ac:dyDescent="0.25">
      <c r="A28" s="50" t="s">
        <v>115</v>
      </c>
      <c r="B28" s="51">
        <v>28293</v>
      </c>
      <c r="C28" s="51">
        <v>28946</v>
      </c>
      <c r="D28" s="51">
        <v>28293</v>
      </c>
      <c r="E28" s="51">
        <v>28946</v>
      </c>
      <c r="F28" s="52">
        <v>2.31</v>
      </c>
      <c r="G28" s="13"/>
      <c r="H28" s="13"/>
      <c r="I28" s="13"/>
    </row>
    <row r="29" spans="1:9" x14ac:dyDescent="0.25">
      <c r="A29" s="47" t="s">
        <v>116</v>
      </c>
      <c r="B29" s="48">
        <v>0</v>
      </c>
      <c r="C29" s="48">
        <v>0</v>
      </c>
      <c r="D29" s="48">
        <v>0</v>
      </c>
      <c r="E29" s="48">
        <v>0</v>
      </c>
      <c r="F29" s="59"/>
      <c r="G29" s="13"/>
      <c r="H29" s="13"/>
      <c r="I29" s="13"/>
    </row>
    <row r="30" spans="1:9" x14ac:dyDescent="0.25">
      <c r="A30" s="50" t="s">
        <v>117</v>
      </c>
      <c r="B30" s="51">
        <v>9565</v>
      </c>
      <c r="C30" s="51">
        <v>11944</v>
      </c>
      <c r="D30" s="51">
        <v>9565</v>
      </c>
      <c r="E30" s="51">
        <v>11944</v>
      </c>
      <c r="F30" s="52">
        <v>24.87</v>
      </c>
      <c r="G30" s="13"/>
      <c r="H30" s="13"/>
      <c r="I30" s="13"/>
    </row>
    <row r="31" spans="1:9" x14ac:dyDescent="0.25">
      <c r="A31" s="47" t="s">
        <v>118</v>
      </c>
      <c r="B31" s="48">
        <v>630</v>
      </c>
      <c r="C31" s="48">
        <v>851</v>
      </c>
      <c r="D31" s="48">
        <v>630</v>
      </c>
      <c r="E31" s="48">
        <v>851</v>
      </c>
      <c r="F31" s="49">
        <v>35.08</v>
      </c>
      <c r="G31" s="13"/>
      <c r="H31" s="13"/>
      <c r="I31" s="13"/>
    </row>
    <row r="32" spans="1:9" x14ac:dyDescent="0.25">
      <c r="A32" s="50" t="s">
        <v>119</v>
      </c>
      <c r="B32" s="51">
        <v>15503</v>
      </c>
      <c r="C32" s="51">
        <v>17153</v>
      </c>
      <c r="D32" s="51">
        <v>15503</v>
      </c>
      <c r="E32" s="51">
        <v>17153</v>
      </c>
      <c r="F32" s="52">
        <v>10.64</v>
      </c>
      <c r="G32" s="13"/>
      <c r="H32" s="13"/>
      <c r="I32" s="13"/>
    </row>
    <row r="33" spans="1:9" x14ac:dyDescent="0.25">
      <c r="A33" s="47" t="s">
        <v>120</v>
      </c>
      <c r="B33" s="48">
        <v>2311</v>
      </c>
      <c r="C33" s="48">
        <v>1343</v>
      </c>
      <c r="D33" s="48">
        <v>2311</v>
      </c>
      <c r="E33" s="48">
        <v>1343</v>
      </c>
      <c r="F33" s="49">
        <v>-41.89</v>
      </c>
      <c r="G33" s="13"/>
      <c r="H33" s="13"/>
      <c r="I33" s="13"/>
    </row>
    <row r="34" spans="1:9" x14ac:dyDescent="0.25">
      <c r="A34" s="50" t="s">
        <v>121</v>
      </c>
      <c r="B34" s="51">
        <v>2622</v>
      </c>
      <c r="C34" s="51">
        <v>2971</v>
      </c>
      <c r="D34" s="51">
        <v>2622</v>
      </c>
      <c r="E34" s="51">
        <v>2971</v>
      </c>
      <c r="F34" s="52">
        <v>13.31</v>
      </c>
      <c r="G34" s="13"/>
      <c r="H34" s="13"/>
      <c r="I34" s="13"/>
    </row>
    <row r="35" spans="1:9" x14ac:dyDescent="0.25">
      <c r="A35" s="53" t="s">
        <v>122</v>
      </c>
      <c r="B35" s="54">
        <v>155672</v>
      </c>
      <c r="C35" s="54">
        <v>157541</v>
      </c>
      <c r="D35" s="54">
        <v>155672</v>
      </c>
      <c r="E35" s="54">
        <v>157541</v>
      </c>
      <c r="F35" s="55">
        <v>1.2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143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6768-9ACC-4890-B129-CBC592C1BD67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144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1</v>
      </c>
      <c r="C7" s="48">
        <v>0</v>
      </c>
      <c r="D7" s="48">
        <v>1</v>
      </c>
      <c r="E7" s="48">
        <v>0</v>
      </c>
      <c r="F7" s="49">
        <v>-100</v>
      </c>
      <c r="G7" s="13"/>
      <c r="H7" s="13"/>
      <c r="I7" s="13"/>
    </row>
    <row r="8" spans="1:12" x14ac:dyDescent="0.25">
      <c r="A8" s="50" t="s">
        <v>95</v>
      </c>
      <c r="B8" s="51">
        <v>978</v>
      </c>
      <c r="C8" s="51">
        <v>1471</v>
      </c>
      <c r="D8" s="51">
        <v>978</v>
      </c>
      <c r="E8" s="51">
        <v>1471</v>
      </c>
      <c r="F8" s="52">
        <v>50.41</v>
      </c>
      <c r="G8" s="13"/>
      <c r="H8" s="13"/>
      <c r="I8" s="13"/>
    </row>
    <row r="9" spans="1:12" x14ac:dyDescent="0.25">
      <c r="A9" s="47" t="s">
        <v>96</v>
      </c>
      <c r="B9" s="48">
        <v>377</v>
      </c>
      <c r="C9" s="48">
        <v>1001</v>
      </c>
      <c r="D9" s="48">
        <v>377</v>
      </c>
      <c r="E9" s="48">
        <v>1001</v>
      </c>
      <c r="F9" s="49">
        <v>165.52</v>
      </c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28519</v>
      </c>
      <c r="C11" s="48">
        <v>54653</v>
      </c>
      <c r="D11" s="48">
        <v>28519</v>
      </c>
      <c r="E11" s="48">
        <v>54653</v>
      </c>
      <c r="F11" s="49">
        <v>91.64</v>
      </c>
      <c r="G11" s="13"/>
      <c r="H11" s="13"/>
      <c r="I11" s="13"/>
    </row>
    <row r="12" spans="1:12" x14ac:dyDescent="0.25">
      <c r="A12" s="50" t="s">
        <v>99</v>
      </c>
      <c r="B12" s="51">
        <v>1881</v>
      </c>
      <c r="C12" s="51">
        <v>3293</v>
      </c>
      <c r="D12" s="51">
        <v>1881</v>
      </c>
      <c r="E12" s="51">
        <v>3293</v>
      </c>
      <c r="F12" s="52">
        <v>75.069999999999993</v>
      </c>
      <c r="G12" s="13"/>
      <c r="H12" s="13"/>
      <c r="I12" s="13"/>
    </row>
    <row r="13" spans="1:12" x14ac:dyDescent="0.25">
      <c r="A13" s="47" t="s">
        <v>100</v>
      </c>
      <c r="B13" s="48">
        <v>0</v>
      </c>
      <c r="C13" s="48">
        <v>0</v>
      </c>
      <c r="D13" s="48">
        <v>0</v>
      </c>
      <c r="E13" s="48">
        <v>0</v>
      </c>
      <c r="F13" s="59"/>
      <c r="G13" s="13"/>
      <c r="H13" s="13"/>
      <c r="I13" s="13"/>
    </row>
    <row r="14" spans="1:12" x14ac:dyDescent="0.25">
      <c r="A14" s="50" t="s">
        <v>101</v>
      </c>
      <c r="B14" s="51">
        <v>141326</v>
      </c>
      <c r="C14" s="51">
        <v>136184</v>
      </c>
      <c r="D14" s="51">
        <v>141326</v>
      </c>
      <c r="E14" s="51">
        <v>136184</v>
      </c>
      <c r="F14" s="52">
        <v>-3.64</v>
      </c>
      <c r="G14" s="13"/>
      <c r="H14" s="13"/>
      <c r="I14" s="13"/>
    </row>
    <row r="15" spans="1:12" x14ac:dyDescent="0.25">
      <c r="A15" s="47" t="s">
        <v>102</v>
      </c>
      <c r="B15" s="48">
        <v>43480</v>
      </c>
      <c r="C15" s="48">
        <v>49562</v>
      </c>
      <c r="D15" s="48">
        <v>43480</v>
      </c>
      <c r="E15" s="48">
        <v>49562</v>
      </c>
      <c r="F15" s="49">
        <v>13.99</v>
      </c>
      <c r="G15" s="13"/>
      <c r="H15" s="13"/>
      <c r="I15" s="13"/>
    </row>
    <row r="16" spans="1:12" x14ac:dyDescent="0.25">
      <c r="A16" s="50" t="s">
        <v>103</v>
      </c>
      <c r="B16" s="51">
        <v>4667</v>
      </c>
      <c r="C16" s="51">
        <v>5125</v>
      </c>
      <c r="D16" s="51">
        <v>4667</v>
      </c>
      <c r="E16" s="51">
        <v>5125</v>
      </c>
      <c r="F16" s="52">
        <v>9.81</v>
      </c>
      <c r="G16" s="13"/>
      <c r="H16" s="13"/>
      <c r="I16" s="13"/>
    </row>
    <row r="17" spans="1:9" x14ac:dyDescent="0.25">
      <c r="A17" s="47" t="s">
        <v>104</v>
      </c>
      <c r="B17" s="48">
        <v>16900</v>
      </c>
      <c r="C17" s="48">
        <v>14084</v>
      </c>
      <c r="D17" s="48">
        <v>16900</v>
      </c>
      <c r="E17" s="48">
        <v>14084</v>
      </c>
      <c r="F17" s="49">
        <v>-16.66</v>
      </c>
      <c r="G17" s="13"/>
      <c r="H17" s="13"/>
      <c r="I17" s="13"/>
    </row>
    <row r="18" spans="1:9" x14ac:dyDescent="0.25">
      <c r="A18" s="50" t="s">
        <v>105</v>
      </c>
      <c r="B18" s="51">
        <v>165</v>
      </c>
      <c r="C18" s="51">
        <v>222</v>
      </c>
      <c r="D18" s="51">
        <v>165</v>
      </c>
      <c r="E18" s="51">
        <v>222</v>
      </c>
      <c r="F18" s="52">
        <v>34.549999999999997</v>
      </c>
      <c r="G18" s="13"/>
      <c r="H18" s="13"/>
      <c r="I18" s="13"/>
    </row>
    <row r="19" spans="1:9" x14ac:dyDescent="0.25">
      <c r="A19" s="47" t="s">
        <v>106</v>
      </c>
      <c r="B19" s="48">
        <v>8</v>
      </c>
      <c r="C19" s="48">
        <v>384</v>
      </c>
      <c r="D19" s="48">
        <v>8</v>
      </c>
      <c r="E19" s="48">
        <v>384</v>
      </c>
      <c r="F19" s="49">
        <v>4700</v>
      </c>
      <c r="G19" s="13"/>
      <c r="H19" s="13"/>
      <c r="I19" s="13"/>
    </row>
    <row r="20" spans="1:9" x14ac:dyDescent="0.25">
      <c r="A20" s="50" t="s">
        <v>107</v>
      </c>
      <c r="B20" s="51">
        <v>4812</v>
      </c>
      <c r="C20" s="51">
        <v>4482</v>
      </c>
      <c r="D20" s="51">
        <v>4812</v>
      </c>
      <c r="E20" s="51">
        <v>4482</v>
      </c>
      <c r="F20" s="52">
        <v>-6.86</v>
      </c>
      <c r="G20" s="13"/>
      <c r="H20" s="13"/>
      <c r="I20" s="13"/>
    </row>
    <row r="21" spans="1:9" x14ac:dyDescent="0.25">
      <c r="A21" s="47" t="s">
        <v>108</v>
      </c>
      <c r="B21" s="48">
        <v>1854</v>
      </c>
      <c r="C21" s="48">
        <v>1231</v>
      </c>
      <c r="D21" s="48">
        <v>1854</v>
      </c>
      <c r="E21" s="48">
        <v>1231</v>
      </c>
      <c r="F21" s="49">
        <v>-33.630000000000003</v>
      </c>
      <c r="G21" s="13"/>
      <c r="H21" s="13"/>
      <c r="I21" s="13"/>
    </row>
    <row r="22" spans="1:9" x14ac:dyDescent="0.25">
      <c r="A22" s="50" t="s">
        <v>109</v>
      </c>
      <c r="B22" s="51">
        <v>7433</v>
      </c>
      <c r="C22" s="51">
        <v>7604</v>
      </c>
      <c r="D22" s="51">
        <v>7433</v>
      </c>
      <c r="E22" s="51">
        <v>7604</v>
      </c>
      <c r="F22" s="52">
        <v>2.2999999999999998</v>
      </c>
      <c r="G22" s="13"/>
      <c r="H22" s="13"/>
      <c r="I22" s="13"/>
    </row>
    <row r="23" spans="1:9" x14ac:dyDescent="0.25">
      <c r="A23" s="47" t="s">
        <v>110</v>
      </c>
      <c r="B23" s="48">
        <v>2539</v>
      </c>
      <c r="C23" s="48">
        <v>1636</v>
      </c>
      <c r="D23" s="48">
        <v>2539</v>
      </c>
      <c r="E23" s="48">
        <v>1636</v>
      </c>
      <c r="F23" s="49">
        <v>-35.57</v>
      </c>
      <c r="G23" s="13"/>
      <c r="H23" s="13"/>
      <c r="I23" s="13"/>
    </row>
    <row r="24" spans="1:9" x14ac:dyDescent="0.25">
      <c r="A24" s="50" t="s">
        <v>111</v>
      </c>
      <c r="B24" s="51">
        <v>5392</v>
      </c>
      <c r="C24" s="51">
        <v>5119</v>
      </c>
      <c r="D24" s="51">
        <v>5392</v>
      </c>
      <c r="E24" s="51">
        <v>5119</v>
      </c>
      <c r="F24" s="52">
        <v>-5.0599999999999996</v>
      </c>
      <c r="G24" s="13"/>
      <c r="H24" s="13"/>
      <c r="I24" s="13"/>
    </row>
    <row r="25" spans="1:9" x14ac:dyDescent="0.25">
      <c r="A25" s="47" t="s">
        <v>112</v>
      </c>
      <c r="B25" s="48">
        <v>612</v>
      </c>
      <c r="C25" s="48">
        <v>403</v>
      </c>
      <c r="D25" s="48">
        <v>612</v>
      </c>
      <c r="E25" s="48">
        <v>403</v>
      </c>
      <c r="F25" s="49">
        <v>-34.15</v>
      </c>
      <c r="G25" s="13"/>
      <c r="H25" s="13"/>
      <c r="I25" s="13"/>
    </row>
    <row r="26" spans="1:9" x14ac:dyDescent="0.25">
      <c r="A26" s="50" t="s">
        <v>113</v>
      </c>
      <c r="B26" s="51">
        <v>0</v>
      </c>
      <c r="C26" s="51">
        <v>74</v>
      </c>
      <c r="D26" s="51">
        <v>0</v>
      </c>
      <c r="E26" s="51">
        <v>74</v>
      </c>
      <c r="F26" s="58"/>
      <c r="G26" s="13"/>
      <c r="H26" s="13"/>
      <c r="I26" s="13"/>
    </row>
    <row r="27" spans="1:9" x14ac:dyDescent="0.25">
      <c r="A27" s="47" t="s">
        <v>114</v>
      </c>
      <c r="B27" s="48">
        <v>2</v>
      </c>
      <c r="C27" s="48">
        <v>0</v>
      </c>
      <c r="D27" s="48">
        <v>2</v>
      </c>
      <c r="E27" s="48">
        <v>0</v>
      </c>
      <c r="F27" s="49">
        <v>-100</v>
      </c>
      <c r="G27" s="13"/>
      <c r="H27" s="13"/>
      <c r="I27" s="13"/>
    </row>
    <row r="28" spans="1:9" x14ac:dyDescent="0.25">
      <c r="A28" s="50" t="s">
        <v>115</v>
      </c>
      <c r="B28" s="51">
        <v>4199</v>
      </c>
      <c r="C28" s="51">
        <v>3324</v>
      </c>
      <c r="D28" s="51">
        <v>4199</v>
      </c>
      <c r="E28" s="51">
        <v>3324</v>
      </c>
      <c r="F28" s="52">
        <v>-20.84</v>
      </c>
      <c r="G28" s="13"/>
      <c r="H28" s="13"/>
      <c r="I28" s="13"/>
    </row>
    <row r="29" spans="1:9" x14ac:dyDescent="0.25">
      <c r="A29" s="47" t="s">
        <v>116</v>
      </c>
      <c r="B29" s="48">
        <v>682</v>
      </c>
      <c r="C29" s="48">
        <v>987</v>
      </c>
      <c r="D29" s="48">
        <v>682</v>
      </c>
      <c r="E29" s="48">
        <v>987</v>
      </c>
      <c r="F29" s="49">
        <v>44.72</v>
      </c>
      <c r="G29" s="13"/>
      <c r="H29" s="13"/>
      <c r="I29" s="13"/>
    </row>
    <row r="30" spans="1:9" x14ac:dyDescent="0.25">
      <c r="A30" s="50" t="s">
        <v>117</v>
      </c>
      <c r="B30" s="51">
        <v>189</v>
      </c>
      <c r="C30" s="51">
        <v>426</v>
      </c>
      <c r="D30" s="51">
        <v>189</v>
      </c>
      <c r="E30" s="51">
        <v>426</v>
      </c>
      <c r="F30" s="52">
        <v>125.4</v>
      </c>
      <c r="G30" s="13"/>
      <c r="H30" s="13"/>
      <c r="I30" s="13"/>
    </row>
    <row r="31" spans="1:9" x14ac:dyDescent="0.25">
      <c r="A31" s="47" t="s">
        <v>118</v>
      </c>
      <c r="B31" s="48">
        <v>4320</v>
      </c>
      <c r="C31" s="48">
        <v>3968</v>
      </c>
      <c r="D31" s="48">
        <v>4320</v>
      </c>
      <c r="E31" s="48">
        <v>3968</v>
      </c>
      <c r="F31" s="49">
        <v>-8.15</v>
      </c>
      <c r="G31" s="13"/>
      <c r="H31" s="13"/>
      <c r="I31" s="13"/>
    </row>
    <row r="32" spans="1:9" x14ac:dyDescent="0.25">
      <c r="A32" s="50" t="s">
        <v>119</v>
      </c>
      <c r="B32" s="51">
        <v>167176</v>
      </c>
      <c r="C32" s="51">
        <v>179902</v>
      </c>
      <c r="D32" s="51">
        <v>167176</v>
      </c>
      <c r="E32" s="51">
        <v>179902</v>
      </c>
      <c r="F32" s="52">
        <v>7.61</v>
      </c>
      <c r="G32" s="13"/>
      <c r="H32" s="13"/>
      <c r="I32" s="13"/>
    </row>
    <row r="33" spans="1:9" x14ac:dyDescent="0.25">
      <c r="A33" s="47" t="s">
        <v>120</v>
      </c>
      <c r="B33" s="48">
        <v>11329</v>
      </c>
      <c r="C33" s="48">
        <v>11321</v>
      </c>
      <c r="D33" s="48">
        <v>11329</v>
      </c>
      <c r="E33" s="48">
        <v>11321</v>
      </c>
      <c r="F33" s="49">
        <v>-7.0000000000000007E-2</v>
      </c>
      <c r="G33" s="13"/>
      <c r="H33" s="13"/>
      <c r="I33" s="13"/>
    </row>
    <row r="34" spans="1:9" x14ac:dyDescent="0.25">
      <c r="A34" s="50" t="s">
        <v>121</v>
      </c>
      <c r="B34" s="51">
        <v>44</v>
      </c>
      <c r="C34" s="51">
        <v>109</v>
      </c>
      <c r="D34" s="51">
        <v>44</v>
      </c>
      <c r="E34" s="51">
        <v>109</v>
      </c>
      <c r="F34" s="52">
        <v>147.72999999999999</v>
      </c>
      <c r="G34" s="13"/>
      <c r="H34" s="13"/>
      <c r="I34" s="13"/>
    </row>
    <row r="35" spans="1:9" x14ac:dyDescent="0.25">
      <c r="A35" s="53" t="s">
        <v>122</v>
      </c>
      <c r="B35" s="54">
        <v>448884</v>
      </c>
      <c r="C35" s="54">
        <v>486565</v>
      </c>
      <c r="D35" s="54">
        <v>448884</v>
      </c>
      <c r="E35" s="54">
        <v>486565</v>
      </c>
      <c r="F35" s="55">
        <v>8.39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145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B3A5-170A-4842-AED5-20556082AF25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146</v>
      </c>
    </row>
    <row r="2" spans="1:12" s="19" customFormat="1" ht="21" x14ac:dyDescent="0.35">
      <c r="F2" s="32"/>
    </row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1</v>
      </c>
      <c r="C7" s="48">
        <v>0</v>
      </c>
      <c r="D7" s="48">
        <v>1</v>
      </c>
      <c r="E7" s="48">
        <v>0</v>
      </c>
      <c r="F7" s="49">
        <v>-100</v>
      </c>
      <c r="G7" s="13"/>
      <c r="H7" s="13"/>
      <c r="I7" s="13"/>
    </row>
    <row r="8" spans="1:12" x14ac:dyDescent="0.25">
      <c r="A8" s="50" t="s">
        <v>95</v>
      </c>
      <c r="B8" s="51">
        <v>11932</v>
      </c>
      <c r="C8" s="51">
        <v>12225</v>
      </c>
      <c r="D8" s="51">
        <v>11932</v>
      </c>
      <c r="E8" s="51">
        <v>12225</v>
      </c>
      <c r="F8" s="52">
        <v>2.46</v>
      </c>
      <c r="G8" s="13"/>
      <c r="H8" s="13"/>
      <c r="I8" s="13"/>
    </row>
    <row r="9" spans="1:12" x14ac:dyDescent="0.25">
      <c r="A9" s="47" t="s">
        <v>96</v>
      </c>
      <c r="B9" s="48">
        <v>428</v>
      </c>
      <c r="C9" s="48">
        <v>1461</v>
      </c>
      <c r="D9" s="48">
        <v>428</v>
      </c>
      <c r="E9" s="48">
        <v>1461</v>
      </c>
      <c r="F9" s="49">
        <v>241.36</v>
      </c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28682</v>
      </c>
      <c r="C11" s="48">
        <v>54655</v>
      </c>
      <c r="D11" s="48">
        <v>28682</v>
      </c>
      <c r="E11" s="48">
        <v>54655</v>
      </c>
      <c r="F11" s="49">
        <v>90.56</v>
      </c>
      <c r="G11" s="13"/>
      <c r="H11" s="13"/>
      <c r="I11" s="13"/>
    </row>
    <row r="12" spans="1:12" x14ac:dyDescent="0.25">
      <c r="A12" s="50" t="s">
        <v>99</v>
      </c>
      <c r="B12" s="51">
        <v>6493</v>
      </c>
      <c r="C12" s="51">
        <v>8023</v>
      </c>
      <c r="D12" s="51">
        <v>6493</v>
      </c>
      <c r="E12" s="51">
        <v>8023</v>
      </c>
      <c r="F12" s="52">
        <v>23.56</v>
      </c>
      <c r="G12" s="13"/>
      <c r="H12" s="13"/>
      <c r="I12" s="13"/>
    </row>
    <row r="13" spans="1:12" x14ac:dyDescent="0.25">
      <c r="A13" s="47" t="s">
        <v>100</v>
      </c>
      <c r="B13" s="48">
        <v>8031</v>
      </c>
      <c r="C13" s="48">
        <v>8156</v>
      </c>
      <c r="D13" s="48">
        <v>8031</v>
      </c>
      <c r="E13" s="48">
        <v>8156</v>
      </c>
      <c r="F13" s="49">
        <v>1.56</v>
      </c>
      <c r="G13" s="13"/>
      <c r="H13" s="13"/>
      <c r="I13" s="13"/>
    </row>
    <row r="14" spans="1:12" x14ac:dyDescent="0.25">
      <c r="A14" s="50" t="s">
        <v>101</v>
      </c>
      <c r="B14" s="51">
        <v>159277</v>
      </c>
      <c r="C14" s="51">
        <v>153579</v>
      </c>
      <c r="D14" s="51">
        <v>159277</v>
      </c>
      <c r="E14" s="51">
        <v>153579</v>
      </c>
      <c r="F14" s="52">
        <v>-3.58</v>
      </c>
      <c r="G14" s="13"/>
      <c r="H14" s="13"/>
      <c r="I14" s="13"/>
    </row>
    <row r="15" spans="1:12" x14ac:dyDescent="0.25">
      <c r="A15" s="47" t="s">
        <v>102</v>
      </c>
      <c r="B15" s="48">
        <v>48886</v>
      </c>
      <c r="C15" s="48">
        <v>55648</v>
      </c>
      <c r="D15" s="48">
        <v>48886</v>
      </c>
      <c r="E15" s="48">
        <v>55648</v>
      </c>
      <c r="F15" s="49">
        <v>13.83</v>
      </c>
      <c r="G15" s="13"/>
      <c r="H15" s="13"/>
      <c r="I15" s="13"/>
    </row>
    <row r="16" spans="1:12" x14ac:dyDescent="0.25">
      <c r="A16" s="50" t="s">
        <v>103</v>
      </c>
      <c r="B16" s="51">
        <v>5755</v>
      </c>
      <c r="C16" s="51">
        <v>5913</v>
      </c>
      <c r="D16" s="51">
        <v>5755</v>
      </c>
      <c r="E16" s="51">
        <v>5913</v>
      </c>
      <c r="F16" s="52">
        <v>2.75</v>
      </c>
      <c r="G16" s="13"/>
      <c r="H16" s="13"/>
      <c r="I16" s="13"/>
    </row>
    <row r="17" spans="1:9" x14ac:dyDescent="0.25">
      <c r="A17" s="47" t="s">
        <v>104</v>
      </c>
      <c r="B17" s="48">
        <v>17680</v>
      </c>
      <c r="C17" s="48">
        <v>14345</v>
      </c>
      <c r="D17" s="48">
        <v>17680</v>
      </c>
      <c r="E17" s="48">
        <v>14345</v>
      </c>
      <c r="F17" s="49">
        <v>-18.86</v>
      </c>
      <c r="G17" s="13"/>
      <c r="H17" s="13"/>
      <c r="I17" s="13"/>
    </row>
    <row r="18" spans="1:9" x14ac:dyDescent="0.25">
      <c r="A18" s="50" t="s">
        <v>105</v>
      </c>
      <c r="B18" s="51">
        <v>760</v>
      </c>
      <c r="C18" s="51">
        <v>1000</v>
      </c>
      <c r="D18" s="51">
        <v>760</v>
      </c>
      <c r="E18" s="51">
        <v>1000</v>
      </c>
      <c r="F18" s="52">
        <v>31.58</v>
      </c>
      <c r="G18" s="13"/>
      <c r="H18" s="13"/>
      <c r="I18" s="13"/>
    </row>
    <row r="19" spans="1:9" x14ac:dyDescent="0.25">
      <c r="A19" s="47" t="s">
        <v>106</v>
      </c>
      <c r="B19" s="48">
        <v>8</v>
      </c>
      <c r="C19" s="48">
        <v>449</v>
      </c>
      <c r="D19" s="48">
        <v>8</v>
      </c>
      <c r="E19" s="48">
        <v>449</v>
      </c>
      <c r="F19" s="49">
        <v>5512.5</v>
      </c>
      <c r="G19" s="13"/>
      <c r="H19" s="13"/>
      <c r="I19" s="13"/>
    </row>
    <row r="20" spans="1:9" x14ac:dyDescent="0.25">
      <c r="A20" s="50" t="s">
        <v>107</v>
      </c>
      <c r="B20" s="51">
        <v>6341</v>
      </c>
      <c r="C20" s="51">
        <v>5779</v>
      </c>
      <c r="D20" s="51">
        <v>6341</v>
      </c>
      <c r="E20" s="51">
        <v>5779</v>
      </c>
      <c r="F20" s="52">
        <v>-8.86</v>
      </c>
      <c r="G20" s="13"/>
      <c r="H20" s="13"/>
      <c r="I20" s="13"/>
    </row>
    <row r="21" spans="1:9" x14ac:dyDescent="0.25">
      <c r="A21" s="47" t="s">
        <v>108</v>
      </c>
      <c r="B21" s="48">
        <v>6357</v>
      </c>
      <c r="C21" s="48">
        <v>5135</v>
      </c>
      <c r="D21" s="48">
        <v>6357</v>
      </c>
      <c r="E21" s="48">
        <v>5135</v>
      </c>
      <c r="F21" s="49">
        <v>-19.23</v>
      </c>
      <c r="G21" s="13"/>
      <c r="H21" s="13"/>
      <c r="I21" s="13"/>
    </row>
    <row r="22" spans="1:9" x14ac:dyDescent="0.25">
      <c r="A22" s="50" t="s">
        <v>109</v>
      </c>
      <c r="B22" s="51">
        <v>45012</v>
      </c>
      <c r="C22" s="51">
        <v>44739</v>
      </c>
      <c r="D22" s="51">
        <v>45012</v>
      </c>
      <c r="E22" s="51">
        <v>44739</v>
      </c>
      <c r="F22" s="52">
        <v>-0.61</v>
      </c>
      <c r="G22" s="13"/>
      <c r="H22" s="13"/>
      <c r="I22" s="13"/>
    </row>
    <row r="23" spans="1:9" x14ac:dyDescent="0.25">
      <c r="A23" s="47" t="s">
        <v>110</v>
      </c>
      <c r="B23" s="48">
        <v>3899</v>
      </c>
      <c r="C23" s="48">
        <v>2500</v>
      </c>
      <c r="D23" s="48">
        <v>3899</v>
      </c>
      <c r="E23" s="48">
        <v>2500</v>
      </c>
      <c r="F23" s="49">
        <v>-35.880000000000003</v>
      </c>
      <c r="G23" s="13"/>
      <c r="H23" s="13"/>
      <c r="I23" s="13"/>
    </row>
    <row r="24" spans="1:9" x14ac:dyDescent="0.25">
      <c r="A24" s="50" t="s">
        <v>111</v>
      </c>
      <c r="B24" s="51">
        <v>5985</v>
      </c>
      <c r="C24" s="51">
        <v>5627</v>
      </c>
      <c r="D24" s="51">
        <v>5985</v>
      </c>
      <c r="E24" s="51">
        <v>5627</v>
      </c>
      <c r="F24" s="52">
        <v>-5.98</v>
      </c>
      <c r="G24" s="13"/>
      <c r="H24" s="13"/>
      <c r="I24" s="13"/>
    </row>
    <row r="25" spans="1:9" x14ac:dyDescent="0.25">
      <c r="A25" s="47" t="s">
        <v>112</v>
      </c>
      <c r="B25" s="48">
        <v>2164</v>
      </c>
      <c r="C25" s="48">
        <v>1554</v>
      </c>
      <c r="D25" s="48">
        <v>2164</v>
      </c>
      <c r="E25" s="48">
        <v>1554</v>
      </c>
      <c r="F25" s="49">
        <v>-28.19</v>
      </c>
      <c r="G25" s="13"/>
      <c r="H25" s="13"/>
      <c r="I25" s="13"/>
    </row>
    <row r="26" spans="1:9" x14ac:dyDescent="0.25">
      <c r="A26" s="50" t="s">
        <v>113</v>
      </c>
      <c r="B26" s="51">
        <v>0</v>
      </c>
      <c r="C26" s="51">
        <v>74</v>
      </c>
      <c r="D26" s="51">
        <v>0</v>
      </c>
      <c r="E26" s="51">
        <v>74</v>
      </c>
      <c r="F26" s="58"/>
      <c r="G26" s="13"/>
      <c r="H26" s="13"/>
      <c r="I26" s="13"/>
    </row>
    <row r="27" spans="1:9" x14ac:dyDescent="0.25">
      <c r="A27" s="47" t="s">
        <v>114</v>
      </c>
      <c r="B27" s="48">
        <v>2</v>
      </c>
      <c r="C27" s="48">
        <v>0</v>
      </c>
      <c r="D27" s="48">
        <v>2</v>
      </c>
      <c r="E27" s="48">
        <v>0</v>
      </c>
      <c r="F27" s="49">
        <v>-100</v>
      </c>
      <c r="G27" s="13"/>
      <c r="H27" s="13"/>
      <c r="I27" s="13"/>
    </row>
    <row r="28" spans="1:9" x14ac:dyDescent="0.25">
      <c r="A28" s="50" t="s">
        <v>115</v>
      </c>
      <c r="B28" s="51">
        <v>32492</v>
      </c>
      <c r="C28" s="51">
        <v>32270</v>
      </c>
      <c r="D28" s="51">
        <v>32492</v>
      </c>
      <c r="E28" s="51">
        <v>32270</v>
      </c>
      <c r="F28" s="52">
        <v>-0.68</v>
      </c>
      <c r="G28" s="13"/>
      <c r="H28" s="13"/>
      <c r="I28" s="13"/>
    </row>
    <row r="29" spans="1:9" x14ac:dyDescent="0.25">
      <c r="A29" s="47" t="s">
        <v>116</v>
      </c>
      <c r="B29" s="48">
        <v>682</v>
      </c>
      <c r="C29" s="48">
        <v>987</v>
      </c>
      <c r="D29" s="48">
        <v>682</v>
      </c>
      <c r="E29" s="48">
        <v>987</v>
      </c>
      <c r="F29" s="49">
        <v>44.72</v>
      </c>
      <c r="G29" s="13"/>
      <c r="H29" s="13"/>
      <c r="I29" s="13"/>
    </row>
    <row r="30" spans="1:9" x14ac:dyDescent="0.25">
      <c r="A30" s="50" t="s">
        <v>117</v>
      </c>
      <c r="B30" s="51">
        <v>9754</v>
      </c>
      <c r="C30" s="51">
        <v>12370</v>
      </c>
      <c r="D30" s="51">
        <v>9754</v>
      </c>
      <c r="E30" s="51">
        <v>12370</v>
      </c>
      <c r="F30" s="52">
        <v>26.82</v>
      </c>
      <c r="G30" s="13"/>
      <c r="H30" s="13"/>
      <c r="I30" s="13"/>
    </row>
    <row r="31" spans="1:9" x14ac:dyDescent="0.25">
      <c r="A31" s="47" t="s">
        <v>118</v>
      </c>
      <c r="B31" s="48">
        <v>4950</v>
      </c>
      <c r="C31" s="48">
        <v>4819</v>
      </c>
      <c r="D31" s="48">
        <v>4950</v>
      </c>
      <c r="E31" s="48">
        <v>4819</v>
      </c>
      <c r="F31" s="49">
        <v>-2.65</v>
      </c>
      <c r="G31" s="13"/>
      <c r="H31" s="13"/>
      <c r="I31" s="13"/>
    </row>
    <row r="32" spans="1:9" x14ac:dyDescent="0.25">
      <c r="A32" s="50" t="s">
        <v>119</v>
      </c>
      <c r="B32" s="51">
        <v>182679</v>
      </c>
      <c r="C32" s="51">
        <v>197055</v>
      </c>
      <c r="D32" s="51">
        <v>182679</v>
      </c>
      <c r="E32" s="51">
        <v>197055</v>
      </c>
      <c r="F32" s="52">
        <v>7.87</v>
      </c>
      <c r="G32" s="13"/>
      <c r="H32" s="13"/>
      <c r="I32" s="13"/>
    </row>
    <row r="33" spans="1:9" x14ac:dyDescent="0.25">
      <c r="A33" s="47" t="s">
        <v>120</v>
      </c>
      <c r="B33" s="48">
        <v>13640</v>
      </c>
      <c r="C33" s="48">
        <v>12664</v>
      </c>
      <c r="D33" s="48">
        <v>13640</v>
      </c>
      <c r="E33" s="48">
        <v>12664</v>
      </c>
      <c r="F33" s="49">
        <v>-7.16</v>
      </c>
      <c r="G33" s="13"/>
      <c r="H33" s="13"/>
      <c r="I33" s="13"/>
    </row>
    <row r="34" spans="1:9" x14ac:dyDescent="0.25">
      <c r="A34" s="50" t="s">
        <v>121</v>
      </c>
      <c r="B34" s="51">
        <v>2666</v>
      </c>
      <c r="C34" s="51">
        <v>3080</v>
      </c>
      <c r="D34" s="51">
        <v>2666</v>
      </c>
      <c r="E34" s="51">
        <v>3080</v>
      </c>
      <c r="F34" s="52">
        <v>15.53</v>
      </c>
      <c r="G34" s="13"/>
      <c r="H34" s="13"/>
      <c r="I34" s="13"/>
    </row>
    <row r="35" spans="1:9" x14ac:dyDescent="0.25">
      <c r="A35" s="53" t="s">
        <v>122</v>
      </c>
      <c r="B35" s="54">
        <v>604556</v>
      </c>
      <c r="C35" s="54">
        <v>644106</v>
      </c>
      <c r="D35" s="54">
        <v>604556</v>
      </c>
      <c r="E35" s="54">
        <v>644106</v>
      </c>
      <c r="F35" s="55">
        <v>6.54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147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EABF-3A09-48B3-9F0C-81D0F915CB13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148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3864</v>
      </c>
      <c r="C7" s="48">
        <v>2343</v>
      </c>
      <c r="D7" s="48">
        <v>3864</v>
      </c>
      <c r="E7" s="48">
        <v>2343</v>
      </c>
      <c r="F7" s="49">
        <v>-39.36</v>
      </c>
      <c r="G7" s="13"/>
      <c r="H7" s="13"/>
      <c r="I7" s="13"/>
    </row>
    <row r="8" spans="1:12" x14ac:dyDescent="0.25">
      <c r="A8" s="50" t="s">
        <v>95</v>
      </c>
      <c r="B8" s="51">
        <v>8593</v>
      </c>
      <c r="C8" s="51">
        <v>8926</v>
      </c>
      <c r="D8" s="51">
        <v>8593</v>
      </c>
      <c r="E8" s="51">
        <v>8926</v>
      </c>
      <c r="F8" s="52">
        <v>3.88</v>
      </c>
      <c r="G8" s="13"/>
      <c r="H8" s="13"/>
      <c r="I8" s="13"/>
    </row>
    <row r="9" spans="1:12" x14ac:dyDescent="0.25">
      <c r="A9" s="47" t="s">
        <v>96</v>
      </c>
      <c r="B9" s="48">
        <v>42834</v>
      </c>
      <c r="C9" s="48">
        <v>43771</v>
      </c>
      <c r="D9" s="48">
        <v>42834</v>
      </c>
      <c r="E9" s="48">
        <v>43771</v>
      </c>
      <c r="F9" s="49">
        <v>2.19</v>
      </c>
      <c r="G9" s="13"/>
      <c r="H9" s="13"/>
      <c r="I9" s="13"/>
    </row>
    <row r="10" spans="1:12" x14ac:dyDescent="0.25">
      <c r="A10" s="50" t="s">
        <v>97</v>
      </c>
      <c r="B10" s="51">
        <v>413</v>
      </c>
      <c r="C10" s="51">
        <v>0</v>
      </c>
      <c r="D10" s="51">
        <v>413</v>
      </c>
      <c r="E10" s="51">
        <v>0</v>
      </c>
      <c r="F10" s="52">
        <v>-100</v>
      </c>
      <c r="G10" s="13"/>
      <c r="H10" s="13"/>
      <c r="I10" s="13"/>
    </row>
    <row r="11" spans="1:12" x14ac:dyDescent="0.25">
      <c r="A11" s="47" t="s">
        <v>98</v>
      </c>
      <c r="B11" s="48">
        <v>338622</v>
      </c>
      <c r="C11" s="48">
        <v>375199</v>
      </c>
      <c r="D11" s="48">
        <v>338622</v>
      </c>
      <c r="E11" s="48">
        <v>375199</v>
      </c>
      <c r="F11" s="49">
        <v>10.8</v>
      </c>
      <c r="G11" s="13"/>
      <c r="H11" s="13"/>
      <c r="I11" s="13"/>
    </row>
    <row r="12" spans="1:12" x14ac:dyDescent="0.25">
      <c r="A12" s="50" t="s">
        <v>99</v>
      </c>
      <c r="B12" s="51">
        <v>15796</v>
      </c>
      <c r="C12" s="51">
        <v>23266</v>
      </c>
      <c r="D12" s="51">
        <v>15796</v>
      </c>
      <c r="E12" s="51">
        <v>23266</v>
      </c>
      <c r="F12" s="52">
        <v>47.29</v>
      </c>
      <c r="G12" s="13"/>
      <c r="H12" s="13"/>
      <c r="I12" s="13"/>
    </row>
    <row r="13" spans="1:12" x14ac:dyDescent="0.25">
      <c r="A13" s="47" t="s">
        <v>100</v>
      </c>
      <c r="B13" s="48">
        <v>257113</v>
      </c>
      <c r="C13" s="48">
        <v>277668</v>
      </c>
      <c r="D13" s="48">
        <v>257113</v>
      </c>
      <c r="E13" s="48">
        <v>277668</v>
      </c>
      <c r="F13" s="49">
        <v>7.99</v>
      </c>
      <c r="G13" s="13"/>
      <c r="H13" s="13"/>
      <c r="I13" s="13"/>
    </row>
    <row r="14" spans="1:12" x14ac:dyDescent="0.25">
      <c r="A14" s="50" t="s">
        <v>101</v>
      </c>
      <c r="B14" s="51">
        <v>150272</v>
      </c>
      <c r="C14" s="51">
        <v>156659</v>
      </c>
      <c r="D14" s="51">
        <v>150272</v>
      </c>
      <c r="E14" s="51">
        <v>156659</v>
      </c>
      <c r="F14" s="52">
        <v>4.25</v>
      </c>
      <c r="G14" s="13"/>
      <c r="H14" s="13"/>
      <c r="I14" s="13"/>
    </row>
    <row r="15" spans="1:12" x14ac:dyDescent="0.25">
      <c r="A15" s="47" t="s">
        <v>102</v>
      </c>
      <c r="B15" s="48">
        <v>4106</v>
      </c>
      <c r="C15" s="48">
        <v>5953</v>
      </c>
      <c r="D15" s="48">
        <v>4106</v>
      </c>
      <c r="E15" s="48">
        <v>5953</v>
      </c>
      <c r="F15" s="49">
        <v>44.98</v>
      </c>
      <c r="G15" s="13"/>
      <c r="H15" s="13"/>
      <c r="I15" s="13"/>
    </row>
    <row r="16" spans="1:12" x14ac:dyDescent="0.25">
      <c r="A16" s="50" t="s">
        <v>103</v>
      </c>
      <c r="B16" s="51">
        <v>0</v>
      </c>
      <c r="C16" s="51">
        <v>10484</v>
      </c>
      <c r="D16" s="51">
        <v>0</v>
      </c>
      <c r="E16" s="51">
        <v>10484</v>
      </c>
      <c r="F16" s="58"/>
      <c r="G16" s="13"/>
      <c r="H16" s="13"/>
      <c r="I16" s="13"/>
    </row>
    <row r="17" spans="1:9" x14ac:dyDescent="0.25">
      <c r="A17" s="47" t="s">
        <v>104</v>
      </c>
      <c r="B17" s="48">
        <v>0</v>
      </c>
      <c r="C17" s="48">
        <v>0</v>
      </c>
      <c r="D17" s="48">
        <v>0</v>
      </c>
      <c r="E17" s="48">
        <v>0</v>
      </c>
      <c r="F17" s="59"/>
      <c r="G17" s="13"/>
      <c r="H17" s="13"/>
      <c r="I17" s="13"/>
    </row>
    <row r="18" spans="1:9" x14ac:dyDescent="0.25">
      <c r="A18" s="50" t="s">
        <v>105</v>
      </c>
      <c r="B18" s="51">
        <v>134419</v>
      </c>
      <c r="C18" s="51">
        <v>140548</v>
      </c>
      <c r="D18" s="51">
        <v>134419</v>
      </c>
      <c r="E18" s="51">
        <v>140548</v>
      </c>
      <c r="F18" s="52">
        <v>4.5599999999999996</v>
      </c>
      <c r="G18" s="13"/>
      <c r="H18" s="13"/>
      <c r="I18" s="13"/>
    </row>
    <row r="19" spans="1:9" x14ac:dyDescent="0.25">
      <c r="A19" s="47" t="s">
        <v>106</v>
      </c>
      <c r="B19" s="48">
        <v>0</v>
      </c>
      <c r="C19" s="48">
        <v>385</v>
      </c>
      <c r="D19" s="48">
        <v>0</v>
      </c>
      <c r="E19" s="48">
        <v>385</v>
      </c>
      <c r="F19" s="59"/>
      <c r="G19" s="13"/>
      <c r="H19" s="13"/>
      <c r="I19" s="13"/>
    </row>
    <row r="20" spans="1:9" x14ac:dyDescent="0.25">
      <c r="A20" s="50" t="s">
        <v>107</v>
      </c>
      <c r="B20" s="51">
        <v>0</v>
      </c>
      <c r="C20" s="51">
        <v>0</v>
      </c>
      <c r="D20" s="51">
        <v>0</v>
      </c>
      <c r="E20" s="51">
        <v>0</v>
      </c>
      <c r="F20" s="58"/>
      <c r="G20" s="13"/>
      <c r="H20" s="13"/>
      <c r="I20" s="13"/>
    </row>
    <row r="21" spans="1:9" x14ac:dyDescent="0.25">
      <c r="A21" s="47" t="s">
        <v>108</v>
      </c>
      <c r="B21" s="48">
        <v>2090</v>
      </c>
      <c r="C21" s="48">
        <v>1820</v>
      </c>
      <c r="D21" s="48">
        <v>2090</v>
      </c>
      <c r="E21" s="48">
        <v>1820</v>
      </c>
      <c r="F21" s="49">
        <v>-12.92</v>
      </c>
      <c r="G21" s="13"/>
      <c r="H21" s="13"/>
      <c r="I21" s="13"/>
    </row>
    <row r="22" spans="1:9" x14ac:dyDescent="0.25">
      <c r="A22" s="50" t="s">
        <v>109</v>
      </c>
      <c r="B22" s="51">
        <v>270002</v>
      </c>
      <c r="C22" s="51">
        <v>302791</v>
      </c>
      <c r="D22" s="51">
        <v>270002</v>
      </c>
      <c r="E22" s="51">
        <v>302791</v>
      </c>
      <c r="F22" s="52">
        <v>12.14</v>
      </c>
      <c r="G22" s="13"/>
      <c r="H22" s="13"/>
      <c r="I22" s="13"/>
    </row>
    <row r="23" spans="1:9" x14ac:dyDescent="0.25">
      <c r="A23" s="47" t="s">
        <v>110</v>
      </c>
      <c r="B23" s="48">
        <v>30978</v>
      </c>
      <c r="C23" s="48">
        <v>42548</v>
      </c>
      <c r="D23" s="48">
        <v>30978</v>
      </c>
      <c r="E23" s="48">
        <v>42548</v>
      </c>
      <c r="F23" s="49">
        <v>37.35</v>
      </c>
      <c r="G23" s="13"/>
      <c r="H23" s="13"/>
      <c r="I23" s="13"/>
    </row>
    <row r="24" spans="1:9" x14ac:dyDescent="0.25">
      <c r="A24" s="50" t="s">
        <v>111</v>
      </c>
      <c r="B24" s="51">
        <v>0</v>
      </c>
      <c r="C24" s="51">
        <v>0</v>
      </c>
      <c r="D24" s="51">
        <v>0</v>
      </c>
      <c r="E24" s="51">
        <v>0</v>
      </c>
      <c r="F24" s="58"/>
      <c r="G24" s="13"/>
      <c r="H24" s="13"/>
      <c r="I24" s="13"/>
    </row>
    <row r="25" spans="1:9" x14ac:dyDescent="0.25">
      <c r="A25" s="47" t="s">
        <v>112</v>
      </c>
      <c r="B25" s="48">
        <v>53400</v>
      </c>
      <c r="C25" s="48">
        <v>50662</v>
      </c>
      <c r="D25" s="48">
        <v>53400</v>
      </c>
      <c r="E25" s="48">
        <v>50662</v>
      </c>
      <c r="F25" s="49">
        <v>-5.13</v>
      </c>
      <c r="G25" s="13"/>
      <c r="H25" s="13"/>
      <c r="I25" s="13"/>
    </row>
    <row r="26" spans="1:9" x14ac:dyDescent="0.25">
      <c r="A26" s="50" t="s">
        <v>113</v>
      </c>
      <c r="B26" s="51">
        <v>17918</v>
      </c>
      <c r="C26" s="51">
        <v>7375</v>
      </c>
      <c r="D26" s="51">
        <v>17918</v>
      </c>
      <c r="E26" s="51">
        <v>7375</v>
      </c>
      <c r="F26" s="52">
        <v>-58.84</v>
      </c>
      <c r="G26" s="13"/>
      <c r="H26" s="13"/>
      <c r="I26" s="13"/>
    </row>
    <row r="27" spans="1:9" x14ac:dyDescent="0.25">
      <c r="A27" s="47" t="s">
        <v>114</v>
      </c>
      <c r="B27" s="48">
        <v>1</v>
      </c>
      <c r="C27" s="48">
        <v>0</v>
      </c>
      <c r="D27" s="48">
        <v>1</v>
      </c>
      <c r="E27" s="48">
        <v>0</v>
      </c>
      <c r="F27" s="49">
        <v>-100</v>
      </c>
      <c r="G27" s="13"/>
      <c r="H27" s="13"/>
      <c r="I27" s="13"/>
    </row>
    <row r="28" spans="1:9" x14ac:dyDescent="0.25">
      <c r="A28" s="50" t="s">
        <v>115</v>
      </c>
      <c r="B28" s="51">
        <v>488763</v>
      </c>
      <c r="C28" s="51">
        <v>490144</v>
      </c>
      <c r="D28" s="51">
        <v>488763</v>
      </c>
      <c r="E28" s="51">
        <v>490144</v>
      </c>
      <c r="F28" s="52">
        <v>0.28000000000000003</v>
      </c>
      <c r="G28" s="13"/>
      <c r="H28" s="13"/>
      <c r="I28" s="13"/>
    </row>
    <row r="29" spans="1:9" x14ac:dyDescent="0.25">
      <c r="A29" s="47" t="s">
        <v>116</v>
      </c>
      <c r="B29" s="48">
        <v>7736</v>
      </c>
      <c r="C29" s="48">
        <v>8098</v>
      </c>
      <c r="D29" s="48">
        <v>7736</v>
      </c>
      <c r="E29" s="48">
        <v>8098</v>
      </c>
      <c r="F29" s="49">
        <v>4.68</v>
      </c>
      <c r="G29" s="13"/>
      <c r="H29" s="13"/>
      <c r="I29" s="13"/>
    </row>
    <row r="30" spans="1:9" x14ac:dyDescent="0.25">
      <c r="A30" s="50" t="s">
        <v>117</v>
      </c>
      <c r="B30" s="51">
        <v>264</v>
      </c>
      <c r="C30" s="51">
        <v>262</v>
      </c>
      <c r="D30" s="51">
        <v>264</v>
      </c>
      <c r="E30" s="51">
        <v>262</v>
      </c>
      <c r="F30" s="52">
        <v>-0.76</v>
      </c>
      <c r="G30" s="13"/>
      <c r="H30" s="13"/>
      <c r="I30" s="13"/>
    </row>
    <row r="31" spans="1:9" x14ac:dyDescent="0.25">
      <c r="A31" s="47" t="s">
        <v>118</v>
      </c>
      <c r="B31" s="48">
        <v>0</v>
      </c>
      <c r="C31" s="48">
        <v>0</v>
      </c>
      <c r="D31" s="48">
        <v>0</v>
      </c>
      <c r="E31" s="48">
        <v>0</v>
      </c>
      <c r="F31" s="59"/>
      <c r="G31" s="13"/>
      <c r="H31" s="13"/>
      <c r="I31" s="13"/>
    </row>
    <row r="32" spans="1:9" x14ac:dyDescent="0.25">
      <c r="A32" s="50" t="s">
        <v>119</v>
      </c>
      <c r="B32" s="51">
        <v>50093</v>
      </c>
      <c r="C32" s="51">
        <v>59930</v>
      </c>
      <c r="D32" s="51">
        <v>50093</v>
      </c>
      <c r="E32" s="51">
        <v>59930</v>
      </c>
      <c r="F32" s="52">
        <v>19.64</v>
      </c>
      <c r="G32" s="13"/>
      <c r="H32" s="13"/>
      <c r="I32" s="13"/>
    </row>
    <row r="33" spans="1:9" x14ac:dyDescent="0.25">
      <c r="A33" s="47" t="s">
        <v>120</v>
      </c>
      <c r="B33" s="48">
        <v>2907</v>
      </c>
      <c r="C33" s="48">
        <v>2879</v>
      </c>
      <c r="D33" s="48">
        <v>2907</v>
      </c>
      <c r="E33" s="48">
        <v>2879</v>
      </c>
      <c r="F33" s="49">
        <v>-0.96</v>
      </c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0</v>
      </c>
      <c r="D34" s="51">
        <v>0</v>
      </c>
      <c r="E34" s="51">
        <v>0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1880184</v>
      </c>
      <c r="C35" s="54">
        <v>2011711</v>
      </c>
      <c r="D35" s="54">
        <v>1880184</v>
      </c>
      <c r="E35" s="54">
        <v>2011711</v>
      </c>
      <c r="F35" s="55">
        <v>7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149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8EB5-A3ED-4F29-BA8C-DBBCA5D3F5C8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150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3864</v>
      </c>
      <c r="C7" s="48">
        <v>2343</v>
      </c>
      <c r="D7" s="48">
        <v>3864</v>
      </c>
      <c r="E7" s="48">
        <v>2343</v>
      </c>
      <c r="F7" s="49">
        <v>-39.36</v>
      </c>
      <c r="G7" s="13"/>
      <c r="H7" s="13"/>
      <c r="I7" s="13"/>
    </row>
    <row r="8" spans="1:12" x14ac:dyDescent="0.25">
      <c r="A8" s="50" t="s">
        <v>95</v>
      </c>
      <c r="B8" s="51">
        <v>3886</v>
      </c>
      <c r="C8" s="51">
        <v>4185</v>
      </c>
      <c r="D8" s="51">
        <v>3886</v>
      </c>
      <c r="E8" s="51">
        <v>4185</v>
      </c>
      <c r="F8" s="52">
        <v>7.69</v>
      </c>
      <c r="G8" s="13"/>
      <c r="H8" s="13"/>
      <c r="I8" s="13"/>
    </row>
    <row r="9" spans="1:12" x14ac:dyDescent="0.25">
      <c r="A9" s="47" t="s">
        <v>96</v>
      </c>
      <c r="B9" s="48">
        <v>0</v>
      </c>
      <c r="C9" s="48">
        <v>0</v>
      </c>
      <c r="D9" s="48">
        <v>0</v>
      </c>
      <c r="E9" s="48">
        <v>0</v>
      </c>
      <c r="F9" s="59"/>
      <c r="G9" s="13"/>
      <c r="H9" s="13"/>
      <c r="I9" s="13"/>
    </row>
    <row r="10" spans="1:12" x14ac:dyDescent="0.25">
      <c r="A10" s="50" t="s">
        <v>97</v>
      </c>
      <c r="B10" s="51">
        <v>413</v>
      </c>
      <c r="C10" s="51">
        <v>0</v>
      </c>
      <c r="D10" s="51">
        <v>413</v>
      </c>
      <c r="E10" s="51">
        <v>0</v>
      </c>
      <c r="F10" s="52">
        <v>-100</v>
      </c>
      <c r="G10" s="13"/>
      <c r="H10" s="13"/>
      <c r="I10" s="13"/>
    </row>
    <row r="11" spans="1:12" x14ac:dyDescent="0.25">
      <c r="A11" s="47" t="s">
        <v>98</v>
      </c>
      <c r="B11" s="48">
        <v>0</v>
      </c>
      <c r="C11" s="48">
        <v>0</v>
      </c>
      <c r="D11" s="48">
        <v>0</v>
      </c>
      <c r="E11" s="48">
        <v>0</v>
      </c>
      <c r="F11" s="59"/>
      <c r="G11" s="13"/>
      <c r="H11" s="13"/>
      <c r="I11" s="13"/>
    </row>
    <row r="12" spans="1:12" x14ac:dyDescent="0.25">
      <c r="A12" s="50" t="s">
        <v>99</v>
      </c>
      <c r="B12" s="51">
        <v>14147</v>
      </c>
      <c r="C12" s="51">
        <v>21768</v>
      </c>
      <c r="D12" s="51">
        <v>14147</v>
      </c>
      <c r="E12" s="51">
        <v>21768</v>
      </c>
      <c r="F12" s="52">
        <v>53.87</v>
      </c>
      <c r="G12" s="13"/>
      <c r="H12" s="13"/>
      <c r="I12" s="13"/>
    </row>
    <row r="13" spans="1:12" x14ac:dyDescent="0.25">
      <c r="A13" s="47" t="s">
        <v>100</v>
      </c>
      <c r="B13" s="48">
        <v>67358</v>
      </c>
      <c r="C13" s="48">
        <v>69564</v>
      </c>
      <c r="D13" s="48">
        <v>67358</v>
      </c>
      <c r="E13" s="48">
        <v>69564</v>
      </c>
      <c r="F13" s="49">
        <v>3.28</v>
      </c>
      <c r="G13" s="13"/>
      <c r="H13" s="13"/>
      <c r="I13" s="13"/>
    </row>
    <row r="14" spans="1:12" x14ac:dyDescent="0.25">
      <c r="A14" s="50" t="s">
        <v>101</v>
      </c>
      <c r="B14" s="51">
        <v>90898</v>
      </c>
      <c r="C14" s="51">
        <v>94917</v>
      </c>
      <c r="D14" s="51">
        <v>90898</v>
      </c>
      <c r="E14" s="51">
        <v>94917</v>
      </c>
      <c r="F14" s="52">
        <v>4.42</v>
      </c>
      <c r="G14" s="13"/>
      <c r="H14" s="13"/>
      <c r="I14" s="13"/>
    </row>
    <row r="15" spans="1:12" x14ac:dyDescent="0.25">
      <c r="A15" s="47" t="s">
        <v>102</v>
      </c>
      <c r="B15" s="48">
        <v>0</v>
      </c>
      <c r="C15" s="48">
        <v>0</v>
      </c>
      <c r="D15" s="48">
        <v>0</v>
      </c>
      <c r="E15" s="48">
        <v>0</v>
      </c>
      <c r="F15" s="59"/>
      <c r="G15" s="13"/>
      <c r="H15" s="13"/>
      <c r="I15" s="13"/>
    </row>
    <row r="16" spans="1:12" x14ac:dyDescent="0.25">
      <c r="A16" s="50" t="s">
        <v>103</v>
      </c>
      <c r="B16" s="51">
        <v>0</v>
      </c>
      <c r="C16" s="51">
        <v>10484</v>
      </c>
      <c r="D16" s="51">
        <v>0</v>
      </c>
      <c r="E16" s="51">
        <v>10484</v>
      </c>
      <c r="F16" s="58"/>
      <c r="G16" s="13"/>
      <c r="H16" s="13"/>
      <c r="I16" s="13"/>
    </row>
    <row r="17" spans="1:9" x14ac:dyDescent="0.25">
      <c r="A17" s="47" t="s">
        <v>104</v>
      </c>
      <c r="B17" s="48">
        <v>0</v>
      </c>
      <c r="C17" s="48">
        <v>0</v>
      </c>
      <c r="D17" s="48">
        <v>0</v>
      </c>
      <c r="E17" s="48">
        <v>0</v>
      </c>
      <c r="F17" s="59"/>
      <c r="G17" s="13"/>
      <c r="H17" s="13"/>
      <c r="I17" s="13"/>
    </row>
    <row r="18" spans="1:9" x14ac:dyDescent="0.25">
      <c r="A18" s="50" t="s">
        <v>105</v>
      </c>
      <c r="B18" s="51">
        <v>0</v>
      </c>
      <c r="C18" s="51">
        <v>362</v>
      </c>
      <c r="D18" s="51">
        <v>0</v>
      </c>
      <c r="E18" s="51">
        <v>362</v>
      </c>
      <c r="F18" s="58"/>
      <c r="G18" s="13"/>
      <c r="H18" s="13"/>
      <c r="I18" s="13"/>
    </row>
    <row r="19" spans="1:9" x14ac:dyDescent="0.25">
      <c r="A19" s="47" t="s">
        <v>106</v>
      </c>
      <c r="B19" s="48">
        <v>0</v>
      </c>
      <c r="C19" s="48">
        <v>385</v>
      </c>
      <c r="D19" s="48">
        <v>0</v>
      </c>
      <c r="E19" s="48">
        <v>385</v>
      </c>
      <c r="F19" s="59"/>
      <c r="G19" s="13"/>
      <c r="H19" s="13"/>
      <c r="I19" s="13"/>
    </row>
    <row r="20" spans="1:9" x14ac:dyDescent="0.25">
      <c r="A20" s="50" t="s">
        <v>107</v>
      </c>
      <c r="B20" s="51">
        <v>0</v>
      </c>
      <c r="C20" s="51">
        <v>0</v>
      </c>
      <c r="D20" s="51">
        <v>0</v>
      </c>
      <c r="E20" s="51">
        <v>0</v>
      </c>
      <c r="F20" s="58"/>
      <c r="G20" s="13"/>
      <c r="H20" s="13"/>
      <c r="I20" s="13"/>
    </row>
    <row r="21" spans="1:9" x14ac:dyDescent="0.25">
      <c r="A21" s="47" t="s">
        <v>108</v>
      </c>
      <c r="B21" s="48">
        <v>0</v>
      </c>
      <c r="C21" s="48">
        <v>0</v>
      </c>
      <c r="D21" s="48">
        <v>0</v>
      </c>
      <c r="E21" s="48">
        <v>0</v>
      </c>
      <c r="F21" s="59"/>
      <c r="G21" s="13"/>
      <c r="H21" s="13"/>
      <c r="I21" s="13"/>
    </row>
    <row r="22" spans="1:9" x14ac:dyDescent="0.25">
      <c r="A22" s="50" t="s">
        <v>109</v>
      </c>
      <c r="B22" s="51">
        <v>196770</v>
      </c>
      <c r="C22" s="51">
        <v>216524</v>
      </c>
      <c r="D22" s="51">
        <v>196770</v>
      </c>
      <c r="E22" s="51">
        <v>216524</v>
      </c>
      <c r="F22" s="52">
        <v>10.039999999999999</v>
      </c>
      <c r="G22" s="13"/>
      <c r="H22" s="13"/>
      <c r="I22" s="13"/>
    </row>
    <row r="23" spans="1:9" x14ac:dyDescent="0.25">
      <c r="A23" s="47" t="s">
        <v>110</v>
      </c>
      <c r="B23" s="48">
        <v>9431</v>
      </c>
      <c r="C23" s="48">
        <v>13869</v>
      </c>
      <c r="D23" s="48">
        <v>9431</v>
      </c>
      <c r="E23" s="48">
        <v>13869</v>
      </c>
      <c r="F23" s="49">
        <v>47.06</v>
      </c>
      <c r="G23" s="13"/>
      <c r="H23" s="13"/>
      <c r="I23" s="13"/>
    </row>
    <row r="24" spans="1:9" x14ac:dyDescent="0.25">
      <c r="A24" s="50" t="s">
        <v>111</v>
      </c>
      <c r="B24" s="51">
        <v>0</v>
      </c>
      <c r="C24" s="51">
        <v>0</v>
      </c>
      <c r="D24" s="51">
        <v>0</v>
      </c>
      <c r="E24" s="51">
        <v>0</v>
      </c>
      <c r="F24" s="58"/>
      <c r="G24" s="13"/>
      <c r="H24" s="13"/>
      <c r="I24" s="13"/>
    </row>
    <row r="25" spans="1:9" x14ac:dyDescent="0.25">
      <c r="A25" s="47" t="s">
        <v>112</v>
      </c>
      <c r="B25" s="48">
        <v>0</v>
      </c>
      <c r="C25" s="48">
        <v>0</v>
      </c>
      <c r="D25" s="48">
        <v>0</v>
      </c>
      <c r="E25" s="48">
        <v>0</v>
      </c>
      <c r="F25" s="59"/>
      <c r="G25" s="13"/>
      <c r="H25" s="13"/>
      <c r="I25" s="13"/>
    </row>
    <row r="26" spans="1:9" x14ac:dyDescent="0.25">
      <c r="A26" s="50" t="s">
        <v>113</v>
      </c>
      <c r="B26" s="51">
        <v>0</v>
      </c>
      <c r="C26" s="51">
        <v>0</v>
      </c>
      <c r="D26" s="51">
        <v>0</v>
      </c>
      <c r="E26" s="51">
        <v>0</v>
      </c>
      <c r="F26" s="58"/>
      <c r="G26" s="13"/>
      <c r="H26" s="13"/>
      <c r="I26" s="13"/>
    </row>
    <row r="27" spans="1:9" x14ac:dyDescent="0.25">
      <c r="A27" s="47" t="s">
        <v>114</v>
      </c>
      <c r="B27" s="48">
        <v>0</v>
      </c>
      <c r="C27" s="48">
        <v>0</v>
      </c>
      <c r="D27" s="48">
        <v>0</v>
      </c>
      <c r="E27" s="48">
        <v>0</v>
      </c>
      <c r="F27" s="59"/>
      <c r="G27" s="13"/>
      <c r="H27" s="13"/>
      <c r="I27" s="13"/>
    </row>
    <row r="28" spans="1:9" x14ac:dyDescent="0.25">
      <c r="A28" s="50" t="s">
        <v>115</v>
      </c>
      <c r="B28" s="51">
        <v>137768</v>
      </c>
      <c r="C28" s="51">
        <v>134766</v>
      </c>
      <c r="D28" s="51">
        <v>137768</v>
      </c>
      <c r="E28" s="51">
        <v>134766</v>
      </c>
      <c r="F28" s="52">
        <v>-2.1800000000000002</v>
      </c>
      <c r="G28" s="13"/>
      <c r="H28" s="13"/>
      <c r="I28" s="13"/>
    </row>
    <row r="29" spans="1:9" x14ac:dyDescent="0.25">
      <c r="A29" s="47" t="s">
        <v>116</v>
      </c>
      <c r="B29" s="48">
        <v>0</v>
      </c>
      <c r="C29" s="48">
        <v>0</v>
      </c>
      <c r="D29" s="48">
        <v>0</v>
      </c>
      <c r="E29" s="48">
        <v>0</v>
      </c>
      <c r="F29" s="59"/>
      <c r="G29" s="13"/>
      <c r="H29" s="13"/>
      <c r="I29" s="13"/>
    </row>
    <row r="30" spans="1:9" x14ac:dyDescent="0.25">
      <c r="A30" s="50" t="s">
        <v>117</v>
      </c>
      <c r="B30" s="51">
        <v>264</v>
      </c>
      <c r="C30" s="51">
        <v>262</v>
      </c>
      <c r="D30" s="51">
        <v>264</v>
      </c>
      <c r="E30" s="51">
        <v>262</v>
      </c>
      <c r="F30" s="52">
        <v>-0.76</v>
      </c>
      <c r="G30" s="13"/>
      <c r="H30" s="13"/>
      <c r="I30" s="13"/>
    </row>
    <row r="31" spans="1:9" x14ac:dyDescent="0.25">
      <c r="A31" s="47" t="s">
        <v>118</v>
      </c>
      <c r="B31" s="48">
        <v>0</v>
      </c>
      <c r="C31" s="48">
        <v>0</v>
      </c>
      <c r="D31" s="48">
        <v>0</v>
      </c>
      <c r="E31" s="48">
        <v>0</v>
      </c>
      <c r="F31" s="59"/>
      <c r="G31" s="13"/>
      <c r="H31" s="13"/>
      <c r="I31" s="13"/>
    </row>
    <row r="32" spans="1:9" x14ac:dyDescent="0.25">
      <c r="A32" s="50" t="s">
        <v>119</v>
      </c>
      <c r="B32" s="51">
        <v>5345</v>
      </c>
      <c r="C32" s="51">
        <v>13676</v>
      </c>
      <c r="D32" s="51">
        <v>5345</v>
      </c>
      <c r="E32" s="51">
        <v>13676</v>
      </c>
      <c r="F32" s="52">
        <v>155.87</v>
      </c>
      <c r="G32" s="13"/>
      <c r="H32" s="13"/>
      <c r="I32" s="13"/>
    </row>
    <row r="33" spans="1:9" x14ac:dyDescent="0.25">
      <c r="A33" s="47" t="s">
        <v>120</v>
      </c>
      <c r="B33" s="48">
        <v>2907</v>
      </c>
      <c r="C33" s="48">
        <v>2879</v>
      </c>
      <c r="D33" s="48">
        <v>2907</v>
      </c>
      <c r="E33" s="48">
        <v>2879</v>
      </c>
      <c r="F33" s="49">
        <v>-0.96</v>
      </c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0</v>
      </c>
      <c r="D34" s="51">
        <v>0</v>
      </c>
      <c r="E34" s="51">
        <v>0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533051</v>
      </c>
      <c r="C35" s="54">
        <v>585984</v>
      </c>
      <c r="D35" s="54">
        <v>533051</v>
      </c>
      <c r="E35" s="54">
        <v>585984</v>
      </c>
      <c r="F35" s="55">
        <v>9.93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151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9E7B-904C-4FD8-B6CF-BBAACC3736BB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152</v>
      </c>
    </row>
    <row r="2" spans="1:12" s="19" customFormat="1" ht="21" x14ac:dyDescent="0.35">
      <c r="F2" s="32"/>
    </row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0</v>
      </c>
      <c r="C7" s="48">
        <v>0</v>
      </c>
      <c r="D7" s="48">
        <v>0</v>
      </c>
      <c r="E7" s="48">
        <v>0</v>
      </c>
      <c r="F7" s="59"/>
      <c r="G7" s="13"/>
      <c r="H7" s="13"/>
      <c r="I7" s="13"/>
    </row>
    <row r="8" spans="1:12" x14ac:dyDescent="0.25">
      <c r="A8" s="50" t="s">
        <v>95</v>
      </c>
      <c r="B8" s="51">
        <v>1362</v>
      </c>
      <c r="C8" s="51">
        <v>1503</v>
      </c>
      <c r="D8" s="51">
        <v>1362</v>
      </c>
      <c r="E8" s="51">
        <v>1503</v>
      </c>
      <c r="F8" s="52">
        <v>10.35</v>
      </c>
      <c r="G8" s="13"/>
      <c r="H8" s="13"/>
      <c r="I8" s="13"/>
    </row>
    <row r="9" spans="1:12" x14ac:dyDescent="0.25">
      <c r="A9" s="47" t="s">
        <v>96</v>
      </c>
      <c r="B9" s="48">
        <v>9765</v>
      </c>
      <c r="C9" s="48">
        <v>10713</v>
      </c>
      <c r="D9" s="48">
        <v>9765</v>
      </c>
      <c r="E9" s="48">
        <v>10713</v>
      </c>
      <c r="F9" s="49">
        <v>9.7100000000000009</v>
      </c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69907</v>
      </c>
      <c r="C11" s="48">
        <v>78286</v>
      </c>
      <c r="D11" s="48">
        <v>69907</v>
      </c>
      <c r="E11" s="48">
        <v>78286</v>
      </c>
      <c r="F11" s="49">
        <v>11.99</v>
      </c>
      <c r="G11" s="13"/>
      <c r="H11" s="13"/>
      <c r="I11" s="13"/>
    </row>
    <row r="12" spans="1:12" x14ac:dyDescent="0.25">
      <c r="A12" s="50" t="s">
        <v>99</v>
      </c>
      <c r="B12" s="51">
        <v>953</v>
      </c>
      <c r="C12" s="51">
        <v>839</v>
      </c>
      <c r="D12" s="51">
        <v>953</v>
      </c>
      <c r="E12" s="51">
        <v>839</v>
      </c>
      <c r="F12" s="52">
        <v>-11.96</v>
      </c>
      <c r="G12" s="13"/>
      <c r="H12" s="13"/>
      <c r="I12" s="13"/>
    </row>
    <row r="13" spans="1:12" x14ac:dyDescent="0.25">
      <c r="A13" s="47" t="s">
        <v>100</v>
      </c>
      <c r="B13" s="48">
        <v>32961</v>
      </c>
      <c r="C13" s="48">
        <v>40603</v>
      </c>
      <c r="D13" s="48">
        <v>32961</v>
      </c>
      <c r="E13" s="48">
        <v>40603</v>
      </c>
      <c r="F13" s="49">
        <v>23.18</v>
      </c>
      <c r="G13" s="13"/>
      <c r="H13" s="13"/>
      <c r="I13" s="13"/>
    </row>
    <row r="14" spans="1:12" x14ac:dyDescent="0.25">
      <c r="A14" s="50" t="s">
        <v>101</v>
      </c>
      <c r="B14" s="51">
        <v>17657</v>
      </c>
      <c r="C14" s="51">
        <v>18808</v>
      </c>
      <c r="D14" s="51">
        <v>17657</v>
      </c>
      <c r="E14" s="51">
        <v>18808</v>
      </c>
      <c r="F14" s="52">
        <v>6.52</v>
      </c>
      <c r="G14" s="13"/>
      <c r="H14" s="13"/>
      <c r="I14" s="13"/>
    </row>
    <row r="15" spans="1:12" x14ac:dyDescent="0.25">
      <c r="A15" s="47" t="s">
        <v>102</v>
      </c>
      <c r="B15" s="48">
        <v>1968</v>
      </c>
      <c r="C15" s="48">
        <v>2758</v>
      </c>
      <c r="D15" s="48">
        <v>1968</v>
      </c>
      <c r="E15" s="48">
        <v>2758</v>
      </c>
      <c r="F15" s="49">
        <v>40.14</v>
      </c>
      <c r="G15" s="13"/>
      <c r="H15" s="13"/>
      <c r="I15" s="13"/>
    </row>
    <row r="16" spans="1:12" x14ac:dyDescent="0.25">
      <c r="A16" s="50" t="s">
        <v>103</v>
      </c>
      <c r="B16" s="51">
        <v>0</v>
      </c>
      <c r="C16" s="51">
        <v>0</v>
      </c>
      <c r="D16" s="51">
        <v>0</v>
      </c>
      <c r="E16" s="51">
        <v>0</v>
      </c>
      <c r="F16" s="58"/>
      <c r="G16" s="13"/>
      <c r="H16" s="13"/>
      <c r="I16" s="13"/>
    </row>
    <row r="17" spans="1:9" x14ac:dyDescent="0.25">
      <c r="A17" s="47" t="s">
        <v>104</v>
      </c>
      <c r="B17" s="48">
        <v>0</v>
      </c>
      <c r="C17" s="48">
        <v>0</v>
      </c>
      <c r="D17" s="48">
        <v>0</v>
      </c>
      <c r="E17" s="48">
        <v>0</v>
      </c>
      <c r="F17" s="59"/>
      <c r="G17" s="13"/>
      <c r="H17" s="13"/>
      <c r="I17" s="13"/>
    </row>
    <row r="18" spans="1:9" x14ac:dyDescent="0.25">
      <c r="A18" s="50" t="s">
        <v>105</v>
      </c>
      <c r="B18" s="51">
        <v>29800</v>
      </c>
      <c r="C18" s="51">
        <v>30694</v>
      </c>
      <c r="D18" s="51">
        <v>29800</v>
      </c>
      <c r="E18" s="51">
        <v>30694</v>
      </c>
      <c r="F18" s="52">
        <v>3</v>
      </c>
      <c r="G18" s="13"/>
      <c r="H18" s="13"/>
      <c r="I18" s="13"/>
    </row>
    <row r="19" spans="1:9" x14ac:dyDescent="0.25">
      <c r="A19" s="47" t="s">
        <v>106</v>
      </c>
      <c r="B19" s="48">
        <v>0</v>
      </c>
      <c r="C19" s="48">
        <v>0</v>
      </c>
      <c r="D19" s="48">
        <v>0</v>
      </c>
      <c r="E19" s="48">
        <v>0</v>
      </c>
      <c r="F19" s="59"/>
      <c r="G19" s="13"/>
      <c r="H19" s="13"/>
      <c r="I19" s="13"/>
    </row>
    <row r="20" spans="1:9" x14ac:dyDescent="0.25">
      <c r="A20" s="50" t="s">
        <v>107</v>
      </c>
      <c r="B20" s="51">
        <v>0</v>
      </c>
      <c r="C20" s="51">
        <v>0</v>
      </c>
      <c r="D20" s="51">
        <v>0</v>
      </c>
      <c r="E20" s="51">
        <v>0</v>
      </c>
      <c r="F20" s="58"/>
      <c r="G20" s="13"/>
      <c r="H20" s="13"/>
      <c r="I20" s="13"/>
    </row>
    <row r="21" spans="1:9" x14ac:dyDescent="0.25">
      <c r="A21" s="47" t="s">
        <v>108</v>
      </c>
      <c r="B21" s="48">
        <v>1307</v>
      </c>
      <c r="C21" s="48">
        <v>1154</v>
      </c>
      <c r="D21" s="48">
        <v>1307</v>
      </c>
      <c r="E21" s="48">
        <v>1154</v>
      </c>
      <c r="F21" s="49">
        <v>-11.71</v>
      </c>
      <c r="G21" s="13"/>
      <c r="H21" s="13"/>
      <c r="I21" s="13"/>
    </row>
    <row r="22" spans="1:9" x14ac:dyDescent="0.25">
      <c r="A22" s="50" t="s">
        <v>109</v>
      </c>
      <c r="B22" s="51">
        <v>28624</v>
      </c>
      <c r="C22" s="51">
        <v>36546</v>
      </c>
      <c r="D22" s="51">
        <v>28624</v>
      </c>
      <c r="E22" s="51">
        <v>36546</v>
      </c>
      <c r="F22" s="52">
        <v>27.68</v>
      </c>
      <c r="G22" s="13"/>
      <c r="H22" s="13"/>
      <c r="I22" s="13"/>
    </row>
    <row r="23" spans="1:9" x14ac:dyDescent="0.25">
      <c r="A23" s="47" t="s">
        <v>110</v>
      </c>
      <c r="B23" s="48">
        <v>2408</v>
      </c>
      <c r="C23" s="48">
        <v>4185</v>
      </c>
      <c r="D23" s="48">
        <v>2408</v>
      </c>
      <c r="E23" s="48">
        <v>4185</v>
      </c>
      <c r="F23" s="49">
        <v>73.8</v>
      </c>
      <c r="G23" s="13"/>
      <c r="H23" s="13"/>
      <c r="I23" s="13"/>
    </row>
    <row r="24" spans="1:9" x14ac:dyDescent="0.25">
      <c r="A24" s="50" t="s">
        <v>111</v>
      </c>
      <c r="B24" s="51">
        <v>0</v>
      </c>
      <c r="C24" s="51">
        <v>0</v>
      </c>
      <c r="D24" s="51">
        <v>0</v>
      </c>
      <c r="E24" s="51">
        <v>0</v>
      </c>
      <c r="F24" s="58"/>
      <c r="G24" s="13"/>
      <c r="H24" s="13"/>
      <c r="I24" s="13"/>
    </row>
    <row r="25" spans="1:9" x14ac:dyDescent="0.25">
      <c r="A25" s="47" t="s">
        <v>112</v>
      </c>
      <c r="B25" s="48">
        <v>9529</v>
      </c>
      <c r="C25" s="48">
        <v>8795</v>
      </c>
      <c r="D25" s="48">
        <v>9529</v>
      </c>
      <c r="E25" s="48">
        <v>8795</v>
      </c>
      <c r="F25" s="49">
        <v>-7.7</v>
      </c>
      <c r="G25" s="13"/>
      <c r="H25" s="13"/>
      <c r="I25" s="13"/>
    </row>
    <row r="26" spans="1:9" x14ac:dyDescent="0.25">
      <c r="A26" s="50" t="s">
        <v>113</v>
      </c>
      <c r="B26" s="51">
        <v>3649</v>
      </c>
      <c r="C26" s="51">
        <v>1508</v>
      </c>
      <c r="D26" s="51">
        <v>3649</v>
      </c>
      <c r="E26" s="51">
        <v>1508</v>
      </c>
      <c r="F26" s="52">
        <v>-58.67</v>
      </c>
      <c r="G26" s="13"/>
      <c r="H26" s="13"/>
      <c r="I26" s="13"/>
    </row>
    <row r="27" spans="1:9" x14ac:dyDescent="0.25">
      <c r="A27" s="47" t="s">
        <v>114</v>
      </c>
      <c r="B27" s="48">
        <v>0</v>
      </c>
      <c r="C27" s="48">
        <v>0</v>
      </c>
      <c r="D27" s="48">
        <v>0</v>
      </c>
      <c r="E27" s="48">
        <v>0</v>
      </c>
      <c r="F27" s="59"/>
      <c r="G27" s="13"/>
      <c r="H27" s="13"/>
      <c r="I27" s="13"/>
    </row>
    <row r="28" spans="1:9" x14ac:dyDescent="0.25">
      <c r="A28" s="50" t="s">
        <v>115</v>
      </c>
      <c r="B28" s="51">
        <v>87969</v>
      </c>
      <c r="C28" s="51">
        <v>93883</v>
      </c>
      <c r="D28" s="51">
        <v>87969</v>
      </c>
      <c r="E28" s="51">
        <v>93883</v>
      </c>
      <c r="F28" s="52">
        <v>6.72</v>
      </c>
      <c r="G28" s="13"/>
      <c r="H28" s="13"/>
      <c r="I28" s="13"/>
    </row>
    <row r="29" spans="1:9" x14ac:dyDescent="0.25">
      <c r="A29" s="47" t="s">
        <v>116</v>
      </c>
      <c r="B29" s="48">
        <v>3419</v>
      </c>
      <c r="C29" s="48">
        <v>3559</v>
      </c>
      <c r="D29" s="48">
        <v>3419</v>
      </c>
      <c r="E29" s="48">
        <v>3559</v>
      </c>
      <c r="F29" s="49">
        <v>4.09</v>
      </c>
      <c r="G29" s="13"/>
      <c r="H29" s="13"/>
      <c r="I29" s="13"/>
    </row>
    <row r="30" spans="1:9" x14ac:dyDescent="0.25">
      <c r="A30" s="50" t="s">
        <v>117</v>
      </c>
      <c r="B30" s="51">
        <v>0</v>
      </c>
      <c r="C30" s="51">
        <v>0</v>
      </c>
      <c r="D30" s="51">
        <v>0</v>
      </c>
      <c r="E30" s="51">
        <v>0</v>
      </c>
      <c r="F30" s="58"/>
      <c r="G30" s="13"/>
      <c r="H30" s="13"/>
      <c r="I30" s="13"/>
    </row>
    <row r="31" spans="1:9" x14ac:dyDescent="0.25">
      <c r="A31" s="47" t="s">
        <v>118</v>
      </c>
      <c r="B31" s="48">
        <v>0</v>
      </c>
      <c r="C31" s="48">
        <v>0</v>
      </c>
      <c r="D31" s="48">
        <v>0</v>
      </c>
      <c r="E31" s="48">
        <v>0</v>
      </c>
      <c r="F31" s="59"/>
      <c r="G31" s="13"/>
      <c r="H31" s="13"/>
      <c r="I31" s="13"/>
    </row>
    <row r="32" spans="1:9" x14ac:dyDescent="0.25">
      <c r="A32" s="50" t="s">
        <v>119</v>
      </c>
      <c r="B32" s="51">
        <v>12118</v>
      </c>
      <c r="C32" s="51">
        <v>13894</v>
      </c>
      <c r="D32" s="51">
        <v>12118</v>
      </c>
      <c r="E32" s="51">
        <v>13894</v>
      </c>
      <c r="F32" s="52">
        <v>14.66</v>
      </c>
      <c r="G32" s="13"/>
      <c r="H32" s="13"/>
      <c r="I32" s="13"/>
    </row>
    <row r="33" spans="1:9" x14ac:dyDescent="0.25">
      <c r="A33" s="47" t="s">
        <v>120</v>
      </c>
      <c r="B33" s="48">
        <v>0</v>
      </c>
      <c r="C33" s="48">
        <v>0</v>
      </c>
      <c r="D33" s="48">
        <v>0</v>
      </c>
      <c r="E33" s="48">
        <v>0</v>
      </c>
      <c r="F33" s="59"/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0</v>
      </c>
      <c r="D34" s="51">
        <v>0</v>
      </c>
      <c r="E34" s="51">
        <v>0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313396</v>
      </c>
      <c r="C35" s="54">
        <v>347728</v>
      </c>
      <c r="D35" s="54">
        <v>313396</v>
      </c>
      <c r="E35" s="54">
        <v>347728</v>
      </c>
      <c r="F35" s="55">
        <v>10.95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149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6FD3-8957-4038-B0E9-892021879FB3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153</v>
      </c>
    </row>
    <row r="2" spans="1:12" s="19" customFormat="1" ht="21" x14ac:dyDescent="0.35">
      <c r="F2" s="32"/>
    </row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0</v>
      </c>
      <c r="C7" s="48">
        <v>0</v>
      </c>
      <c r="D7" s="48">
        <v>0</v>
      </c>
      <c r="E7" s="48">
        <v>0</v>
      </c>
      <c r="F7" s="59"/>
      <c r="G7" s="13"/>
      <c r="H7" s="13"/>
      <c r="I7" s="13"/>
    </row>
    <row r="8" spans="1:12" x14ac:dyDescent="0.25">
      <c r="A8" s="50" t="s">
        <v>95</v>
      </c>
      <c r="B8" s="51">
        <v>0</v>
      </c>
      <c r="C8" s="51">
        <v>0</v>
      </c>
      <c r="D8" s="51">
        <v>0</v>
      </c>
      <c r="E8" s="51">
        <v>0</v>
      </c>
      <c r="F8" s="58"/>
      <c r="G8" s="13"/>
      <c r="H8" s="13"/>
      <c r="I8" s="13"/>
    </row>
    <row r="9" spans="1:12" x14ac:dyDescent="0.25">
      <c r="A9" s="47" t="s">
        <v>96</v>
      </c>
      <c r="B9" s="48">
        <v>14</v>
      </c>
      <c r="C9" s="48">
        <v>41</v>
      </c>
      <c r="D9" s="48">
        <v>14</v>
      </c>
      <c r="E9" s="48">
        <v>41</v>
      </c>
      <c r="F9" s="49">
        <v>192.86</v>
      </c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355</v>
      </c>
      <c r="C11" s="48">
        <v>537</v>
      </c>
      <c r="D11" s="48">
        <v>355</v>
      </c>
      <c r="E11" s="48">
        <v>537</v>
      </c>
      <c r="F11" s="49">
        <v>51.27</v>
      </c>
      <c r="G11" s="13"/>
      <c r="H11" s="13"/>
      <c r="I11" s="13"/>
    </row>
    <row r="12" spans="1:12" x14ac:dyDescent="0.25">
      <c r="A12" s="50" t="s">
        <v>99</v>
      </c>
      <c r="B12" s="51">
        <v>1416</v>
      </c>
      <c r="C12" s="51">
        <v>906</v>
      </c>
      <c r="D12" s="51">
        <v>1416</v>
      </c>
      <c r="E12" s="51">
        <v>906</v>
      </c>
      <c r="F12" s="52">
        <v>-36.020000000000003</v>
      </c>
      <c r="G12" s="13"/>
      <c r="H12" s="13"/>
      <c r="I12" s="13"/>
    </row>
    <row r="13" spans="1:12" x14ac:dyDescent="0.25">
      <c r="A13" s="47" t="s">
        <v>100</v>
      </c>
      <c r="B13" s="48">
        <v>8292</v>
      </c>
      <c r="C13" s="48">
        <v>6888</v>
      </c>
      <c r="D13" s="48">
        <v>8292</v>
      </c>
      <c r="E13" s="48">
        <v>6888</v>
      </c>
      <c r="F13" s="49">
        <v>-16.93</v>
      </c>
      <c r="G13" s="13"/>
      <c r="H13" s="13"/>
      <c r="I13" s="13"/>
    </row>
    <row r="14" spans="1:12" x14ac:dyDescent="0.25">
      <c r="A14" s="50" t="s">
        <v>101</v>
      </c>
      <c r="B14" s="51">
        <v>60992</v>
      </c>
      <c r="C14" s="51">
        <v>55371</v>
      </c>
      <c r="D14" s="51">
        <v>60992</v>
      </c>
      <c r="E14" s="51">
        <v>55371</v>
      </c>
      <c r="F14" s="52">
        <v>-9.2200000000000006</v>
      </c>
      <c r="G14" s="13"/>
      <c r="H14" s="13"/>
      <c r="I14" s="13"/>
    </row>
    <row r="15" spans="1:12" x14ac:dyDescent="0.25">
      <c r="A15" s="47" t="s">
        <v>102</v>
      </c>
      <c r="B15" s="48">
        <v>914</v>
      </c>
      <c r="C15" s="48">
        <v>1063</v>
      </c>
      <c r="D15" s="48">
        <v>914</v>
      </c>
      <c r="E15" s="48">
        <v>1063</v>
      </c>
      <c r="F15" s="49">
        <v>16.3</v>
      </c>
      <c r="G15" s="13"/>
      <c r="H15" s="13"/>
      <c r="I15" s="13"/>
    </row>
    <row r="16" spans="1:12" x14ac:dyDescent="0.25">
      <c r="A16" s="50" t="s">
        <v>103</v>
      </c>
      <c r="B16" s="51">
        <v>0</v>
      </c>
      <c r="C16" s="51">
        <v>2</v>
      </c>
      <c r="D16" s="51">
        <v>0</v>
      </c>
      <c r="E16" s="51">
        <v>2</v>
      </c>
      <c r="F16" s="58"/>
      <c r="G16" s="13"/>
      <c r="H16" s="13"/>
      <c r="I16" s="13"/>
    </row>
    <row r="17" spans="1:9" x14ac:dyDescent="0.25">
      <c r="A17" s="47" t="s">
        <v>104</v>
      </c>
      <c r="B17" s="48">
        <v>7</v>
      </c>
      <c r="C17" s="48">
        <v>20</v>
      </c>
      <c r="D17" s="48">
        <v>7</v>
      </c>
      <c r="E17" s="48">
        <v>20</v>
      </c>
      <c r="F17" s="49">
        <v>185.71</v>
      </c>
      <c r="G17" s="13"/>
      <c r="H17" s="13"/>
      <c r="I17" s="13"/>
    </row>
    <row r="18" spans="1:9" x14ac:dyDescent="0.25">
      <c r="A18" s="50" t="s">
        <v>105</v>
      </c>
      <c r="B18" s="51">
        <v>72</v>
      </c>
      <c r="C18" s="51">
        <v>128</v>
      </c>
      <c r="D18" s="51">
        <v>72</v>
      </c>
      <c r="E18" s="51">
        <v>128</v>
      </c>
      <c r="F18" s="52">
        <v>77.78</v>
      </c>
      <c r="G18" s="13"/>
      <c r="H18" s="13"/>
      <c r="I18" s="13"/>
    </row>
    <row r="19" spans="1:9" x14ac:dyDescent="0.25">
      <c r="A19" s="47" t="s">
        <v>106</v>
      </c>
      <c r="B19" s="48">
        <v>0</v>
      </c>
      <c r="C19" s="48">
        <v>0</v>
      </c>
      <c r="D19" s="48">
        <v>0</v>
      </c>
      <c r="E19" s="48">
        <v>0</v>
      </c>
      <c r="F19" s="59"/>
      <c r="G19" s="13"/>
      <c r="H19" s="13"/>
      <c r="I19" s="13"/>
    </row>
    <row r="20" spans="1:9" x14ac:dyDescent="0.25">
      <c r="A20" s="50" t="s">
        <v>107</v>
      </c>
      <c r="B20" s="51">
        <v>0</v>
      </c>
      <c r="C20" s="51">
        <v>0</v>
      </c>
      <c r="D20" s="51">
        <v>0</v>
      </c>
      <c r="E20" s="51">
        <v>0</v>
      </c>
      <c r="F20" s="58"/>
      <c r="G20" s="13"/>
      <c r="H20" s="13"/>
      <c r="I20" s="13"/>
    </row>
    <row r="21" spans="1:9" x14ac:dyDescent="0.25">
      <c r="A21" s="47" t="s">
        <v>108</v>
      </c>
      <c r="B21" s="48">
        <v>0</v>
      </c>
      <c r="C21" s="48">
        <v>85</v>
      </c>
      <c r="D21" s="48">
        <v>0</v>
      </c>
      <c r="E21" s="48">
        <v>85</v>
      </c>
      <c r="F21" s="59"/>
      <c r="G21" s="13"/>
      <c r="H21" s="13"/>
      <c r="I21" s="13"/>
    </row>
    <row r="22" spans="1:9" x14ac:dyDescent="0.25">
      <c r="A22" s="50" t="s">
        <v>109</v>
      </c>
      <c r="B22" s="51">
        <v>8063</v>
      </c>
      <c r="C22" s="51">
        <v>4594</v>
      </c>
      <c r="D22" s="51">
        <v>8063</v>
      </c>
      <c r="E22" s="51">
        <v>4594</v>
      </c>
      <c r="F22" s="52">
        <v>-43.02</v>
      </c>
      <c r="G22" s="13"/>
      <c r="H22" s="13"/>
      <c r="I22" s="13"/>
    </row>
    <row r="23" spans="1:9" x14ac:dyDescent="0.25">
      <c r="A23" s="47" t="s">
        <v>110</v>
      </c>
      <c r="B23" s="48">
        <v>0</v>
      </c>
      <c r="C23" s="48">
        <v>3888</v>
      </c>
      <c r="D23" s="48">
        <v>0</v>
      </c>
      <c r="E23" s="48">
        <v>3888</v>
      </c>
      <c r="F23" s="59"/>
      <c r="G23" s="13"/>
      <c r="H23" s="13"/>
      <c r="I23" s="13"/>
    </row>
    <row r="24" spans="1:9" x14ac:dyDescent="0.25">
      <c r="A24" s="50" t="s">
        <v>111</v>
      </c>
      <c r="B24" s="51">
        <v>5</v>
      </c>
      <c r="C24" s="51">
        <v>1</v>
      </c>
      <c r="D24" s="51">
        <v>5</v>
      </c>
      <c r="E24" s="51">
        <v>1</v>
      </c>
      <c r="F24" s="52">
        <v>-80</v>
      </c>
      <c r="G24" s="13"/>
      <c r="H24" s="13"/>
      <c r="I24" s="13"/>
    </row>
    <row r="25" spans="1:9" x14ac:dyDescent="0.25">
      <c r="A25" s="47" t="s">
        <v>112</v>
      </c>
      <c r="B25" s="48">
        <v>124</v>
      </c>
      <c r="C25" s="48">
        <v>156</v>
      </c>
      <c r="D25" s="48">
        <v>124</v>
      </c>
      <c r="E25" s="48">
        <v>156</v>
      </c>
      <c r="F25" s="49">
        <v>25.81</v>
      </c>
      <c r="G25" s="13"/>
      <c r="H25" s="13"/>
      <c r="I25" s="13"/>
    </row>
    <row r="26" spans="1:9" x14ac:dyDescent="0.25">
      <c r="A26" s="50" t="s">
        <v>113</v>
      </c>
      <c r="B26" s="51">
        <v>2</v>
      </c>
      <c r="C26" s="51">
        <v>3</v>
      </c>
      <c r="D26" s="51">
        <v>2</v>
      </c>
      <c r="E26" s="51">
        <v>3</v>
      </c>
      <c r="F26" s="52">
        <v>50</v>
      </c>
      <c r="G26" s="13"/>
      <c r="H26" s="13"/>
      <c r="I26" s="13"/>
    </row>
    <row r="27" spans="1:9" x14ac:dyDescent="0.25">
      <c r="A27" s="47" t="s">
        <v>114</v>
      </c>
      <c r="B27" s="48">
        <v>17212</v>
      </c>
      <c r="C27" s="48">
        <v>19590</v>
      </c>
      <c r="D27" s="48">
        <v>17212</v>
      </c>
      <c r="E27" s="48">
        <v>19590</v>
      </c>
      <c r="F27" s="49">
        <v>13.82</v>
      </c>
      <c r="G27" s="13"/>
      <c r="H27" s="13"/>
      <c r="I27" s="13"/>
    </row>
    <row r="28" spans="1:9" x14ac:dyDescent="0.25">
      <c r="A28" s="50" t="s">
        <v>115</v>
      </c>
      <c r="B28" s="51">
        <v>6035</v>
      </c>
      <c r="C28" s="51">
        <v>5636</v>
      </c>
      <c r="D28" s="51">
        <v>6035</v>
      </c>
      <c r="E28" s="51">
        <v>5636</v>
      </c>
      <c r="F28" s="52">
        <v>-6.61</v>
      </c>
      <c r="G28" s="13"/>
      <c r="H28" s="13"/>
      <c r="I28" s="13"/>
    </row>
    <row r="29" spans="1:9" x14ac:dyDescent="0.25">
      <c r="A29" s="47" t="s">
        <v>116</v>
      </c>
      <c r="B29" s="48">
        <v>32115</v>
      </c>
      <c r="C29" s="48">
        <v>27283</v>
      </c>
      <c r="D29" s="48">
        <v>32115</v>
      </c>
      <c r="E29" s="48">
        <v>27283</v>
      </c>
      <c r="F29" s="49">
        <v>-15.05</v>
      </c>
      <c r="G29" s="13"/>
      <c r="H29" s="13"/>
      <c r="I29" s="13"/>
    </row>
    <row r="30" spans="1:9" x14ac:dyDescent="0.25">
      <c r="A30" s="50" t="s">
        <v>117</v>
      </c>
      <c r="B30" s="51">
        <v>74</v>
      </c>
      <c r="C30" s="51">
        <v>0</v>
      </c>
      <c r="D30" s="51">
        <v>74</v>
      </c>
      <c r="E30" s="51">
        <v>0</v>
      </c>
      <c r="F30" s="52">
        <v>-100</v>
      </c>
      <c r="G30" s="13"/>
      <c r="H30" s="13"/>
      <c r="I30" s="13"/>
    </row>
    <row r="31" spans="1:9" x14ac:dyDescent="0.25">
      <c r="A31" s="47" t="s">
        <v>118</v>
      </c>
      <c r="B31" s="48">
        <v>18231</v>
      </c>
      <c r="C31" s="48">
        <v>14146</v>
      </c>
      <c r="D31" s="48">
        <v>18231</v>
      </c>
      <c r="E31" s="48">
        <v>14146</v>
      </c>
      <c r="F31" s="49">
        <v>-22.41</v>
      </c>
      <c r="G31" s="13"/>
      <c r="H31" s="13"/>
      <c r="I31" s="13"/>
    </row>
    <row r="32" spans="1:9" x14ac:dyDescent="0.25">
      <c r="A32" s="50" t="s">
        <v>119</v>
      </c>
      <c r="B32" s="51">
        <v>63987</v>
      </c>
      <c r="C32" s="51">
        <v>51401</v>
      </c>
      <c r="D32" s="51">
        <v>63987</v>
      </c>
      <c r="E32" s="51">
        <v>51401</v>
      </c>
      <c r="F32" s="52">
        <v>-19.670000000000002</v>
      </c>
      <c r="G32" s="13"/>
      <c r="H32" s="13"/>
      <c r="I32" s="13"/>
    </row>
    <row r="33" spans="1:9" x14ac:dyDescent="0.25">
      <c r="A33" s="47" t="s">
        <v>120</v>
      </c>
      <c r="B33" s="48">
        <v>31252</v>
      </c>
      <c r="C33" s="48">
        <v>32771</v>
      </c>
      <c r="D33" s="48">
        <v>31252</v>
      </c>
      <c r="E33" s="48">
        <v>32771</v>
      </c>
      <c r="F33" s="49">
        <v>4.8600000000000003</v>
      </c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1</v>
      </c>
      <c r="D34" s="51">
        <v>0</v>
      </c>
      <c r="E34" s="51">
        <v>1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249162</v>
      </c>
      <c r="C35" s="54">
        <v>224511</v>
      </c>
      <c r="D35" s="54">
        <v>249162</v>
      </c>
      <c r="E35" s="54">
        <v>224511</v>
      </c>
      <c r="F35" s="55">
        <v>-9.89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154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6AC5-D571-4E9B-857B-558B6AF1E22A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155</v>
      </c>
    </row>
    <row r="2" spans="1:12" s="19" customFormat="1" ht="21" x14ac:dyDescent="0.35">
      <c r="F2" s="32"/>
    </row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102</v>
      </c>
      <c r="C7" s="48">
        <v>102</v>
      </c>
      <c r="D7" s="48">
        <v>102</v>
      </c>
      <c r="E7" s="48">
        <v>102</v>
      </c>
      <c r="F7" s="49">
        <v>0</v>
      </c>
      <c r="G7" s="13"/>
      <c r="H7" s="13"/>
      <c r="I7" s="13"/>
    </row>
    <row r="8" spans="1:12" x14ac:dyDescent="0.25">
      <c r="A8" s="50" t="s">
        <v>95</v>
      </c>
      <c r="B8" s="51">
        <v>57</v>
      </c>
      <c r="C8" s="51">
        <v>54</v>
      </c>
      <c r="D8" s="51">
        <v>57</v>
      </c>
      <c r="E8" s="51">
        <v>54</v>
      </c>
      <c r="F8" s="52">
        <v>-5.26</v>
      </c>
      <c r="G8" s="13"/>
      <c r="H8" s="13"/>
      <c r="I8" s="13"/>
    </row>
    <row r="9" spans="1:12" x14ac:dyDescent="0.25">
      <c r="A9" s="47" t="s">
        <v>96</v>
      </c>
      <c r="B9" s="48">
        <v>132</v>
      </c>
      <c r="C9" s="48">
        <v>129</v>
      </c>
      <c r="D9" s="48">
        <v>132</v>
      </c>
      <c r="E9" s="48">
        <v>129</v>
      </c>
      <c r="F9" s="49">
        <v>-2.27</v>
      </c>
      <c r="G9" s="13"/>
      <c r="H9" s="13"/>
      <c r="I9" s="13"/>
    </row>
    <row r="10" spans="1:12" x14ac:dyDescent="0.25">
      <c r="A10" s="50" t="s">
        <v>97</v>
      </c>
      <c r="B10" s="51">
        <v>66</v>
      </c>
      <c r="C10" s="51">
        <v>51</v>
      </c>
      <c r="D10" s="51">
        <v>66</v>
      </c>
      <c r="E10" s="51">
        <v>51</v>
      </c>
      <c r="F10" s="52">
        <v>-22.73</v>
      </c>
      <c r="G10" s="13"/>
      <c r="H10" s="13"/>
      <c r="I10" s="13"/>
    </row>
    <row r="11" spans="1:12" x14ac:dyDescent="0.25">
      <c r="A11" s="47" t="s">
        <v>98</v>
      </c>
      <c r="B11" s="48">
        <v>2114</v>
      </c>
      <c r="C11" s="48">
        <v>2426</v>
      </c>
      <c r="D11" s="48">
        <v>2114</v>
      </c>
      <c r="E11" s="48">
        <v>2426</v>
      </c>
      <c r="F11" s="49">
        <v>14.76</v>
      </c>
      <c r="G11" s="13"/>
      <c r="H11" s="13"/>
      <c r="I11" s="13"/>
    </row>
    <row r="12" spans="1:12" x14ac:dyDescent="0.25">
      <c r="A12" s="50" t="s">
        <v>99</v>
      </c>
      <c r="B12" s="51">
        <v>126</v>
      </c>
      <c r="C12" s="51">
        <v>118</v>
      </c>
      <c r="D12" s="51">
        <v>126</v>
      </c>
      <c r="E12" s="51">
        <v>118</v>
      </c>
      <c r="F12" s="52">
        <v>-6.35</v>
      </c>
      <c r="G12" s="13"/>
      <c r="H12" s="13"/>
      <c r="I12" s="13"/>
    </row>
    <row r="13" spans="1:12" x14ac:dyDescent="0.25">
      <c r="A13" s="47" t="s">
        <v>100</v>
      </c>
      <c r="B13" s="48">
        <v>2193</v>
      </c>
      <c r="C13" s="48">
        <v>2650</v>
      </c>
      <c r="D13" s="48">
        <v>2193</v>
      </c>
      <c r="E13" s="48">
        <v>2650</v>
      </c>
      <c r="F13" s="49">
        <v>20.84</v>
      </c>
      <c r="G13" s="13"/>
      <c r="H13" s="13"/>
      <c r="I13" s="13"/>
    </row>
    <row r="14" spans="1:12" x14ac:dyDescent="0.25">
      <c r="A14" s="50" t="s">
        <v>101</v>
      </c>
      <c r="B14" s="51">
        <v>695</v>
      </c>
      <c r="C14" s="51">
        <v>679</v>
      </c>
      <c r="D14" s="51">
        <v>695</v>
      </c>
      <c r="E14" s="51">
        <v>679</v>
      </c>
      <c r="F14" s="52">
        <v>-2.2999999999999998</v>
      </c>
      <c r="G14" s="13"/>
      <c r="H14" s="13"/>
      <c r="I14" s="13"/>
    </row>
    <row r="15" spans="1:12" x14ac:dyDescent="0.25">
      <c r="A15" s="47" t="s">
        <v>102</v>
      </c>
      <c r="B15" s="48">
        <v>219</v>
      </c>
      <c r="C15" s="48">
        <v>229</v>
      </c>
      <c r="D15" s="48">
        <v>219</v>
      </c>
      <c r="E15" s="48">
        <v>229</v>
      </c>
      <c r="F15" s="49">
        <v>4.57</v>
      </c>
      <c r="G15" s="13"/>
      <c r="H15" s="13"/>
      <c r="I15" s="13"/>
    </row>
    <row r="16" spans="1:12" x14ac:dyDescent="0.25">
      <c r="A16" s="50" t="s">
        <v>103</v>
      </c>
      <c r="B16" s="51">
        <v>188</v>
      </c>
      <c r="C16" s="51">
        <v>165</v>
      </c>
      <c r="D16" s="51">
        <v>188</v>
      </c>
      <c r="E16" s="51">
        <v>165</v>
      </c>
      <c r="F16" s="52">
        <v>-12.23</v>
      </c>
      <c r="G16" s="13"/>
      <c r="H16" s="13"/>
      <c r="I16" s="13"/>
    </row>
    <row r="17" spans="1:9" x14ac:dyDescent="0.25">
      <c r="A17" s="47" t="s">
        <v>104</v>
      </c>
      <c r="B17" s="48">
        <v>147</v>
      </c>
      <c r="C17" s="48">
        <v>133</v>
      </c>
      <c r="D17" s="48">
        <v>147</v>
      </c>
      <c r="E17" s="48">
        <v>133</v>
      </c>
      <c r="F17" s="49">
        <v>-9.52</v>
      </c>
      <c r="G17" s="13"/>
      <c r="H17" s="13"/>
      <c r="I17" s="13"/>
    </row>
    <row r="18" spans="1:9" x14ac:dyDescent="0.25">
      <c r="A18" s="50" t="s">
        <v>105</v>
      </c>
      <c r="B18" s="51">
        <v>891</v>
      </c>
      <c r="C18" s="51">
        <v>950</v>
      </c>
      <c r="D18" s="51">
        <v>891</v>
      </c>
      <c r="E18" s="51">
        <v>950</v>
      </c>
      <c r="F18" s="52">
        <v>6.62</v>
      </c>
      <c r="G18" s="13"/>
      <c r="H18" s="13"/>
      <c r="I18" s="13"/>
    </row>
    <row r="19" spans="1:9" x14ac:dyDescent="0.25">
      <c r="A19" s="47" t="s">
        <v>106</v>
      </c>
      <c r="B19" s="48">
        <v>74</v>
      </c>
      <c r="C19" s="48">
        <v>73</v>
      </c>
      <c r="D19" s="48">
        <v>74</v>
      </c>
      <c r="E19" s="48">
        <v>73</v>
      </c>
      <c r="F19" s="49">
        <v>-1.35</v>
      </c>
      <c r="G19" s="13"/>
      <c r="H19" s="13"/>
      <c r="I19" s="13"/>
    </row>
    <row r="20" spans="1:9" x14ac:dyDescent="0.25">
      <c r="A20" s="50" t="s">
        <v>107</v>
      </c>
      <c r="B20" s="51">
        <v>98</v>
      </c>
      <c r="C20" s="51">
        <v>92</v>
      </c>
      <c r="D20" s="51">
        <v>98</v>
      </c>
      <c r="E20" s="51">
        <v>92</v>
      </c>
      <c r="F20" s="52">
        <v>-6.12</v>
      </c>
      <c r="G20" s="13"/>
      <c r="H20" s="13"/>
      <c r="I20" s="13"/>
    </row>
    <row r="21" spans="1:9" x14ac:dyDescent="0.25">
      <c r="A21" s="47" t="s">
        <v>108</v>
      </c>
      <c r="B21" s="48">
        <v>208</v>
      </c>
      <c r="C21" s="48">
        <v>229</v>
      </c>
      <c r="D21" s="48">
        <v>208</v>
      </c>
      <c r="E21" s="48">
        <v>229</v>
      </c>
      <c r="F21" s="49">
        <v>10.1</v>
      </c>
      <c r="G21" s="13"/>
      <c r="H21" s="13"/>
      <c r="I21" s="13"/>
    </row>
    <row r="22" spans="1:9" x14ac:dyDescent="0.25">
      <c r="A22" s="50" t="s">
        <v>109</v>
      </c>
      <c r="B22" s="51">
        <v>1037</v>
      </c>
      <c r="C22" s="51">
        <v>1231</v>
      </c>
      <c r="D22" s="51">
        <v>1037</v>
      </c>
      <c r="E22" s="51">
        <v>1231</v>
      </c>
      <c r="F22" s="52">
        <v>18.71</v>
      </c>
      <c r="G22" s="13"/>
      <c r="H22" s="13"/>
      <c r="I22" s="13"/>
    </row>
    <row r="23" spans="1:9" x14ac:dyDescent="0.25">
      <c r="A23" s="47" t="s">
        <v>110</v>
      </c>
      <c r="B23" s="48">
        <v>97</v>
      </c>
      <c r="C23" s="48">
        <v>153</v>
      </c>
      <c r="D23" s="48">
        <v>97</v>
      </c>
      <c r="E23" s="48">
        <v>153</v>
      </c>
      <c r="F23" s="49">
        <v>57.73</v>
      </c>
      <c r="G23" s="13"/>
      <c r="H23" s="13"/>
      <c r="I23" s="13"/>
    </row>
    <row r="24" spans="1:9" x14ac:dyDescent="0.25">
      <c r="A24" s="50" t="s">
        <v>111</v>
      </c>
      <c r="B24" s="51">
        <v>45</v>
      </c>
      <c r="C24" s="51">
        <v>36</v>
      </c>
      <c r="D24" s="51">
        <v>45</v>
      </c>
      <c r="E24" s="51">
        <v>36</v>
      </c>
      <c r="F24" s="52">
        <v>-20</v>
      </c>
      <c r="G24" s="13"/>
      <c r="H24" s="13"/>
      <c r="I24" s="13"/>
    </row>
    <row r="25" spans="1:9" x14ac:dyDescent="0.25">
      <c r="A25" s="47" t="s">
        <v>112</v>
      </c>
      <c r="B25" s="48">
        <v>144</v>
      </c>
      <c r="C25" s="48">
        <v>128</v>
      </c>
      <c r="D25" s="48">
        <v>144</v>
      </c>
      <c r="E25" s="48">
        <v>128</v>
      </c>
      <c r="F25" s="49">
        <v>-11.11</v>
      </c>
      <c r="G25" s="13"/>
      <c r="H25" s="13"/>
      <c r="I25" s="13"/>
    </row>
    <row r="26" spans="1:9" x14ac:dyDescent="0.25">
      <c r="A26" s="50" t="s">
        <v>113</v>
      </c>
      <c r="B26" s="51">
        <v>109</v>
      </c>
      <c r="C26" s="51">
        <v>106</v>
      </c>
      <c r="D26" s="51">
        <v>109</v>
      </c>
      <c r="E26" s="51">
        <v>106</v>
      </c>
      <c r="F26" s="52">
        <v>-2.75</v>
      </c>
      <c r="G26" s="13"/>
      <c r="H26" s="13"/>
      <c r="I26" s="13"/>
    </row>
    <row r="27" spans="1:9" x14ac:dyDescent="0.25">
      <c r="A27" s="47" t="s">
        <v>114</v>
      </c>
      <c r="B27" s="48">
        <v>76</v>
      </c>
      <c r="C27" s="48">
        <v>71</v>
      </c>
      <c r="D27" s="48">
        <v>76</v>
      </c>
      <c r="E27" s="48">
        <v>71</v>
      </c>
      <c r="F27" s="49">
        <v>-6.58</v>
      </c>
      <c r="G27" s="13"/>
      <c r="H27" s="13"/>
      <c r="I27" s="13"/>
    </row>
    <row r="28" spans="1:9" x14ac:dyDescent="0.25">
      <c r="A28" s="50" t="s">
        <v>115</v>
      </c>
      <c r="B28" s="51">
        <v>1294</v>
      </c>
      <c r="C28" s="51">
        <v>1486</v>
      </c>
      <c r="D28" s="51">
        <v>1294</v>
      </c>
      <c r="E28" s="51">
        <v>1486</v>
      </c>
      <c r="F28" s="52">
        <v>14.84</v>
      </c>
      <c r="G28" s="13"/>
      <c r="H28" s="13"/>
      <c r="I28" s="13"/>
    </row>
    <row r="29" spans="1:9" x14ac:dyDescent="0.25">
      <c r="A29" s="47" t="s">
        <v>116</v>
      </c>
      <c r="B29" s="48">
        <v>113</v>
      </c>
      <c r="C29" s="48">
        <v>128</v>
      </c>
      <c r="D29" s="48">
        <v>113</v>
      </c>
      <c r="E29" s="48">
        <v>128</v>
      </c>
      <c r="F29" s="49">
        <v>13.27</v>
      </c>
      <c r="G29" s="13"/>
      <c r="H29" s="13"/>
      <c r="I29" s="13"/>
    </row>
    <row r="30" spans="1:9" x14ac:dyDescent="0.25">
      <c r="A30" s="50" t="s">
        <v>117</v>
      </c>
      <c r="B30" s="51">
        <v>81</v>
      </c>
      <c r="C30" s="51">
        <v>68</v>
      </c>
      <c r="D30" s="51">
        <v>81</v>
      </c>
      <c r="E30" s="51">
        <v>68</v>
      </c>
      <c r="F30" s="52">
        <v>-16.05</v>
      </c>
      <c r="G30" s="13"/>
      <c r="H30" s="13"/>
      <c r="I30" s="13"/>
    </row>
    <row r="31" spans="1:9" x14ac:dyDescent="0.25">
      <c r="A31" s="47" t="s">
        <v>118</v>
      </c>
      <c r="B31" s="48">
        <v>211</v>
      </c>
      <c r="C31" s="48">
        <v>217</v>
      </c>
      <c r="D31" s="48">
        <v>211</v>
      </c>
      <c r="E31" s="48">
        <v>217</v>
      </c>
      <c r="F31" s="49">
        <v>2.84</v>
      </c>
      <c r="G31" s="13"/>
      <c r="H31" s="13"/>
      <c r="I31" s="13"/>
    </row>
    <row r="32" spans="1:9" x14ac:dyDescent="0.25">
      <c r="A32" s="50" t="s">
        <v>119</v>
      </c>
      <c r="B32" s="51">
        <v>597</v>
      </c>
      <c r="C32" s="51">
        <v>610</v>
      </c>
      <c r="D32" s="51">
        <v>597</v>
      </c>
      <c r="E32" s="51">
        <v>610</v>
      </c>
      <c r="F32" s="52">
        <v>2.1800000000000002</v>
      </c>
      <c r="G32" s="13"/>
      <c r="H32" s="13"/>
      <c r="I32" s="13"/>
    </row>
    <row r="33" spans="1:9" x14ac:dyDescent="0.25">
      <c r="A33" s="47" t="s">
        <v>120</v>
      </c>
      <c r="B33" s="48">
        <v>132</v>
      </c>
      <c r="C33" s="48">
        <v>116</v>
      </c>
      <c r="D33" s="48">
        <v>132</v>
      </c>
      <c r="E33" s="48">
        <v>116</v>
      </c>
      <c r="F33" s="49">
        <v>-12.12</v>
      </c>
      <c r="G33" s="13"/>
      <c r="H33" s="13"/>
      <c r="I33" s="13"/>
    </row>
    <row r="34" spans="1:9" x14ac:dyDescent="0.25">
      <c r="A34" s="50" t="s">
        <v>121</v>
      </c>
      <c r="B34" s="51">
        <v>28</v>
      </c>
      <c r="C34" s="51">
        <v>25</v>
      </c>
      <c r="D34" s="51">
        <v>28</v>
      </c>
      <c r="E34" s="51">
        <v>25</v>
      </c>
      <c r="F34" s="52">
        <v>-10.71</v>
      </c>
      <c r="G34" s="13"/>
      <c r="H34" s="13"/>
      <c r="I34" s="13"/>
    </row>
    <row r="35" spans="1:9" x14ac:dyDescent="0.25">
      <c r="A35" s="53" t="s">
        <v>122</v>
      </c>
      <c r="B35" s="54">
        <v>11274</v>
      </c>
      <c r="C35" s="54">
        <v>12455</v>
      </c>
      <c r="D35" s="54">
        <v>11274</v>
      </c>
      <c r="E35" s="54">
        <v>12455</v>
      </c>
      <c r="F35" s="55">
        <v>10.48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156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DBBD-749B-4464-99A0-A5D2937D406B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157</v>
      </c>
    </row>
    <row r="2" spans="1:12" s="19" customFormat="1" ht="21" x14ac:dyDescent="0.35">
      <c r="F2" s="32"/>
    </row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1710072</v>
      </c>
      <c r="C7" s="48">
        <v>1509587</v>
      </c>
      <c r="D7" s="48">
        <v>1710072</v>
      </c>
      <c r="E7" s="48">
        <v>1509587</v>
      </c>
      <c r="F7" s="49">
        <v>-11.72</v>
      </c>
      <c r="G7" s="13"/>
      <c r="H7" s="13"/>
      <c r="I7" s="13"/>
    </row>
    <row r="8" spans="1:12" x14ac:dyDescent="0.25">
      <c r="A8" s="50" t="s">
        <v>95</v>
      </c>
      <c r="B8" s="51">
        <v>688105</v>
      </c>
      <c r="C8" s="51">
        <v>710789</v>
      </c>
      <c r="D8" s="51">
        <v>688105</v>
      </c>
      <c r="E8" s="51">
        <v>710789</v>
      </c>
      <c r="F8" s="52">
        <v>3.3</v>
      </c>
      <c r="G8" s="13"/>
      <c r="H8" s="13"/>
      <c r="I8" s="13"/>
    </row>
    <row r="9" spans="1:12" x14ac:dyDescent="0.25">
      <c r="A9" s="47" t="s">
        <v>96</v>
      </c>
      <c r="B9" s="48">
        <v>2221674</v>
      </c>
      <c r="C9" s="48">
        <v>2357707</v>
      </c>
      <c r="D9" s="48">
        <v>2221674</v>
      </c>
      <c r="E9" s="48">
        <v>2357707</v>
      </c>
      <c r="F9" s="49">
        <v>6.12</v>
      </c>
      <c r="G9" s="13"/>
      <c r="H9" s="13"/>
      <c r="I9" s="13"/>
    </row>
    <row r="10" spans="1:12" x14ac:dyDescent="0.25">
      <c r="A10" s="50" t="s">
        <v>97</v>
      </c>
      <c r="B10" s="51">
        <v>385243</v>
      </c>
      <c r="C10" s="51">
        <v>389118</v>
      </c>
      <c r="D10" s="51">
        <v>385243</v>
      </c>
      <c r="E10" s="51">
        <v>389118</v>
      </c>
      <c r="F10" s="52">
        <v>1.01</v>
      </c>
      <c r="G10" s="13"/>
      <c r="H10" s="13"/>
      <c r="I10" s="13"/>
    </row>
    <row r="11" spans="1:12" x14ac:dyDescent="0.25">
      <c r="A11" s="47" t="s">
        <v>98</v>
      </c>
      <c r="B11" s="48">
        <v>30910565</v>
      </c>
      <c r="C11" s="48">
        <v>34529505</v>
      </c>
      <c r="D11" s="48">
        <v>30910565</v>
      </c>
      <c r="E11" s="48">
        <v>34529505</v>
      </c>
      <c r="F11" s="49">
        <v>11.71</v>
      </c>
      <c r="G11" s="13"/>
      <c r="H11" s="13"/>
      <c r="I11" s="13"/>
    </row>
    <row r="12" spans="1:12" x14ac:dyDescent="0.25">
      <c r="A12" s="50" t="s">
        <v>99</v>
      </c>
      <c r="B12" s="51">
        <v>1621760</v>
      </c>
      <c r="C12" s="51">
        <v>1854803</v>
      </c>
      <c r="D12" s="51">
        <v>1621760</v>
      </c>
      <c r="E12" s="51">
        <v>1854803</v>
      </c>
      <c r="F12" s="52">
        <v>14.37</v>
      </c>
      <c r="G12" s="13"/>
      <c r="H12" s="13"/>
      <c r="I12" s="13"/>
    </row>
    <row r="13" spans="1:12" x14ac:dyDescent="0.25">
      <c r="A13" s="47" t="s">
        <v>100</v>
      </c>
      <c r="B13" s="48">
        <v>14050388</v>
      </c>
      <c r="C13" s="48">
        <v>15365905</v>
      </c>
      <c r="D13" s="48">
        <v>14050388</v>
      </c>
      <c r="E13" s="48">
        <v>15365905</v>
      </c>
      <c r="F13" s="49">
        <v>9.36</v>
      </c>
      <c r="G13" s="13"/>
      <c r="H13" s="13"/>
      <c r="I13" s="13"/>
    </row>
    <row r="14" spans="1:12" x14ac:dyDescent="0.25">
      <c r="A14" s="50" t="s">
        <v>101</v>
      </c>
      <c r="B14" s="51">
        <v>24507319</v>
      </c>
      <c r="C14" s="51">
        <v>23777249</v>
      </c>
      <c r="D14" s="51">
        <v>24507319</v>
      </c>
      <c r="E14" s="51">
        <v>23777249</v>
      </c>
      <c r="F14" s="52">
        <v>-2.98</v>
      </c>
      <c r="G14" s="13"/>
      <c r="H14" s="13"/>
      <c r="I14" s="13"/>
    </row>
    <row r="15" spans="1:12" x14ac:dyDescent="0.25">
      <c r="A15" s="47" t="s">
        <v>102</v>
      </c>
      <c r="B15" s="48">
        <v>3339896</v>
      </c>
      <c r="C15" s="48">
        <v>3550666</v>
      </c>
      <c r="D15" s="48">
        <v>3339896</v>
      </c>
      <c r="E15" s="48">
        <v>3550666</v>
      </c>
      <c r="F15" s="49">
        <v>6.31</v>
      </c>
      <c r="G15" s="13"/>
      <c r="H15" s="13"/>
      <c r="I15" s="13"/>
    </row>
    <row r="16" spans="1:12" x14ac:dyDescent="0.25">
      <c r="A16" s="50" t="s">
        <v>103</v>
      </c>
      <c r="B16" s="51">
        <v>3036595</v>
      </c>
      <c r="C16" s="51">
        <v>3024844</v>
      </c>
      <c r="D16" s="51">
        <v>3036595</v>
      </c>
      <c r="E16" s="51">
        <v>3024844</v>
      </c>
      <c r="F16" s="52">
        <v>-0.39</v>
      </c>
      <c r="G16" s="13"/>
      <c r="H16" s="13"/>
      <c r="I16" s="13"/>
    </row>
    <row r="17" spans="1:9" x14ac:dyDescent="0.25">
      <c r="A17" s="47" t="s">
        <v>104</v>
      </c>
      <c r="B17" s="48">
        <v>2407879</v>
      </c>
      <c r="C17" s="48">
        <v>2349101</v>
      </c>
      <c r="D17" s="48">
        <v>2407879</v>
      </c>
      <c r="E17" s="48">
        <v>2349101</v>
      </c>
      <c r="F17" s="49">
        <v>-2.44</v>
      </c>
      <c r="G17" s="13"/>
      <c r="H17" s="13"/>
      <c r="I17" s="13"/>
    </row>
    <row r="18" spans="1:9" x14ac:dyDescent="0.25">
      <c r="A18" s="50" t="s">
        <v>105</v>
      </c>
      <c r="B18" s="51">
        <v>5598991</v>
      </c>
      <c r="C18" s="51">
        <v>7677394</v>
      </c>
      <c r="D18" s="51">
        <v>5598991</v>
      </c>
      <c r="E18" s="51">
        <v>7677394</v>
      </c>
      <c r="F18" s="52">
        <v>37.119999999999997</v>
      </c>
      <c r="G18" s="13"/>
      <c r="H18" s="13"/>
      <c r="I18" s="13"/>
    </row>
    <row r="19" spans="1:9" x14ac:dyDescent="0.25">
      <c r="A19" s="47" t="s">
        <v>106</v>
      </c>
      <c r="B19" s="48">
        <v>1189071</v>
      </c>
      <c r="C19" s="48">
        <v>1169583</v>
      </c>
      <c r="D19" s="48">
        <v>1189071</v>
      </c>
      <c r="E19" s="48">
        <v>1169583</v>
      </c>
      <c r="F19" s="49">
        <v>-1.64</v>
      </c>
      <c r="G19" s="13"/>
      <c r="H19" s="13"/>
      <c r="I19" s="13"/>
    </row>
    <row r="20" spans="1:9" x14ac:dyDescent="0.25">
      <c r="A20" s="50" t="s">
        <v>107</v>
      </c>
      <c r="B20" s="51">
        <v>1568110</v>
      </c>
      <c r="C20" s="51">
        <v>1581207</v>
      </c>
      <c r="D20" s="51">
        <v>1568110</v>
      </c>
      <c r="E20" s="51">
        <v>1581207</v>
      </c>
      <c r="F20" s="52">
        <v>0.84</v>
      </c>
      <c r="G20" s="13"/>
      <c r="H20" s="13"/>
      <c r="I20" s="13"/>
    </row>
    <row r="21" spans="1:9" x14ac:dyDescent="0.25">
      <c r="A21" s="47" t="s">
        <v>108</v>
      </c>
      <c r="B21" s="48">
        <v>3178164</v>
      </c>
      <c r="C21" s="48">
        <v>3450868</v>
      </c>
      <c r="D21" s="48">
        <v>3178164</v>
      </c>
      <c r="E21" s="48">
        <v>3450868</v>
      </c>
      <c r="F21" s="49">
        <v>8.58</v>
      </c>
      <c r="G21" s="13"/>
      <c r="H21" s="13"/>
      <c r="I21" s="13"/>
    </row>
    <row r="22" spans="1:9" x14ac:dyDescent="0.25">
      <c r="A22" s="50" t="s">
        <v>109</v>
      </c>
      <c r="B22" s="51">
        <v>22474560</v>
      </c>
      <c r="C22" s="51">
        <v>26247907</v>
      </c>
      <c r="D22" s="51">
        <v>22474560</v>
      </c>
      <c r="E22" s="51">
        <v>26247907</v>
      </c>
      <c r="F22" s="52">
        <v>16.79</v>
      </c>
      <c r="G22" s="13"/>
      <c r="H22" s="13"/>
      <c r="I22" s="13"/>
    </row>
    <row r="23" spans="1:9" x14ac:dyDescent="0.25">
      <c r="A23" s="47" t="s">
        <v>110</v>
      </c>
      <c r="B23" s="48">
        <v>1905066</v>
      </c>
      <c r="C23" s="48">
        <v>3830191</v>
      </c>
      <c r="D23" s="48">
        <v>1905066</v>
      </c>
      <c r="E23" s="48">
        <v>3830191</v>
      </c>
      <c r="F23" s="49">
        <v>101.05</v>
      </c>
      <c r="G23" s="13"/>
      <c r="H23" s="13"/>
      <c r="I23" s="13"/>
    </row>
    <row r="24" spans="1:9" x14ac:dyDescent="0.25">
      <c r="A24" s="50" t="s">
        <v>111</v>
      </c>
      <c r="B24" s="51">
        <v>435936</v>
      </c>
      <c r="C24" s="51">
        <v>319963</v>
      </c>
      <c r="D24" s="51">
        <v>435936</v>
      </c>
      <c r="E24" s="51">
        <v>319963</v>
      </c>
      <c r="F24" s="52">
        <v>-26.6</v>
      </c>
      <c r="G24" s="13"/>
      <c r="H24" s="13"/>
      <c r="I24" s="13"/>
    </row>
    <row r="25" spans="1:9" x14ac:dyDescent="0.25">
      <c r="A25" s="47" t="s">
        <v>112</v>
      </c>
      <c r="B25" s="48">
        <v>3263420</v>
      </c>
      <c r="C25" s="48">
        <v>2616084</v>
      </c>
      <c r="D25" s="48">
        <v>3263420</v>
      </c>
      <c r="E25" s="48">
        <v>2616084</v>
      </c>
      <c r="F25" s="49">
        <v>-19.84</v>
      </c>
      <c r="G25" s="13"/>
      <c r="H25" s="13"/>
      <c r="I25" s="13"/>
    </row>
    <row r="26" spans="1:9" x14ac:dyDescent="0.25">
      <c r="A26" s="50" t="s">
        <v>113</v>
      </c>
      <c r="B26" s="51">
        <v>1906330</v>
      </c>
      <c r="C26" s="51">
        <v>1216111</v>
      </c>
      <c r="D26" s="51">
        <v>1906330</v>
      </c>
      <c r="E26" s="51">
        <v>1216111</v>
      </c>
      <c r="F26" s="52">
        <v>-36.21</v>
      </c>
      <c r="G26" s="13"/>
      <c r="H26" s="13"/>
      <c r="I26" s="13"/>
    </row>
    <row r="27" spans="1:9" x14ac:dyDescent="0.25">
      <c r="A27" s="47" t="s">
        <v>114</v>
      </c>
      <c r="B27" s="48">
        <v>490368</v>
      </c>
      <c r="C27" s="48">
        <v>500362</v>
      </c>
      <c r="D27" s="48">
        <v>490368</v>
      </c>
      <c r="E27" s="48">
        <v>500362</v>
      </c>
      <c r="F27" s="49">
        <v>2.04</v>
      </c>
      <c r="G27" s="13"/>
      <c r="H27" s="13"/>
      <c r="I27" s="13"/>
    </row>
    <row r="28" spans="1:9" x14ac:dyDescent="0.25">
      <c r="A28" s="50" t="s">
        <v>115</v>
      </c>
      <c r="B28" s="51">
        <v>17858649</v>
      </c>
      <c r="C28" s="51">
        <v>17845454</v>
      </c>
      <c r="D28" s="51">
        <v>17858649</v>
      </c>
      <c r="E28" s="51">
        <v>17845454</v>
      </c>
      <c r="F28" s="52">
        <v>-7.0000000000000007E-2</v>
      </c>
      <c r="G28" s="13"/>
      <c r="H28" s="13"/>
      <c r="I28" s="13"/>
    </row>
    <row r="29" spans="1:9" x14ac:dyDescent="0.25">
      <c r="A29" s="47" t="s">
        <v>116</v>
      </c>
      <c r="B29" s="48">
        <v>2056959</v>
      </c>
      <c r="C29" s="48">
        <v>2027266</v>
      </c>
      <c r="D29" s="48">
        <v>2056959</v>
      </c>
      <c r="E29" s="48">
        <v>2027266</v>
      </c>
      <c r="F29" s="49">
        <v>-1.44</v>
      </c>
      <c r="G29" s="13"/>
      <c r="H29" s="13"/>
      <c r="I29" s="13"/>
    </row>
    <row r="30" spans="1:9" x14ac:dyDescent="0.25">
      <c r="A30" s="50" t="s">
        <v>117</v>
      </c>
      <c r="B30" s="51">
        <v>400874</v>
      </c>
      <c r="C30" s="51">
        <v>394371</v>
      </c>
      <c r="D30" s="51">
        <v>400874</v>
      </c>
      <c r="E30" s="51">
        <v>394371</v>
      </c>
      <c r="F30" s="52">
        <v>-1.62</v>
      </c>
      <c r="G30" s="13"/>
      <c r="H30" s="13"/>
      <c r="I30" s="13"/>
    </row>
    <row r="31" spans="1:9" x14ac:dyDescent="0.25">
      <c r="A31" s="47" t="s">
        <v>118</v>
      </c>
      <c r="B31" s="48">
        <v>3869278</v>
      </c>
      <c r="C31" s="48">
        <v>4171546</v>
      </c>
      <c r="D31" s="48">
        <v>3869278</v>
      </c>
      <c r="E31" s="48">
        <v>4171546</v>
      </c>
      <c r="F31" s="49">
        <v>7.81</v>
      </c>
      <c r="G31" s="13"/>
      <c r="H31" s="13"/>
      <c r="I31" s="13"/>
    </row>
    <row r="32" spans="1:9" x14ac:dyDescent="0.25">
      <c r="A32" s="50" t="s">
        <v>119</v>
      </c>
      <c r="B32" s="51">
        <v>20355869</v>
      </c>
      <c r="C32" s="51">
        <v>20812809</v>
      </c>
      <c r="D32" s="51">
        <v>20355869</v>
      </c>
      <c r="E32" s="51">
        <v>20812809</v>
      </c>
      <c r="F32" s="52">
        <v>2.2400000000000002</v>
      </c>
      <c r="G32" s="13"/>
      <c r="H32" s="13"/>
      <c r="I32" s="13"/>
    </row>
    <row r="33" spans="1:9" x14ac:dyDescent="0.25">
      <c r="A33" s="47" t="s">
        <v>120</v>
      </c>
      <c r="B33" s="48">
        <v>2424150</v>
      </c>
      <c r="C33" s="48">
        <v>2261749</v>
      </c>
      <c r="D33" s="48">
        <v>2424150</v>
      </c>
      <c r="E33" s="48">
        <v>2261749</v>
      </c>
      <c r="F33" s="49">
        <v>-6.7</v>
      </c>
      <c r="G33" s="13"/>
      <c r="H33" s="13"/>
      <c r="I33" s="13"/>
    </row>
    <row r="34" spans="1:9" x14ac:dyDescent="0.25">
      <c r="A34" s="50" t="s">
        <v>121</v>
      </c>
      <c r="B34" s="51">
        <v>233926</v>
      </c>
      <c r="C34" s="51">
        <v>235173</v>
      </c>
      <c r="D34" s="51">
        <v>233926</v>
      </c>
      <c r="E34" s="51">
        <v>235173</v>
      </c>
      <c r="F34" s="52">
        <v>0.53</v>
      </c>
      <c r="G34" s="13"/>
      <c r="H34" s="13"/>
      <c r="I34" s="13"/>
    </row>
    <row r="35" spans="1:9" x14ac:dyDescent="0.25">
      <c r="A35" s="53" t="s">
        <v>122</v>
      </c>
      <c r="B35" s="54">
        <v>174089217</v>
      </c>
      <c r="C35" s="54">
        <v>185777312</v>
      </c>
      <c r="D35" s="54">
        <v>174089217</v>
      </c>
      <c r="E35" s="54">
        <v>185777312</v>
      </c>
      <c r="F35" s="55">
        <v>6.71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158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EA51-5329-44BE-BCD2-C60920A5C896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159</v>
      </c>
    </row>
    <row r="2" spans="1:12" s="19" customFormat="1" ht="21" x14ac:dyDescent="0.35">
      <c r="F2" s="32"/>
    </row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2</v>
      </c>
      <c r="C7" s="48">
        <v>2</v>
      </c>
      <c r="D7" s="48">
        <v>2</v>
      </c>
      <c r="E7" s="48">
        <v>2</v>
      </c>
      <c r="F7" s="49">
        <v>0</v>
      </c>
      <c r="G7" s="13"/>
      <c r="H7" s="13"/>
      <c r="I7" s="13"/>
    </row>
    <row r="8" spans="1:12" x14ac:dyDescent="0.25">
      <c r="A8" s="50" t="s">
        <v>95</v>
      </c>
      <c r="B8" s="51">
        <v>2</v>
      </c>
      <c r="C8" s="51">
        <v>2</v>
      </c>
      <c r="D8" s="51">
        <v>2</v>
      </c>
      <c r="E8" s="51">
        <v>2</v>
      </c>
      <c r="F8" s="52">
        <v>0</v>
      </c>
      <c r="G8" s="13"/>
      <c r="H8" s="13"/>
      <c r="I8" s="13"/>
    </row>
    <row r="9" spans="1:12" x14ac:dyDescent="0.25">
      <c r="A9" s="47" t="s">
        <v>96</v>
      </c>
      <c r="B9" s="48">
        <v>0</v>
      </c>
      <c r="C9" s="48">
        <v>0</v>
      </c>
      <c r="D9" s="48">
        <v>0</v>
      </c>
      <c r="E9" s="48">
        <v>0</v>
      </c>
      <c r="F9" s="59"/>
      <c r="G9" s="13"/>
      <c r="H9" s="13"/>
      <c r="I9" s="13"/>
    </row>
    <row r="10" spans="1:12" x14ac:dyDescent="0.25">
      <c r="A10" s="50" t="s">
        <v>97</v>
      </c>
      <c r="B10" s="51">
        <v>1</v>
      </c>
      <c r="C10" s="51">
        <v>0</v>
      </c>
      <c r="D10" s="51">
        <v>1</v>
      </c>
      <c r="E10" s="51">
        <v>0</v>
      </c>
      <c r="F10" s="52">
        <v>-100</v>
      </c>
      <c r="G10" s="13"/>
      <c r="H10" s="13"/>
      <c r="I10" s="13"/>
    </row>
    <row r="11" spans="1:12" x14ac:dyDescent="0.25">
      <c r="A11" s="47" t="s">
        <v>98</v>
      </c>
      <c r="B11" s="48">
        <v>0</v>
      </c>
      <c r="C11" s="48">
        <v>0</v>
      </c>
      <c r="D11" s="48">
        <v>0</v>
      </c>
      <c r="E11" s="48">
        <v>0</v>
      </c>
      <c r="F11" s="59"/>
      <c r="G11" s="13"/>
      <c r="H11" s="13"/>
      <c r="I11" s="13"/>
    </row>
    <row r="12" spans="1:12" x14ac:dyDescent="0.25">
      <c r="A12" s="50" t="s">
        <v>99</v>
      </c>
      <c r="B12" s="51">
        <v>9</v>
      </c>
      <c r="C12" s="51">
        <v>12</v>
      </c>
      <c r="D12" s="51">
        <v>9</v>
      </c>
      <c r="E12" s="51">
        <v>12</v>
      </c>
      <c r="F12" s="52">
        <v>33.33</v>
      </c>
      <c r="G12" s="13"/>
      <c r="H12" s="13"/>
      <c r="I12" s="13"/>
    </row>
    <row r="13" spans="1:12" x14ac:dyDescent="0.25">
      <c r="A13" s="47" t="s">
        <v>100</v>
      </c>
      <c r="B13" s="48">
        <v>16</v>
      </c>
      <c r="C13" s="48">
        <v>18</v>
      </c>
      <c r="D13" s="48">
        <v>16</v>
      </c>
      <c r="E13" s="48">
        <v>18</v>
      </c>
      <c r="F13" s="49">
        <v>12.5</v>
      </c>
      <c r="G13" s="13"/>
      <c r="H13" s="13"/>
      <c r="I13" s="13"/>
    </row>
    <row r="14" spans="1:12" x14ac:dyDescent="0.25">
      <c r="A14" s="50" t="s">
        <v>101</v>
      </c>
      <c r="B14" s="51">
        <v>23</v>
      </c>
      <c r="C14" s="51">
        <v>26</v>
      </c>
      <c r="D14" s="51">
        <v>23</v>
      </c>
      <c r="E14" s="51">
        <v>26</v>
      </c>
      <c r="F14" s="52">
        <v>13.04</v>
      </c>
      <c r="G14" s="13"/>
      <c r="H14" s="13"/>
      <c r="I14" s="13"/>
    </row>
    <row r="15" spans="1:12" x14ac:dyDescent="0.25">
      <c r="A15" s="47" t="s">
        <v>102</v>
      </c>
      <c r="B15" s="48">
        <v>0</v>
      </c>
      <c r="C15" s="48">
        <v>0</v>
      </c>
      <c r="D15" s="48">
        <v>0</v>
      </c>
      <c r="E15" s="48">
        <v>0</v>
      </c>
      <c r="F15" s="59"/>
      <c r="G15" s="13"/>
      <c r="H15" s="13"/>
      <c r="I15" s="13"/>
    </row>
    <row r="16" spans="1:12" x14ac:dyDescent="0.25">
      <c r="A16" s="50" t="s">
        <v>103</v>
      </c>
      <c r="B16" s="51">
        <v>0</v>
      </c>
      <c r="C16" s="51">
        <v>6</v>
      </c>
      <c r="D16" s="51">
        <v>0</v>
      </c>
      <c r="E16" s="51">
        <v>6</v>
      </c>
      <c r="F16" s="58"/>
      <c r="G16" s="13"/>
      <c r="H16" s="13"/>
      <c r="I16" s="13"/>
    </row>
    <row r="17" spans="1:9" x14ac:dyDescent="0.25">
      <c r="A17" s="47" t="s">
        <v>104</v>
      </c>
      <c r="B17" s="48">
        <v>0</v>
      </c>
      <c r="C17" s="48">
        <v>0</v>
      </c>
      <c r="D17" s="48">
        <v>0</v>
      </c>
      <c r="E17" s="48">
        <v>0</v>
      </c>
      <c r="F17" s="59"/>
      <c r="G17" s="13"/>
      <c r="H17" s="13"/>
      <c r="I17" s="13"/>
    </row>
    <row r="18" spans="1:9" x14ac:dyDescent="0.25">
      <c r="A18" s="50" t="s">
        <v>105</v>
      </c>
      <c r="B18" s="51">
        <v>0</v>
      </c>
      <c r="C18" s="51">
        <v>1</v>
      </c>
      <c r="D18" s="51">
        <v>0</v>
      </c>
      <c r="E18" s="51">
        <v>1</v>
      </c>
      <c r="F18" s="58"/>
      <c r="G18" s="13"/>
      <c r="H18" s="13"/>
      <c r="I18" s="13"/>
    </row>
    <row r="19" spans="1:9" x14ac:dyDescent="0.25">
      <c r="A19" s="47" t="s">
        <v>106</v>
      </c>
      <c r="B19" s="48">
        <v>0</v>
      </c>
      <c r="C19" s="48">
        <v>1</v>
      </c>
      <c r="D19" s="48">
        <v>0</v>
      </c>
      <c r="E19" s="48">
        <v>1</v>
      </c>
      <c r="F19" s="59"/>
      <c r="G19" s="13"/>
      <c r="H19" s="13"/>
      <c r="I19" s="13"/>
    </row>
    <row r="20" spans="1:9" x14ac:dyDescent="0.25">
      <c r="A20" s="50" t="s">
        <v>107</v>
      </c>
      <c r="B20" s="51">
        <v>0</v>
      </c>
      <c r="C20" s="51">
        <v>0</v>
      </c>
      <c r="D20" s="51">
        <v>0</v>
      </c>
      <c r="E20" s="51">
        <v>0</v>
      </c>
      <c r="F20" s="58"/>
      <c r="G20" s="13"/>
      <c r="H20" s="13"/>
      <c r="I20" s="13"/>
    </row>
    <row r="21" spans="1:9" x14ac:dyDescent="0.25">
      <c r="A21" s="47" t="s">
        <v>108</v>
      </c>
      <c r="B21" s="48">
        <v>0</v>
      </c>
      <c r="C21" s="48">
        <v>0</v>
      </c>
      <c r="D21" s="48">
        <v>0</v>
      </c>
      <c r="E21" s="48">
        <v>0</v>
      </c>
      <c r="F21" s="59"/>
      <c r="G21" s="13"/>
      <c r="H21" s="13"/>
      <c r="I21" s="13"/>
    </row>
    <row r="22" spans="1:9" x14ac:dyDescent="0.25">
      <c r="A22" s="50" t="s">
        <v>109</v>
      </c>
      <c r="B22" s="51">
        <v>85</v>
      </c>
      <c r="C22" s="51">
        <v>76</v>
      </c>
      <c r="D22" s="51">
        <v>85</v>
      </c>
      <c r="E22" s="51">
        <v>76</v>
      </c>
      <c r="F22" s="52">
        <v>-10.59</v>
      </c>
      <c r="G22" s="13"/>
      <c r="H22" s="13"/>
      <c r="I22" s="13"/>
    </row>
    <row r="23" spans="1:9" x14ac:dyDescent="0.25">
      <c r="A23" s="47" t="s">
        <v>110</v>
      </c>
      <c r="B23" s="48">
        <v>4</v>
      </c>
      <c r="C23" s="48">
        <v>8</v>
      </c>
      <c r="D23" s="48">
        <v>4</v>
      </c>
      <c r="E23" s="48">
        <v>8</v>
      </c>
      <c r="F23" s="49">
        <v>100</v>
      </c>
      <c r="G23" s="13"/>
      <c r="H23" s="13"/>
      <c r="I23" s="13"/>
    </row>
    <row r="24" spans="1:9" x14ac:dyDescent="0.25">
      <c r="A24" s="50" t="s">
        <v>111</v>
      </c>
      <c r="B24" s="51">
        <v>0</v>
      </c>
      <c r="C24" s="51">
        <v>0</v>
      </c>
      <c r="D24" s="51">
        <v>0</v>
      </c>
      <c r="E24" s="51">
        <v>0</v>
      </c>
      <c r="F24" s="58"/>
      <c r="G24" s="13"/>
      <c r="H24" s="13"/>
      <c r="I24" s="13"/>
    </row>
    <row r="25" spans="1:9" x14ac:dyDescent="0.25">
      <c r="A25" s="47" t="s">
        <v>112</v>
      </c>
      <c r="B25" s="48">
        <v>0</v>
      </c>
      <c r="C25" s="48">
        <v>0</v>
      </c>
      <c r="D25" s="48">
        <v>0</v>
      </c>
      <c r="E25" s="48">
        <v>0</v>
      </c>
      <c r="F25" s="59"/>
      <c r="G25" s="13"/>
      <c r="H25" s="13"/>
      <c r="I25" s="13"/>
    </row>
    <row r="26" spans="1:9" x14ac:dyDescent="0.25">
      <c r="A26" s="50" t="s">
        <v>113</v>
      </c>
      <c r="B26" s="51">
        <v>0</v>
      </c>
      <c r="C26" s="51">
        <v>0</v>
      </c>
      <c r="D26" s="51">
        <v>0</v>
      </c>
      <c r="E26" s="51">
        <v>0</v>
      </c>
      <c r="F26" s="58"/>
      <c r="G26" s="13"/>
      <c r="H26" s="13"/>
      <c r="I26" s="13"/>
    </row>
    <row r="27" spans="1:9" x14ac:dyDescent="0.25">
      <c r="A27" s="47" t="s">
        <v>114</v>
      </c>
      <c r="B27" s="48">
        <v>0</v>
      </c>
      <c r="C27" s="48">
        <v>0</v>
      </c>
      <c r="D27" s="48">
        <v>0</v>
      </c>
      <c r="E27" s="48">
        <v>0</v>
      </c>
      <c r="F27" s="59"/>
      <c r="G27" s="13"/>
      <c r="H27" s="13"/>
      <c r="I27" s="13"/>
    </row>
    <row r="28" spans="1:9" x14ac:dyDescent="0.25">
      <c r="A28" s="50" t="s">
        <v>115</v>
      </c>
      <c r="B28" s="51">
        <v>72</v>
      </c>
      <c r="C28" s="51">
        <v>56</v>
      </c>
      <c r="D28" s="51">
        <v>72</v>
      </c>
      <c r="E28" s="51">
        <v>56</v>
      </c>
      <c r="F28" s="52">
        <v>-22.22</v>
      </c>
      <c r="G28" s="13"/>
      <c r="H28" s="13"/>
      <c r="I28" s="13"/>
    </row>
    <row r="29" spans="1:9" x14ac:dyDescent="0.25">
      <c r="A29" s="47" t="s">
        <v>116</v>
      </c>
      <c r="B29" s="48">
        <v>0</v>
      </c>
      <c r="C29" s="48">
        <v>0</v>
      </c>
      <c r="D29" s="48">
        <v>0</v>
      </c>
      <c r="E29" s="48">
        <v>0</v>
      </c>
      <c r="F29" s="59"/>
      <c r="G29" s="13"/>
      <c r="H29" s="13"/>
      <c r="I29" s="13"/>
    </row>
    <row r="30" spans="1:9" x14ac:dyDescent="0.25">
      <c r="A30" s="50" t="s">
        <v>117</v>
      </c>
      <c r="B30" s="51">
        <v>1</v>
      </c>
      <c r="C30" s="51">
        <v>1</v>
      </c>
      <c r="D30" s="51">
        <v>1</v>
      </c>
      <c r="E30" s="51">
        <v>1</v>
      </c>
      <c r="F30" s="52">
        <v>0</v>
      </c>
      <c r="G30" s="13"/>
      <c r="H30" s="13"/>
      <c r="I30" s="13"/>
    </row>
    <row r="31" spans="1:9" x14ac:dyDescent="0.25">
      <c r="A31" s="47" t="s">
        <v>118</v>
      </c>
      <c r="B31" s="48">
        <v>0</v>
      </c>
      <c r="C31" s="48">
        <v>0</v>
      </c>
      <c r="D31" s="48">
        <v>0</v>
      </c>
      <c r="E31" s="48">
        <v>0</v>
      </c>
      <c r="F31" s="59"/>
      <c r="G31" s="13"/>
      <c r="H31" s="13"/>
      <c r="I31" s="13"/>
    </row>
    <row r="32" spans="1:9" x14ac:dyDescent="0.25">
      <c r="A32" s="50" t="s">
        <v>119</v>
      </c>
      <c r="B32" s="51">
        <v>3</v>
      </c>
      <c r="C32" s="51">
        <v>7</v>
      </c>
      <c r="D32" s="51">
        <v>3</v>
      </c>
      <c r="E32" s="51">
        <v>7</v>
      </c>
      <c r="F32" s="52">
        <v>133.33000000000001</v>
      </c>
      <c r="G32" s="13"/>
      <c r="H32" s="13"/>
      <c r="I32" s="13"/>
    </row>
    <row r="33" spans="1:9" x14ac:dyDescent="0.25">
      <c r="A33" s="47" t="s">
        <v>120</v>
      </c>
      <c r="B33" s="48">
        <v>3</v>
      </c>
      <c r="C33" s="48">
        <v>2</v>
      </c>
      <c r="D33" s="48">
        <v>3</v>
      </c>
      <c r="E33" s="48">
        <v>2</v>
      </c>
      <c r="F33" s="49">
        <v>-33.33</v>
      </c>
      <c r="G33" s="13"/>
      <c r="H33" s="13"/>
      <c r="I33" s="13"/>
    </row>
    <row r="34" spans="1:9" x14ac:dyDescent="0.25">
      <c r="A34" s="50" t="s">
        <v>121</v>
      </c>
      <c r="B34" s="51">
        <v>0</v>
      </c>
      <c r="C34" s="51">
        <v>0</v>
      </c>
      <c r="D34" s="51">
        <v>0</v>
      </c>
      <c r="E34" s="51">
        <v>0</v>
      </c>
      <c r="F34" s="58"/>
      <c r="G34" s="13"/>
      <c r="H34" s="13"/>
      <c r="I34" s="13"/>
    </row>
    <row r="35" spans="1:9" x14ac:dyDescent="0.25">
      <c r="A35" s="53" t="s">
        <v>122</v>
      </c>
      <c r="B35" s="54">
        <v>221</v>
      </c>
      <c r="C35" s="54">
        <v>218</v>
      </c>
      <c r="D35" s="54">
        <v>221</v>
      </c>
      <c r="E35" s="54">
        <v>218</v>
      </c>
      <c r="F35" s="55">
        <v>-1.36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6"/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905E-E185-45E7-81DA-7E46AB1CB54B}">
  <sheetPr>
    <pageSetUpPr fitToPage="1"/>
  </sheetPr>
  <dimension ref="A1:I39"/>
  <sheetViews>
    <sheetView workbookViewId="0"/>
  </sheetViews>
  <sheetFormatPr baseColWidth="10" defaultRowHeight="15" x14ac:dyDescent="0.25"/>
  <cols>
    <col min="1" max="1" width="30.5703125" bestFit="1" customWidth="1"/>
    <col min="2" max="2" width="16.5703125" bestFit="1" customWidth="1"/>
    <col min="3" max="3" width="29.42578125" bestFit="1" customWidth="1"/>
  </cols>
  <sheetData>
    <row r="1" spans="1:9" ht="22.5" customHeight="1" x14ac:dyDescent="0.35">
      <c r="D1" s="32" t="s">
        <v>85</v>
      </c>
    </row>
    <row r="4" spans="1:9" x14ac:dyDescent="0.25">
      <c r="F4" s="6"/>
      <c r="G4" s="6"/>
      <c r="I4" s="37" t="s">
        <v>90</v>
      </c>
    </row>
    <row r="6" spans="1:9" x14ac:dyDescent="0.25">
      <c r="A6" s="36" t="s">
        <v>89</v>
      </c>
      <c r="B6" s="1"/>
      <c r="C6" s="1"/>
      <c r="D6" s="34" t="s">
        <v>86</v>
      </c>
      <c r="E6" s="35"/>
      <c r="F6" s="34" t="s">
        <v>87</v>
      </c>
      <c r="G6" s="35"/>
      <c r="H6" s="34" t="s">
        <v>88</v>
      </c>
      <c r="I6" s="35"/>
    </row>
    <row r="7" spans="1:9" x14ac:dyDescent="0.25">
      <c r="A7" s="33"/>
      <c r="B7" s="33"/>
      <c r="C7" s="33"/>
      <c r="D7" s="31">
        <v>2018</v>
      </c>
      <c r="E7" s="31">
        <v>2019</v>
      </c>
      <c r="F7" s="31">
        <v>2018</v>
      </c>
      <c r="G7" s="31">
        <v>2019</v>
      </c>
      <c r="H7" s="31" t="s">
        <v>47</v>
      </c>
      <c r="I7" s="31" t="s">
        <v>50</v>
      </c>
    </row>
    <row r="8" spans="1:9" x14ac:dyDescent="0.25">
      <c r="A8" s="25" t="s">
        <v>56</v>
      </c>
      <c r="B8" s="25" t="s">
        <v>57</v>
      </c>
      <c r="C8" s="11" t="s">
        <v>58</v>
      </c>
      <c r="D8" s="29">
        <v>16048145</v>
      </c>
      <c r="E8" s="29">
        <v>15000609</v>
      </c>
      <c r="F8" s="29">
        <v>16048145</v>
      </c>
      <c r="G8" s="29">
        <v>15000609</v>
      </c>
      <c r="H8" s="29">
        <v>-1047536</v>
      </c>
      <c r="I8" s="30">
        <v>-6.53</v>
      </c>
    </row>
    <row r="9" spans="1:9" x14ac:dyDescent="0.25">
      <c r="A9" s="26"/>
      <c r="B9" s="28"/>
      <c r="C9" s="11" t="s">
        <v>59</v>
      </c>
      <c r="D9" s="29">
        <v>9053311</v>
      </c>
      <c r="E9" s="29">
        <v>9120019</v>
      </c>
      <c r="F9" s="29">
        <v>9053311</v>
      </c>
      <c r="G9" s="29">
        <v>9120019</v>
      </c>
      <c r="H9" s="29">
        <v>66708</v>
      </c>
      <c r="I9" s="30">
        <v>0.74</v>
      </c>
    </row>
    <row r="10" spans="1:9" x14ac:dyDescent="0.25">
      <c r="A10" s="26"/>
      <c r="B10" s="25" t="s">
        <v>60</v>
      </c>
      <c r="C10" s="11" t="s">
        <v>61</v>
      </c>
      <c r="D10" s="29">
        <v>5804008</v>
      </c>
      <c r="E10" s="29">
        <v>5939791</v>
      </c>
      <c r="F10" s="29">
        <v>5804008</v>
      </c>
      <c r="G10" s="29">
        <v>5939791</v>
      </c>
      <c r="H10" s="29">
        <v>135783</v>
      </c>
      <c r="I10" s="30">
        <v>2.34</v>
      </c>
    </row>
    <row r="11" spans="1:9" x14ac:dyDescent="0.25">
      <c r="A11" s="26"/>
      <c r="B11" s="26"/>
      <c r="C11" s="11" t="s">
        <v>62</v>
      </c>
      <c r="D11" s="29">
        <v>14572541</v>
      </c>
      <c r="E11" s="29">
        <v>15791634</v>
      </c>
      <c r="F11" s="29">
        <v>14572541</v>
      </c>
      <c r="G11" s="29">
        <v>15791634</v>
      </c>
      <c r="H11" s="29">
        <v>1219093</v>
      </c>
      <c r="I11" s="30">
        <v>8.3699999999999992</v>
      </c>
    </row>
    <row r="12" spans="1:9" x14ac:dyDescent="0.25">
      <c r="A12" s="28"/>
      <c r="B12" s="28"/>
      <c r="C12" s="11" t="s">
        <v>49</v>
      </c>
      <c r="D12" s="29">
        <v>20376549</v>
      </c>
      <c r="E12" s="29">
        <v>21731425</v>
      </c>
      <c r="F12" s="29">
        <v>20376549</v>
      </c>
      <c r="G12" s="29">
        <v>21731425</v>
      </c>
      <c r="H12" s="29">
        <v>1354876</v>
      </c>
      <c r="I12" s="30">
        <v>6.65</v>
      </c>
    </row>
    <row r="13" spans="1:9" x14ac:dyDescent="0.25">
      <c r="A13" s="20"/>
      <c r="B13" s="20"/>
      <c r="C13" s="22" t="s">
        <v>49</v>
      </c>
      <c r="D13" s="23">
        <v>45478005</v>
      </c>
      <c r="E13" s="23">
        <v>45852053</v>
      </c>
      <c r="F13" s="23">
        <v>45478005</v>
      </c>
      <c r="G13" s="23">
        <v>45852053</v>
      </c>
      <c r="H13" s="23">
        <v>374048</v>
      </c>
      <c r="I13" s="24">
        <v>0.82</v>
      </c>
    </row>
    <row r="14" spans="1:9" x14ac:dyDescent="0.25">
      <c r="A14" s="25" t="s">
        <v>51</v>
      </c>
      <c r="B14" s="21" t="s">
        <v>27</v>
      </c>
      <c r="C14" s="11" t="s">
        <v>52</v>
      </c>
      <c r="D14" s="29">
        <v>12923</v>
      </c>
      <c r="E14" s="29">
        <v>13070</v>
      </c>
      <c r="F14" s="29">
        <v>12923</v>
      </c>
      <c r="G14" s="29">
        <v>13070</v>
      </c>
      <c r="H14" s="29">
        <v>147</v>
      </c>
      <c r="I14" s="30">
        <v>1.1399999999999999</v>
      </c>
    </row>
    <row r="15" spans="1:9" x14ac:dyDescent="0.25">
      <c r="A15" s="26"/>
      <c r="B15" s="25" t="s">
        <v>28</v>
      </c>
      <c r="C15" s="11" t="s">
        <v>53</v>
      </c>
      <c r="D15" s="29">
        <v>652685</v>
      </c>
      <c r="E15" s="29">
        <v>695373</v>
      </c>
      <c r="F15" s="29">
        <v>652685</v>
      </c>
      <c r="G15" s="29">
        <v>695373</v>
      </c>
      <c r="H15" s="29">
        <v>42688</v>
      </c>
      <c r="I15" s="30">
        <v>6.54</v>
      </c>
    </row>
    <row r="16" spans="1:9" x14ac:dyDescent="0.25">
      <c r="A16" s="26"/>
      <c r="B16" s="28"/>
      <c r="C16" s="11" t="s">
        <v>54</v>
      </c>
      <c r="D16" s="29">
        <v>160118</v>
      </c>
      <c r="E16" s="29">
        <v>135389</v>
      </c>
      <c r="F16" s="29">
        <v>160118</v>
      </c>
      <c r="G16" s="29">
        <v>135389</v>
      </c>
      <c r="H16" s="29">
        <v>-24729</v>
      </c>
      <c r="I16" s="30">
        <v>-15.44</v>
      </c>
    </row>
    <row r="17" spans="1:9" x14ac:dyDescent="0.25">
      <c r="A17" s="28"/>
      <c r="B17" s="21" t="s">
        <v>30</v>
      </c>
      <c r="C17" s="11" t="s">
        <v>55</v>
      </c>
      <c r="D17" s="29">
        <v>192585</v>
      </c>
      <c r="E17" s="29">
        <v>237767</v>
      </c>
      <c r="F17" s="29">
        <v>192585</v>
      </c>
      <c r="G17" s="29">
        <v>237767</v>
      </c>
      <c r="H17" s="29">
        <v>45182</v>
      </c>
      <c r="I17" s="30">
        <v>23.46</v>
      </c>
    </row>
    <row r="18" spans="1:9" x14ac:dyDescent="0.25">
      <c r="A18" s="17"/>
      <c r="B18" s="17"/>
      <c r="C18" s="22" t="s">
        <v>49</v>
      </c>
      <c r="D18" s="23">
        <v>1018311</v>
      </c>
      <c r="E18" s="23">
        <v>1081599</v>
      </c>
      <c r="F18" s="23">
        <v>1018311</v>
      </c>
      <c r="G18" s="23">
        <v>1081599</v>
      </c>
      <c r="H18" s="23">
        <v>63288</v>
      </c>
      <c r="I18" s="24">
        <v>6.22</v>
      </c>
    </row>
    <row r="19" spans="1:9" x14ac:dyDescent="0.25">
      <c r="A19" s="18"/>
      <c r="B19" s="18"/>
      <c r="C19" s="14" t="s">
        <v>48</v>
      </c>
      <c r="D19" s="15">
        <v>46496316</v>
      </c>
      <c r="E19" s="15">
        <v>46933652</v>
      </c>
      <c r="F19" s="15">
        <v>46496316</v>
      </c>
      <c r="G19" s="15">
        <v>46933652</v>
      </c>
      <c r="H19" s="15">
        <v>437336</v>
      </c>
      <c r="I19" s="16">
        <v>0.94</v>
      </c>
    </row>
    <row r="20" spans="1:9" x14ac:dyDescent="0.25">
      <c r="A20" s="17"/>
      <c r="B20" s="17"/>
      <c r="I20" s="13"/>
    </row>
    <row r="21" spans="1:9" x14ac:dyDescent="0.25">
      <c r="A21" s="25" t="s">
        <v>63</v>
      </c>
      <c r="B21" s="25" t="s">
        <v>64</v>
      </c>
      <c r="C21" s="11" t="s">
        <v>65</v>
      </c>
      <c r="D21" s="29">
        <v>11186776</v>
      </c>
      <c r="E21" s="29">
        <v>12186451</v>
      </c>
      <c r="F21" s="29">
        <v>11186776</v>
      </c>
      <c r="G21" s="29">
        <v>12186451</v>
      </c>
      <c r="H21" s="29">
        <v>999675</v>
      </c>
      <c r="I21" s="30">
        <v>8.94</v>
      </c>
    </row>
    <row r="22" spans="1:9" x14ac:dyDescent="0.25">
      <c r="A22" s="26"/>
      <c r="B22" s="28"/>
      <c r="C22" s="11" t="s">
        <v>66</v>
      </c>
      <c r="D22" s="29">
        <v>8721891</v>
      </c>
      <c r="E22" s="29">
        <v>9842494</v>
      </c>
      <c r="F22" s="29">
        <v>8721891</v>
      </c>
      <c r="G22" s="29">
        <v>9842494</v>
      </c>
      <c r="H22" s="29">
        <v>1120603</v>
      </c>
      <c r="I22" s="30">
        <v>12.85</v>
      </c>
    </row>
    <row r="23" spans="1:9" x14ac:dyDescent="0.25">
      <c r="A23" s="26"/>
      <c r="B23" s="25" t="s">
        <v>33</v>
      </c>
      <c r="C23" s="11" t="s">
        <v>67</v>
      </c>
      <c r="D23" s="29">
        <v>4693293</v>
      </c>
      <c r="E23" s="29">
        <v>4908658</v>
      </c>
      <c r="F23" s="29">
        <v>4693293</v>
      </c>
      <c r="G23" s="29">
        <v>4908658</v>
      </c>
      <c r="H23" s="29">
        <v>215365</v>
      </c>
      <c r="I23" s="30">
        <v>4.59</v>
      </c>
    </row>
    <row r="24" spans="1:9" x14ac:dyDescent="0.25">
      <c r="A24" s="26"/>
      <c r="B24" s="28"/>
      <c r="C24" s="11" t="s">
        <v>68</v>
      </c>
      <c r="D24" s="29">
        <v>110431</v>
      </c>
      <c r="E24" s="29">
        <v>124129</v>
      </c>
      <c r="F24" s="29">
        <v>110431</v>
      </c>
      <c r="G24" s="29">
        <v>124129</v>
      </c>
      <c r="H24" s="29">
        <v>13698</v>
      </c>
      <c r="I24" s="30">
        <v>12.4</v>
      </c>
    </row>
    <row r="25" spans="1:9" x14ac:dyDescent="0.25">
      <c r="A25" s="26"/>
      <c r="B25" s="25" t="s">
        <v>69</v>
      </c>
      <c r="C25" s="11" t="s">
        <v>70</v>
      </c>
      <c r="D25" s="29">
        <v>1323177</v>
      </c>
      <c r="E25" s="29">
        <v>1440810</v>
      </c>
      <c r="F25" s="29">
        <v>1323177</v>
      </c>
      <c r="G25" s="29">
        <v>1440810</v>
      </c>
      <c r="H25" s="29">
        <v>117633</v>
      </c>
      <c r="I25" s="30">
        <v>8.89</v>
      </c>
    </row>
    <row r="26" spans="1:9" x14ac:dyDescent="0.25">
      <c r="A26" s="26"/>
      <c r="B26" s="26"/>
      <c r="C26" s="11" t="s">
        <v>71</v>
      </c>
      <c r="D26" s="29">
        <v>718621</v>
      </c>
      <c r="E26" s="29">
        <v>796704</v>
      </c>
      <c r="F26" s="29">
        <v>718621</v>
      </c>
      <c r="G26" s="29">
        <v>796704</v>
      </c>
      <c r="H26" s="29">
        <v>78084</v>
      </c>
      <c r="I26" s="30">
        <v>10.87</v>
      </c>
    </row>
    <row r="27" spans="1:9" x14ac:dyDescent="0.25">
      <c r="A27" s="26"/>
      <c r="B27" s="26"/>
      <c r="C27" s="11" t="s">
        <v>72</v>
      </c>
      <c r="D27" s="29">
        <v>155672</v>
      </c>
      <c r="E27" s="29">
        <v>157541</v>
      </c>
      <c r="F27" s="29">
        <v>155672</v>
      </c>
      <c r="G27" s="29">
        <v>157541</v>
      </c>
      <c r="H27" s="29">
        <v>1869</v>
      </c>
      <c r="I27" s="30">
        <v>1.2</v>
      </c>
    </row>
    <row r="28" spans="1:9" x14ac:dyDescent="0.25">
      <c r="A28" s="26"/>
      <c r="B28" s="26"/>
      <c r="C28" s="11" t="s">
        <v>73</v>
      </c>
      <c r="D28" s="29">
        <v>448884</v>
      </c>
      <c r="E28" s="29">
        <v>486565</v>
      </c>
      <c r="F28" s="29">
        <v>448884</v>
      </c>
      <c r="G28" s="29">
        <v>486565</v>
      </c>
      <c r="H28" s="29">
        <v>37680</v>
      </c>
      <c r="I28" s="30">
        <v>8.39</v>
      </c>
    </row>
    <row r="29" spans="1:9" x14ac:dyDescent="0.25">
      <c r="A29" s="26"/>
      <c r="B29" s="28"/>
      <c r="C29" s="11" t="s">
        <v>74</v>
      </c>
      <c r="D29" s="29">
        <v>604556</v>
      </c>
      <c r="E29" s="29">
        <v>644106</v>
      </c>
      <c r="F29" s="29">
        <v>604556</v>
      </c>
      <c r="G29" s="29">
        <v>644106</v>
      </c>
      <c r="H29" s="29">
        <v>39550</v>
      </c>
      <c r="I29" s="30">
        <v>6.54</v>
      </c>
    </row>
    <row r="30" spans="1:9" x14ac:dyDescent="0.25">
      <c r="A30" s="26"/>
      <c r="B30" s="25" t="s">
        <v>75</v>
      </c>
      <c r="C30" s="11" t="s">
        <v>76</v>
      </c>
      <c r="D30" s="29">
        <v>1880184</v>
      </c>
      <c r="E30" s="29">
        <v>2011711</v>
      </c>
      <c r="F30" s="29">
        <v>1880184</v>
      </c>
      <c r="G30" s="29">
        <v>2011711</v>
      </c>
      <c r="H30" s="29">
        <v>131527</v>
      </c>
      <c r="I30" s="30">
        <v>7</v>
      </c>
    </row>
    <row r="31" spans="1:9" x14ac:dyDescent="0.25">
      <c r="A31" s="26"/>
      <c r="B31" s="28"/>
      <c r="C31" s="11" t="s">
        <v>77</v>
      </c>
      <c r="D31" s="29">
        <v>533051</v>
      </c>
      <c r="E31" s="29">
        <v>585984</v>
      </c>
      <c r="F31" s="29">
        <v>533051</v>
      </c>
      <c r="G31" s="29">
        <v>585984</v>
      </c>
      <c r="H31" s="29">
        <v>52933</v>
      </c>
      <c r="I31" s="30">
        <v>9.93</v>
      </c>
    </row>
    <row r="32" spans="1:9" x14ac:dyDescent="0.25">
      <c r="A32" s="26"/>
      <c r="B32" s="25" t="s">
        <v>78</v>
      </c>
      <c r="C32" s="11" t="s">
        <v>79</v>
      </c>
      <c r="D32" s="29">
        <v>313396</v>
      </c>
      <c r="E32" s="29">
        <v>347728</v>
      </c>
      <c r="F32" s="29">
        <v>313396</v>
      </c>
      <c r="G32" s="29">
        <v>347728</v>
      </c>
      <c r="H32" s="29">
        <v>34332</v>
      </c>
      <c r="I32" s="30">
        <v>10.95</v>
      </c>
    </row>
    <row r="33" spans="1:9" x14ac:dyDescent="0.25">
      <c r="A33" s="26"/>
      <c r="B33" s="28"/>
      <c r="C33" s="11" t="s">
        <v>80</v>
      </c>
      <c r="D33" s="29">
        <v>249162</v>
      </c>
      <c r="E33" s="29">
        <v>224511</v>
      </c>
      <c r="F33" s="29">
        <v>249162</v>
      </c>
      <c r="G33" s="29">
        <v>224511</v>
      </c>
      <c r="H33" s="29">
        <v>-24651</v>
      </c>
      <c r="I33" s="30">
        <v>-9.89</v>
      </c>
    </row>
    <row r="34" spans="1:9" x14ac:dyDescent="0.25">
      <c r="A34" s="26"/>
      <c r="B34" s="25" t="s">
        <v>81</v>
      </c>
      <c r="C34" s="11" t="s">
        <v>82</v>
      </c>
      <c r="D34" s="29">
        <v>11274</v>
      </c>
      <c r="E34" s="29">
        <v>12455</v>
      </c>
      <c r="F34" s="29">
        <v>11274</v>
      </c>
      <c r="G34" s="29">
        <v>12455</v>
      </c>
      <c r="H34" s="29">
        <v>1181</v>
      </c>
      <c r="I34" s="30">
        <v>10.48</v>
      </c>
    </row>
    <row r="35" spans="1:9" x14ac:dyDescent="0.25">
      <c r="A35" s="26"/>
      <c r="B35" s="26"/>
      <c r="C35" s="11" t="s">
        <v>83</v>
      </c>
      <c r="D35" s="29">
        <v>174089217</v>
      </c>
      <c r="E35" s="29">
        <v>185777312</v>
      </c>
      <c r="F35" s="29">
        <v>174089217</v>
      </c>
      <c r="G35" s="29">
        <v>185777312</v>
      </c>
      <c r="H35" s="29">
        <v>11688095</v>
      </c>
      <c r="I35" s="30">
        <v>6.71</v>
      </c>
    </row>
    <row r="36" spans="1:9" x14ac:dyDescent="0.25">
      <c r="A36" s="28"/>
      <c r="B36" s="27"/>
      <c r="C36" s="11" t="s">
        <v>84</v>
      </c>
      <c r="D36" s="12">
        <v>221</v>
      </c>
      <c r="E36" s="12">
        <v>218</v>
      </c>
      <c r="F36" s="12">
        <v>221</v>
      </c>
      <c r="G36" s="12">
        <v>218</v>
      </c>
      <c r="H36" s="12">
        <v>-3</v>
      </c>
      <c r="I36" s="12">
        <v>-1.36</v>
      </c>
    </row>
    <row r="38" spans="1:9" x14ac:dyDescent="0.25">
      <c r="A38" s="38" t="s">
        <v>91</v>
      </c>
    </row>
    <row r="39" spans="1:9" x14ac:dyDescent="0.25">
      <c r="A39" s="38" t="s">
        <v>92</v>
      </c>
    </row>
  </sheetData>
  <mergeCells count="16">
    <mergeCell ref="B32:B33"/>
    <mergeCell ref="B34:B36"/>
    <mergeCell ref="D6:E6"/>
    <mergeCell ref="F6:G6"/>
    <mergeCell ref="H6:I6"/>
    <mergeCell ref="A6:C7"/>
    <mergeCell ref="A14:A17"/>
    <mergeCell ref="B15:B16"/>
    <mergeCell ref="A8:A12"/>
    <mergeCell ref="B8:B9"/>
    <mergeCell ref="B10:B12"/>
    <mergeCell ref="A21:A36"/>
    <mergeCell ref="B21:B22"/>
    <mergeCell ref="B23:B24"/>
    <mergeCell ref="B25:B29"/>
    <mergeCell ref="B30:B31"/>
  </mergeCells>
  <pageMargins left="0.39370078740157477" right="0" top="0.51181102362204722" bottom="0.51181102362204722" header="0" footer="0.3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2E7-1E83-43EC-B731-893C867DB18D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124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1586352</v>
      </c>
      <c r="C7" s="48">
        <v>1306523</v>
      </c>
      <c r="D7" s="48">
        <v>1586352</v>
      </c>
      <c r="E7" s="48">
        <v>1306523</v>
      </c>
      <c r="F7" s="49">
        <v>-17.64</v>
      </c>
      <c r="G7" s="13"/>
      <c r="H7" s="13"/>
      <c r="I7" s="13"/>
    </row>
    <row r="8" spans="1:12" x14ac:dyDescent="0.25">
      <c r="A8" s="50" t="s">
        <v>95</v>
      </c>
      <c r="B8" s="51">
        <v>221252</v>
      </c>
      <c r="C8" s="51">
        <v>287125</v>
      </c>
      <c r="D8" s="51">
        <v>221252</v>
      </c>
      <c r="E8" s="51">
        <v>287125</v>
      </c>
      <c r="F8" s="52">
        <v>29.77</v>
      </c>
      <c r="G8" s="13"/>
      <c r="H8" s="13"/>
      <c r="I8" s="13"/>
    </row>
    <row r="9" spans="1:12" x14ac:dyDescent="0.25">
      <c r="A9" s="47" t="s">
        <v>96</v>
      </c>
      <c r="B9" s="48">
        <v>597991</v>
      </c>
      <c r="C9" s="48">
        <v>698572</v>
      </c>
      <c r="D9" s="48">
        <v>597991</v>
      </c>
      <c r="E9" s="48">
        <v>698572</v>
      </c>
      <c r="F9" s="49">
        <v>16.82</v>
      </c>
      <c r="G9" s="13"/>
      <c r="H9" s="13"/>
      <c r="I9" s="13"/>
    </row>
    <row r="10" spans="1:12" x14ac:dyDescent="0.25">
      <c r="A10" s="50" t="s">
        <v>97</v>
      </c>
      <c r="B10" s="51">
        <v>525481</v>
      </c>
      <c r="C10" s="51">
        <v>414829</v>
      </c>
      <c r="D10" s="51">
        <v>525481</v>
      </c>
      <c r="E10" s="51">
        <v>414829</v>
      </c>
      <c r="F10" s="52">
        <v>-21.06</v>
      </c>
      <c r="G10" s="13"/>
      <c r="H10" s="13"/>
      <c r="I10" s="13"/>
    </row>
    <row r="11" spans="1:12" x14ac:dyDescent="0.25">
      <c r="A11" s="47" t="s">
        <v>98</v>
      </c>
      <c r="B11" s="48">
        <v>8392389</v>
      </c>
      <c r="C11" s="48">
        <v>8813505</v>
      </c>
      <c r="D11" s="48">
        <v>8392389</v>
      </c>
      <c r="E11" s="48">
        <v>8813505</v>
      </c>
      <c r="F11" s="49">
        <v>5.0199999999999996</v>
      </c>
      <c r="G11" s="13"/>
      <c r="H11" s="13"/>
      <c r="I11" s="13"/>
    </row>
    <row r="12" spans="1:12" x14ac:dyDescent="0.25">
      <c r="A12" s="50" t="s">
        <v>99</v>
      </c>
      <c r="B12" s="51">
        <v>296737</v>
      </c>
      <c r="C12" s="51">
        <v>358949</v>
      </c>
      <c r="D12" s="51">
        <v>296737</v>
      </c>
      <c r="E12" s="51">
        <v>358949</v>
      </c>
      <c r="F12" s="52">
        <v>20.97</v>
      </c>
      <c r="G12" s="13"/>
      <c r="H12" s="13"/>
      <c r="I12" s="13"/>
    </row>
    <row r="13" spans="1:12" x14ac:dyDescent="0.25">
      <c r="A13" s="47" t="s">
        <v>100</v>
      </c>
      <c r="B13" s="48">
        <v>1084030</v>
      </c>
      <c r="C13" s="48">
        <v>1211182</v>
      </c>
      <c r="D13" s="48">
        <v>1084030</v>
      </c>
      <c r="E13" s="48">
        <v>1211182</v>
      </c>
      <c r="F13" s="49">
        <v>11.73</v>
      </c>
      <c r="G13" s="13"/>
      <c r="H13" s="13"/>
      <c r="I13" s="13"/>
    </row>
    <row r="14" spans="1:12" x14ac:dyDescent="0.25">
      <c r="A14" s="50" t="s">
        <v>101</v>
      </c>
      <c r="B14" s="51">
        <v>5634189</v>
      </c>
      <c r="C14" s="51">
        <v>5239436</v>
      </c>
      <c r="D14" s="51">
        <v>5634189</v>
      </c>
      <c r="E14" s="51">
        <v>5239436</v>
      </c>
      <c r="F14" s="52">
        <v>-7.01</v>
      </c>
      <c r="G14" s="13"/>
      <c r="H14" s="13"/>
      <c r="I14" s="13"/>
    </row>
    <row r="15" spans="1:12" x14ac:dyDescent="0.25">
      <c r="A15" s="47" t="s">
        <v>102</v>
      </c>
      <c r="B15" s="48">
        <v>2893263</v>
      </c>
      <c r="C15" s="48">
        <v>2913024</v>
      </c>
      <c r="D15" s="48">
        <v>2893263</v>
      </c>
      <c r="E15" s="48">
        <v>2913024</v>
      </c>
      <c r="F15" s="49">
        <v>0.68</v>
      </c>
      <c r="G15" s="13"/>
      <c r="H15" s="13"/>
      <c r="I15" s="13"/>
    </row>
    <row r="16" spans="1:12" x14ac:dyDescent="0.25">
      <c r="A16" s="50" t="s">
        <v>103</v>
      </c>
      <c r="B16" s="51">
        <v>3475476</v>
      </c>
      <c r="C16" s="51">
        <v>2867600</v>
      </c>
      <c r="D16" s="51">
        <v>3475476</v>
      </c>
      <c r="E16" s="51">
        <v>2867600</v>
      </c>
      <c r="F16" s="52">
        <v>-17.489999999999998</v>
      </c>
      <c r="G16" s="13"/>
      <c r="H16" s="13"/>
      <c r="I16" s="13"/>
    </row>
    <row r="17" spans="1:9" x14ac:dyDescent="0.25">
      <c r="A17" s="47" t="s">
        <v>104</v>
      </c>
      <c r="B17" s="48">
        <v>1825117</v>
      </c>
      <c r="C17" s="48">
        <v>1721854</v>
      </c>
      <c r="D17" s="48">
        <v>1825117</v>
      </c>
      <c r="E17" s="48">
        <v>1721854</v>
      </c>
      <c r="F17" s="49">
        <v>-5.66</v>
      </c>
      <c r="G17" s="13"/>
      <c r="H17" s="13"/>
      <c r="I17" s="13"/>
    </row>
    <row r="18" spans="1:9" x14ac:dyDescent="0.25">
      <c r="A18" s="50" t="s">
        <v>105</v>
      </c>
      <c r="B18" s="51">
        <v>209180</v>
      </c>
      <c r="C18" s="51">
        <v>229564</v>
      </c>
      <c r="D18" s="51">
        <v>209180</v>
      </c>
      <c r="E18" s="51">
        <v>229564</v>
      </c>
      <c r="F18" s="52">
        <v>9.74</v>
      </c>
      <c r="G18" s="13"/>
      <c r="H18" s="13"/>
      <c r="I18" s="13"/>
    </row>
    <row r="19" spans="1:9" x14ac:dyDescent="0.25">
      <c r="A19" s="47" t="s">
        <v>106</v>
      </c>
      <c r="B19" s="48">
        <v>855636</v>
      </c>
      <c r="C19" s="48">
        <v>1261082</v>
      </c>
      <c r="D19" s="48">
        <v>855636</v>
      </c>
      <c r="E19" s="48">
        <v>1261082</v>
      </c>
      <c r="F19" s="49">
        <v>47.39</v>
      </c>
      <c r="G19" s="13"/>
      <c r="H19" s="13"/>
      <c r="I19" s="13"/>
    </row>
    <row r="20" spans="1:9" x14ac:dyDescent="0.25">
      <c r="A20" s="50" t="s">
        <v>107</v>
      </c>
      <c r="B20" s="51">
        <v>1735754</v>
      </c>
      <c r="C20" s="51">
        <v>1408398</v>
      </c>
      <c r="D20" s="51">
        <v>1735754</v>
      </c>
      <c r="E20" s="51">
        <v>1408398</v>
      </c>
      <c r="F20" s="52">
        <v>-18.86</v>
      </c>
      <c r="G20" s="13"/>
      <c r="H20" s="13"/>
      <c r="I20" s="13"/>
    </row>
    <row r="21" spans="1:9" x14ac:dyDescent="0.25">
      <c r="A21" s="47" t="s">
        <v>108</v>
      </c>
      <c r="B21" s="48">
        <v>2841465</v>
      </c>
      <c r="C21" s="48">
        <v>3069437</v>
      </c>
      <c r="D21" s="48">
        <v>2841465</v>
      </c>
      <c r="E21" s="48">
        <v>3069437</v>
      </c>
      <c r="F21" s="49">
        <v>8.02</v>
      </c>
      <c r="G21" s="13"/>
      <c r="H21" s="13"/>
      <c r="I21" s="13"/>
    </row>
    <row r="22" spans="1:9" x14ac:dyDescent="0.25">
      <c r="A22" s="50" t="s">
        <v>109</v>
      </c>
      <c r="B22" s="51">
        <v>2051235</v>
      </c>
      <c r="C22" s="51">
        <v>2119894</v>
      </c>
      <c r="D22" s="51">
        <v>2051235</v>
      </c>
      <c r="E22" s="51">
        <v>2119894</v>
      </c>
      <c r="F22" s="52">
        <v>3.35</v>
      </c>
      <c r="G22" s="13"/>
      <c r="H22" s="13"/>
      <c r="I22" s="13"/>
    </row>
    <row r="23" spans="1:9" x14ac:dyDescent="0.25">
      <c r="A23" s="47" t="s">
        <v>110</v>
      </c>
      <c r="B23" s="48">
        <v>198405</v>
      </c>
      <c r="C23" s="48">
        <v>227276</v>
      </c>
      <c r="D23" s="48">
        <v>198405</v>
      </c>
      <c r="E23" s="48">
        <v>227276</v>
      </c>
      <c r="F23" s="49">
        <v>14.55</v>
      </c>
      <c r="G23" s="13"/>
      <c r="H23" s="13"/>
      <c r="I23" s="13"/>
    </row>
    <row r="24" spans="1:9" x14ac:dyDescent="0.25">
      <c r="A24" s="50" t="s">
        <v>111</v>
      </c>
      <c r="B24" s="51">
        <v>275226</v>
      </c>
      <c r="C24" s="51">
        <v>213344</v>
      </c>
      <c r="D24" s="51">
        <v>275226</v>
      </c>
      <c r="E24" s="51">
        <v>213344</v>
      </c>
      <c r="F24" s="52">
        <v>-22.48</v>
      </c>
      <c r="G24" s="13"/>
      <c r="H24" s="13"/>
      <c r="I24" s="13"/>
    </row>
    <row r="25" spans="1:9" x14ac:dyDescent="0.25">
      <c r="A25" s="47" t="s">
        <v>112</v>
      </c>
      <c r="B25" s="48">
        <v>67753</v>
      </c>
      <c r="C25" s="48">
        <v>65891</v>
      </c>
      <c r="D25" s="48">
        <v>67753</v>
      </c>
      <c r="E25" s="48">
        <v>65891</v>
      </c>
      <c r="F25" s="49">
        <v>-2.75</v>
      </c>
      <c r="G25" s="13"/>
      <c r="H25" s="13"/>
      <c r="I25" s="13"/>
    </row>
    <row r="26" spans="1:9" x14ac:dyDescent="0.25">
      <c r="A26" s="50" t="s">
        <v>113</v>
      </c>
      <c r="B26" s="51">
        <v>290352</v>
      </c>
      <c r="C26" s="51">
        <v>248058</v>
      </c>
      <c r="D26" s="51">
        <v>290352</v>
      </c>
      <c r="E26" s="51">
        <v>248058</v>
      </c>
      <c r="F26" s="52">
        <v>-14.57</v>
      </c>
      <c r="G26" s="13"/>
      <c r="H26" s="13"/>
      <c r="I26" s="13"/>
    </row>
    <row r="27" spans="1:9" x14ac:dyDescent="0.25">
      <c r="A27" s="47" t="s">
        <v>114</v>
      </c>
      <c r="B27" s="48">
        <v>266945</v>
      </c>
      <c r="C27" s="48">
        <v>233633</v>
      </c>
      <c r="D27" s="48">
        <v>266945</v>
      </c>
      <c r="E27" s="48">
        <v>233633</v>
      </c>
      <c r="F27" s="49">
        <v>-12.48</v>
      </c>
      <c r="G27" s="13"/>
      <c r="H27" s="13"/>
      <c r="I27" s="13"/>
    </row>
    <row r="28" spans="1:9" x14ac:dyDescent="0.25">
      <c r="A28" s="50" t="s">
        <v>115</v>
      </c>
      <c r="B28" s="51">
        <v>1126882</v>
      </c>
      <c r="C28" s="51">
        <v>1121105</v>
      </c>
      <c r="D28" s="51">
        <v>1126882</v>
      </c>
      <c r="E28" s="51">
        <v>1121105</v>
      </c>
      <c r="F28" s="52">
        <v>-0.51</v>
      </c>
      <c r="G28" s="13"/>
      <c r="H28" s="13"/>
      <c r="I28" s="13"/>
    </row>
    <row r="29" spans="1:9" x14ac:dyDescent="0.25">
      <c r="A29" s="47" t="s">
        <v>116</v>
      </c>
      <c r="B29" s="48">
        <v>444928</v>
      </c>
      <c r="C29" s="48">
        <v>548683</v>
      </c>
      <c r="D29" s="48">
        <v>444928</v>
      </c>
      <c r="E29" s="48">
        <v>548683</v>
      </c>
      <c r="F29" s="49">
        <v>23.32</v>
      </c>
      <c r="G29" s="13"/>
      <c r="H29" s="13"/>
      <c r="I29" s="13"/>
    </row>
    <row r="30" spans="1:9" x14ac:dyDescent="0.25">
      <c r="A30" s="50" t="s">
        <v>117</v>
      </c>
      <c r="B30" s="51">
        <v>384397</v>
      </c>
      <c r="C30" s="51">
        <v>325225</v>
      </c>
      <c r="D30" s="51">
        <v>384397</v>
      </c>
      <c r="E30" s="51">
        <v>325225</v>
      </c>
      <c r="F30" s="52">
        <v>-15.39</v>
      </c>
      <c r="G30" s="13"/>
      <c r="H30" s="13"/>
      <c r="I30" s="13"/>
    </row>
    <row r="31" spans="1:9" x14ac:dyDescent="0.25">
      <c r="A31" s="47" t="s">
        <v>118</v>
      </c>
      <c r="B31" s="48">
        <v>3053617</v>
      </c>
      <c r="C31" s="48">
        <v>3217239</v>
      </c>
      <c r="D31" s="48">
        <v>3053617</v>
      </c>
      <c r="E31" s="48">
        <v>3217239</v>
      </c>
      <c r="F31" s="49">
        <v>5.36</v>
      </c>
      <c r="G31" s="13"/>
      <c r="H31" s="13"/>
      <c r="I31" s="13"/>
    </row>
    <row r="32" spans="1:9" x14ac:dyDescent="0.25">
      <c r="A32" s="50" t="s">
        <v>119</v>
      </c>
      <c r="B32" s="51">
        <v>5738627</v>
      </c>
      <c r="C32" s="51">
        <v>6408540</v>
      </c>
      <c r="D32" s="51">
        <v>5738627</v>
      </c>
      <c r="E32" s="51">
        <v>6408540</v>
      </c>
      <c r="F32" s="52">
        <v>11.67</v>
      </c>
      <c r="G32" s="13"/>
      <c r="H32" s="13"/>
      <c r="I32" s="13"/>
    </row>
    <row r="33" spans="1:9" x14ac:dyDescent="0.25">
      <c r="A33" s="47" t="s">
        <v>120</v>
      </c>
      <c r="B33" s="48">
        <v>332885</v>
      </c>
      <c r="C33" s="48">
        <v>300537</v>
      </c>
      <c r="D33" s="48">
        <v>332885</v>
      </c>
      <c r="E33" s="48">
        <v>300537</v>
      </c>
      <c r="F33" s="49">
        <v>-9.7200000000000006</v>
      </c>
      <c r="G33" s="13"/>
      <c r="H33" s="13"/>
      <c r="I33" s="13"/>
    </row>
    <row r="34" spans="1:9" x14ac:dyDescent="0.25">
      <c r="A34" s="50" t="s">
        <v>121</v>
      </c>
      <c r="B34" s="51">
        <v>90753</v>
      </c>
      <c r="C34" s="51">
        <v>103146</v>
      </c>
      <c r="D34" s="51">
        <v>90753</v>
      </c>
      <c r="E34" s="51">
        <v>103146</v>
      </c>
      <c r="F34" s="52">
        <v>13.66</v>
      </c>
      <c r="G34" s="13"/>
      <c r="H34" s="13"/>
      <c r="I34" s="13"/>
    </row>
    <row r="35" spans="1:9" x14ac:dyDescent="0.25">
      <c r="A35" s="53" t="s">
        <v>122</v>
      </c>
      <c r="B35" s="54">
        <v>46496316</v>
      </c>
      <c r="C35" s="54">
        <v>46933652</v>
      </c>
      <c r="D35" s="54">
        <v>46496316</v>
      </c>
      <c r="E35" s="54">
        <v>46933652</v>
      </c>
      <c r="F35" s="55">
        <v>0.94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91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418E-07EF-4B35-9EAC-C5E600B8D8DF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125</v>
      </c>
      <c r="G1" s="32"/>
      <c r="H1" s="32"/>
      <c r="I1" s="32"/>
      <c r="J1" s="32"/>
    </row>
    <row r="2" spans="1:12" s="19" customFormat="1" ht="21" x14ac:dyDescent="0.35">
      <c r="F2" s="32"/>
      <c r="G2" s="32"/>
      <c r="H2" s="32"/>
      <c r="I2" s="32"/>
      <c r="J2" s="32" t="s">
        <v>126</v>
      </c>
    </row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1550605</v>
      </c>
      <c r="C7" s="48">
        <v>1275033</v>
      </c>
      <c r="D7" s="48">
        <v>1550605</v>
      </c>
      <c r="E7" s="48">
        <v>1275033</v>
      </c>
      <c r="F7" s="49">
        <v>-17.77</v>
      </c>
      <c r="G7" s="13"/>
      <c r="H7" s="13"/>
      <c r="I7" s="13"/>
    </row>
    <row r="8" spans="1:12" x14ac:dyDescent="0.25">
      <c r="A8" s="50" t="s">
        <v>95</v>
      </c>
      <c r="B8" s="51">
        <v>218195</v>
      </c>
      <c r="C8" s="51">
        <v>285798</v>
      </c>
      <c r="D8" s="51">
        <v>218195</v>
      </c>
      <c r="E8" s="51">
        <v>285798</v>
      </c>
      <c r="F8" s="52">
        <v>30.98</v>
      </c>
      <c r="G8" s="13"/>
      <c r="H8" s="13"/>
      <c r="I8" s="13"/>
    </row>
    <row r="9" spans="1:12" x14ac:dyDescent="0.25">
      <c r="A9" s="47" t="s">
        <v>96</v>
      </c>
      <c r="B9" s="48">
        <v>591575</v>
      </c>
      <c r="C9" s="48">
        <v>693213</v>
      </c>
      <c r="D9" s="48">
        <v>591575</v>
      </c>
      <c r="E9" s="48">
        <v>693213</v>
      </c>
      <c r="F9" s="49">
        <v>17.18</v>
      </c>
      <c r="G9" s="13"/>
      <c r="H9" s="13"/>
      <c r="I9" s="13"/>
    </row>
    <row r="10" spans="1:12" x14ac:dyDescent="0.25">
      <c r="A10" s="50" t="s">
        <v>97</v>
      </c>
      <c r="B10" s="51">
        <v>519940</v>
      </c>
      <c r="C10" s="51">
        <v>410728</v>
      </c>
      <c r="D10" s="51">
        <v>519940</v>
      </c>
      <c r="E10" s="51">
        <v>410728</v>
      </c>
      <c r="F10" s="52">
        <v>-21</v>
      </c>
      <c r="G10" s="13"/>
      <c r="H10" s="13"/>
      <c r="I10" s="13"/>
    </row>
    <row r="11" spans="1:12" x14ac:dyDescent="0.25">
      <c r="A11" s="47" t="s">
        <v>98</v>
      </c>
      <c r="B11" s="48">
        <v>8053436</v>
      </c>
      <c r="C11" s="48">
        <v>8369240</v>
      </c>
      <c r="D11" s="48">
        <v>8053436</v>
      </c>
      <c r="E11" s="48">
        <v>8369240</v>
      </c>
      <c r="F11" s="49">
        <v>3.92</v>
      </c>
      <c r="G11" s="13"/>
      <c r="H11" s="13"/>
      <c r="I11" s="13"/>
    </row>
    <row r="12" spans="1:12" x14ac:dyDescent="0.25">
      <c r="A12" s="50" t="s">
        <v>99</v>
      </c>
      <c r="B12" s="51">
        <v>287859</v>
      </c>
      <c r="C12" s="51">
        <v>351072</v>
      </c>
      <c r="D12" s="51">
        <v>287859</v>
      </c>
      <c r="E12" s="51">
        <v>351072</v>
      </c>
      <c r="F12" s="52">
        <v>21.96</v>
      </c>
      <c r="G12" s="13"/>
      <c r="H12" s="13"/>
      <c r="I12" s="13"/>
    </row>
    <row r="13" spans="1:12" x14ac:dyDescent="0.25">
      <c r="A13" s="47" t="s">
        <v>100</v>
      </c>
      <c r="B13" s="48">
        <v>1074095</v>
      </c>
      <c r="C13" s="48">
        <v>1198843</v>
      </c>
      <c r="D13" s="48">
        <v>1074095</v>
      </c>
      <c r="E13" s="48">
        <v>1198843</v>
      </c>
      <c r="F13" s="49">
        <v>11.61</v>
      </c>
      <c r="G13" s="13"/>
      <c r="H13" s="13"/>
      <c r="I13" s="13"/>
    </row>
    <row r="14" spans="1:12" x14ac:dyDescent="0.25">
      <c r="A14" s="50" t="s">
        <v>101</v>
      </c>
      <c r="B14" s="51">
        <v>5510913</v>
      </c>
      <c r="C14" s="51">
        <v>5121070</v>
      </c>
      <c r="D14" s="51">
        <v>5510913</v>
      </c>
      <c r="E14" s="51">
        <v>5121070</v>
      </c>
      <c r="F14" s="52">
        <v>-7.07</v>
      </c>
      <c r="G14" s="13"/>
      <c r="H14" s="13"/>
      <c r="I14" s="13"/>
    </row>
    <row r="15" spans="1:12" x14ac:dyDescent="0.25">
      <c r="A15" s="47" t="s">
        <v>102</v>
      </c>
      <c r="B15" s="48">
        <v>2884843</v>
      </c>
      <c r="C15" s="48">
        <v>2904181</v>
      </c>
      <c r="D15" s="48">
        <v>2884843</v>
      </c>
      <c r="E15" s="48">
        <v>2904181</v>
      </c>
      <c r="F15" s="49">
        <v>0.67</v>
      </c>
      <c r="G15" s="13"/>
      <c r="H15" s="13"/>
      <c r="I15" s="13"/>
    </row>
    <row r="16" spans="1:12" x14ac:dyDescent="0.25">
      <c r="A16" s="50" t="s">
        <v>103</v>
      </c>
      <c r="B16" s="51">
        <v>3458377</v>
      </c>
      <c r="C16" s="51">
        <v>2855428</v>
      </c>
      <c r="D16" s="51">
        <v>3458377</v>
      </c>
      <c r="E16" s="51">
        <v>2855428</v>
      </c>
      <c r="F16" s="52">
        <v>-17.43</v>
      </c>
      <c r="G16" s="13"/>
      <c r="H16" s="13"/>
      <c r="I16" s="13"/>
    </row>
    <row r="17" spans="1:9" x14ac:dyDescent="0.25">
      <c r="A17" s="47" t="s">
        <v>104</v>
      </c>
      <c r="B17" s="48">
        <v>1823766</v>
      </c>
      <c r="C17" s="48">
        <v>1720458</v>
      </c>
      <c r="D17" s="48">
        <v>1823766</v>
      </c>
      <c r="E17" s="48">
        <v>1720458</v>
      </c>
      <c r="F17" s="49">
        <v>-5.66</v>
      </c>
      <c r="G17" s="13"/>
      <c r="H17" s="13"/>
      <c r="I17" s="13"/>
    </row>
    <row r="18" spans="1:9" x14ac:dyDescent="0.25">
      <c r="A18" s="50" t="s">
        <v>105</v>
      </c>
      <c r="B18" s="51">
        <v>138679</v>
      </c>
      <c r="C18" s="51">
        <v>168415</v>
      </c>
      <c r="D18" s="51">
        <v>138679</v>
      </c>
      <c r="E18" s="51">
        <v>168415</v>
      </c>
      <c r="F18" s="52">
        <v>21.44</v>
      </c>
      <c r="G18" s="13"/>
      <c r="H18" s="13"/>
      <c r="I18" s="13"/>
    </row>
    <row r="19" spans="1:9" x14ac:dyDescent="0.25">
      <c r="A19" s="47" t="s">
        <v>106</v>
      </c>
      <c r="B19" s="48">
        <v>852086</v>
      </c>
      <c r="C19" s="48">
        <v>1260540</v>
      </c>
      <c r="D19" s="48">
        <v>852086</v>
      </c>
      <c r="E19" s="48">
        <v>1260540</v>
      </c>
      <c r="F19" s="49">
        <v>47.94</v>
      </c>
      <c r="G19" s="13"/>
      <c r="H19" s="13"/>
      <c r="I19" s="13"/>
    </row>
    <row r="20" spans="1:9" x14ac:dyDescent="0.25">
      <c r="A20" s="50" t="s">
        <v>107</v>
      </c>
      <c r="B20" s="51">
        <v>1731668</v>
      </c>
      <c r="C20" s="51">
        <v>1406683</v>
      </c>
      <c r="D20" s="51">
        <v>1731668</v>
      </c>
      <c r="E20" s="51">
        <v>1406683</v>
      </c>
      <c r="F20" s="52">
        <v>-18.77</v>
      </c>
      <c r="G20" s="13"/>
      <c r="H20" s="13"/>
      <c r="I20" s="13"/>
    </row>
    <row r="21" spans="1:9" x14ac:dyDescent="0.25">
      <c r="A21" s="47" t="s">
        <v>108</v>
      </c>
      <c r="B21" s="48">
        <v>2826693</v>
      </c>
      <c r="C21" s="48">
        <v>3048239</v>
      </c>
      <c r="D21" s="48">
        <v>2826693</v>
      </c>
      <c r="E21" s="48">
        <v>3048239</v>
      </c>
      <c r="F21" s="49">
        <v>7.84</v>
      </c>
      <c r="G21" s="13"/>
      <c r="H21" s="13"/>
      <c r="I21" s="13"/>
    </row>
    <row r="22" spans="1:9" x14ac:dyDescent="0.25">
      <c r="A22" s="50" t="s">
        <v>109</v>
      </c>
      <c r="B22" s="51">
        <v>1809797</v>
      </c>
      <c r="C22" s="51">
        <v>1898865</v>
      </c>
      <c r="D22" s="51">
        <v>1809797</v>
      </c>
      <c r="E22" s="51">
        <v>1898865</v>
      </c>
      <c r="F22" s="52">
        <v>4.92</v>
      </c>
      <c r="G22" s="13"/>
      <c r="H22" s="13"/>
      <c r="I22" s="13"/>
    </row>
    <row r="23" spans="1:9" x14ac:dyDescent="0.25">
      <c r="A23" s="47" t="s">
        <v>110</v>
      </c>
      <c r="B23" s="48">
        <v>194293</v>
      </c>
      <c r="C23" s="48">
        <v>221037</v>
      </c>
      <c r="D23" s="48">
        <v>194293</v>
      </c>
      <c r="E23" s="48">
        <v>221037</v>
      </c>
      <c r="F23" s="49">
        <v>13.76</v>
      </c>
      <c r="G23" s="13"/>
      <c r="H23" s="13"/>
      <c r="I23" s="13"/>
    </row>
    <row r="24" spans="1:9" x14ac:dyDescent="0.25">
      <c r="A24" s="50" t="s">
        <v>111</v>
      </c>
      <c r="B24" s="51">
        <v>273161</v>
      </c>
      <c r="C24" s="51">
        <v>209720</v>
      </c>
      <c r="D24" s="51">
        <v>273161</v>
      </c>
      <c r="E24" s="51">
        <v>209720</v>
      </c>
      <c r="F24" s="52">
        <v>-23.22</v>
      </c>
      <c r="G24" s="13"/>
      <c r="H24" s="13"/>
      <c r="I24" s="13"/>
    </row>
    <row r="25" spans="1:9" x14ac:dyDescent="0.25">
      <c r="A25" s="47" t="s">
        <v>112</v>
      </c>
      <c r="B25" s="48">
        <v>67606</v>
      </c>
      <c r="C25" s="48">
        <v>65891</v>
      </c>
      <c r="D25" s="48">
        <v>67606</v>
      </c>
      <c r="E25" s="48">
        <v>65891</v>
      </c>
      <c r="F25" s="49">
        <v>-2.54</v>
      </c>
      <c r="G25" s="13"/>
      <c r="H25" s="13"/>
      <c r="I25" s="13"/>
    </row>
    <row r="26" spans="1:9" x14ac:dyDescent="0.25">
      <c r="A26" s="50" t="s">
        <v>113</v>
      </c>
      <c r="B26" s="51">
        <v>284618</v>
      </c>
      <c r="C26" s="51">
        <v>244661</v>
      </c>
      <c r="D26" s="51">
        <v>284618</v>
      </c>
      <c r="E26" s="51">
        <v>244661</v>
      </c>
      <c r="F26" s="52">
        <v>-14.04</v>
      </c>
      <c r="G26" s="13"/>
      <c r="H26" s="13"/>
      <c r="I26" s="13"/>
    </row>
    <row r="27" spans="1:9" x14ac:dyDescent="0.25">
      <c r="A27" s="47" t="s">
        <v>114</v>
      </c>
      <c r="B27" s="48">
        <v>263394</v>
      </c>
      <c r="C27" s="48">
        <v>230059</v>
      </c>
      <c r="D27" s="48">
        <v>263394</v>
      </c>
      <c r="E27" s="48">
        <v>230059</v>
      </c>
      <c r="F27" s="49">
        <v>-12.66</v>
      </c>
      <c r="G27" s="13"/>
      <c r="H27" s="13"/>
      <c r="I27" s="13"/>
    </row>
    <row r="28" spans="1:9" x14ac:dyDescent="0.25">
      <c r="A28" s="50" t="s">
        <v>115</v>
      </c>
      <c r="B28" s="51">
        <v>1070344</v>
      </c>
      <c r="C28" s="51">
        <v>1065719</v>
      </c>
      <c r="D28" s="51">
        <v>1070344</v>
      </c>
      <c r="E28" s="51">
        <v>1065719</v>
      </c>
      <c r="F28" s="52">
        <v>-0.43</v>
      </c>
      <c r="G28" s="13"/>
      <c r="H28" s="13"/>
      <c r="I28" s="13"/>
    </row>
    <row r="29" spans="1:9" x14ac:dyDescent="0.25">
      <c r="A29" s="47" t="s">
        <v>116</v>
      </c>
      <c r="B29" s="48">
        <v>442466</v>
      </c>
      <c r="C29" s="48">
        <v>546685</v>
      </c>
      <c r="D29" s="48">
        <v>442466</v>
      </c>
      <c r="E29" s="48">
        <v>546685</v>
      </c>
      <c r="F29" s="49">
        <v>23.55</v>
      </c>
      <c r="G29" s="13"/>
      <c r="H29" s="13"/>
      <c r="I29" s="13"/>
    </row>
    <row r="30" spans="1:9" x14ac:dyDescent="0.25">
      <c r="A30" s="50" t="s">
        <v>117</v>
      </c>
      <c r="B30" s="51">
        <v>384254</v>
      </c>
      <c r="C30" s="51">
        <v>322636</v>
      </c>
      <c r="D30" s="51">
        <v>384254</v>
      </c>
      <c r="E30" s="51">
        <v>322636</v>
      </c>
      <c r="F30" s="52">
        <v>-16.04</v>
      </c>
      <c r="G30" s="13"/>
      <c r="H30" s="13"/>
      <c r="I30" s="13"/>
    </row>
    <row r="31" spans="1:9" x14ac:dyDescent="0.25">
      <c r="A31" s="47" t="s">
        <v>118</v>
      </c>
      <c r="B31" s="48">
        <v>3045701</v>
      </c>
      <c r="C31" s="48">
        <v>3211987</v>
      </c>
      <c r="D31" s="48">
        <v>3045701</v>
      </c>
      <c r="E31" s="48">
        <v>3211987</v>
      </c>
      <c r="F31" s="49">
        <v>5.46</v>
      </c>
      <c r="G31" s="13"/>
      <c r="H31" s="13"/>
      <c r="I31" s="13"/>
    </row>
    <row r="32" spans="1:9" x14ac:dyDescent="0.25">
      <c r="A32" s="50" t="s">
        <v>119</v>
      </c>
      <c r="B32" s="51">
        <v>5717192</v>
      </c>
      <c r="C32" s="51">
        <v>6380443</v>
      </c>
      <c r="D32" s="51">
        <v>5717192</v>
      </c>
      <c r="E32" s="51">
        <v>6380443</v>
      </c>
      <c r="F32" s="52">
        <v>11.6</v>
      </c>
      <c r="G32" s="13"/>
      <c r="H32" s="13"/>
      <c r="I32" s="13"/>
    </row>
    <row r="33" spans="1:9" x14ac:dyDescent="0.25">
      <c r="A33" s="47" t="s">
        <v>120</v>
      </c>
      <c r="B33" s="48">
        <v>312217</v>
      </c>
      <c r="C33" s="48">
        <v>283226</v>
      </c>
      <c r="D33" s="48">
        <v>312217</v>
      </c>
      <c r="E33" s="48">
        <v>283226</v>
      </c>
      <c r="F33" s="49">
        <v>-9.2899999999999991</v>
      </c>
      <c r="G33" s="13"/>
      <c r="H33" s="13"/>
      <c r="I33" s="13"/>
    </row>
    <row r="34" spans="1:9" x14ac:dyDescent="0.25">
      <c r="A34" s="50" t="s">
        <v>121</v>
      </c>
      <c r="B34" s="51">
        <v>90232</v>
      </c>
      <c r="C34" s="51">
        <v>102183</v>
      </c>
      <c r="D34" s="51">
        <v>90232</v>
      </c>
      <c r="E34" s="51">
        <v>102183</v>
      </c>
      <c r="F34" s="52">
        <v>13.24</v>
      </c>
      <c r="G34" s="13"/>
      <c r="H34" s="13"/>
      <c r="I34" s="13"/>
    </row>
    <row r="35" spans="1:9" x14ac:dyDescent="0.25">
      <c r="A35" s="53" t="s">
        <v>122</v>
      </c>
      <c r="B35" s="54">
        <v>45478005</v>
      </c>
      <c r="C35" s="54">
        <v>45852053</v>
      </c>
      <c r="D35" s="54">
        <v>45478005</v>
      </c>
      <c r="E35" s="54">
        <v>45852053</v>
      </c>
      <c r="F35" s="55">
        <v>0.82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91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6EB7-8A69-408B-B04E-B29780237427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8.7109375" bestFit="1" customWidth="1"/>
  </cols>
  <sheetData>
    <row r="1" spans="1:12" s="19" customFormat="1" ht="22.5" customHeight="1" x14ac:dyDescent="0.35">
      <c r="F1" s="32" t="s">
        <v>127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958566</v>
      </c>
      <c r="C7" s="48">
        <v>749834</v>
      </c>
      <c r="D7" s="48">
        <v>958566</v>
      </c>
      <c r="E7" s="48">
        <v>749834</v>
      </c>
      <c r="F7" s="49">
        <v>-21.78</v>
      </c>
      <c r="G7" s="13"/>
      <c r="H7" s="13"/>
      <c r="I7" s="13"/>
    </row>
    <row r="8" spans="1:12" x14ac:dyDescent="0.25">
      <c r="A8" s="50" t="s">
        <v>95</v>
      </c>
      <c r="B8" s="51">
        <v>5580</v>
      </c>
      <c r="C8" s="51">
        <v>0</v>
      </c>
      <c r="D8" s="51">
        <v>5580</v>
      </c>
      <c r="E8" s="51">
        <v>0</v>
      </c>
      <c r="F8" s="52">
        <v>-100</v>
      </c>
      <c r="G8" s="13"/>
      <c r="H8" s="13"/>
      <c r="I8" s="13"/>
    </row>
    <row r="9" spans="1:12" x14ac:dyDescent="0.25">
      <c r="A9" s="47" t="s">
        <v>96</v>
      </c>
      <c r="B9" s="48">
        <v>1</v>
      </c>
      <c r="C9" s="48">
        <v>2709</v>
      </c>
      <c r="D9" s="48">
        <v>1</v>
      </c>
      <c r="E9" s="48">
        <v>2709</v>
      </c>
      <c r="F9" s="49">
        <v>270800</v>
      </c>
      <c r="G9" s="13"/>
      <c r="H9" s="13"/>
      <c r="I9" s="13"/>
    </row>
    <row r="10" spans="1:12" x14ac:dyDescent="0.25">
      <c r="A10" s="50" t="s">
        <v>97</v>
      </c>
      <c r="B10" s="51">
        <v>56790</v>
      </c>
      <c r="C10" s="51">
        <v>63755</v>
      </c>
      <c r="D10" s="51">
        <v>56790</v>
      </c>
      <c r="E10" s="51">
        <v>63755</v>
      </c>
      <c r="F10" s="52">
        <v>12.26</v>
      </c>
      <c r="G10" s="13"/>
      <c r="H10" s="13"/>
      <c r="I10" s="13"/>
    </row>
    <row r="11" spans="1:12" x14ac:dyDescent="0.25">
      <c r="A11" s="47" t="s">
        <v>98</v>
      </c>
      <c r="B11" s="48">
        <v>2571642</v>
      </c>
      <c r="C11" s="48">
        <v>2264017</v>
      </c>
      <c r="D11" s="48">
        <v>2571642</v>
      </c>
      <c r="E11" s="48">
        <v>2264017</v>
      </c>
      <c r="F11" s="49">
        <v>-11.96</v>
      </c>
      <c r="G11" s="13"/>
      <c r="H11" s="13"/>
      <c r="I11" s="13"/>
    </row>
    <row r="12" spans="1:12" x14ac:dyDescent="0.25">
      <c r="A12" s="50" t="s">
        <v>99</v>
      </c>
      <c r="B12" s="51">
        <v>4241</v>
      </c>
      <c r="C12" s="51">
        <v>81392</v>
      </c>
      <c r="D12" s="51">
        <v>4241</v>
      </c>
      <c r="E12" s="51">
        <v>81392</v>
      </c>
      <c r="F12" s="52">
        <v>1819.17</v>
      </c>
      <c r="G12" s="13"/>
      <c r="H12" s="13"/>
      <c r="I12" s="13"/>
    </row>
    <row r="13" spans="1:12" x14ac:dyDescent="0.25">
      <c r="A13" s="47" t="s">
        <v>100</v>
      </c>
      <c r="B13" s="48">
        <v>93062</v>
      </c>
      <c r="C13" s="48">
        <v>123244</v>
      </c>
      <c r="D13" s="48">
        <v>93062</v>
      </c>
      <c r="E13" s="48">
        <v>123244</v>
      </c>
      <c r="F13" s="49">
        <v>32.43</v>
      </c>
      <c r="G13" s="13"/>
      <c r="H13" s="13"/>
      <c r="I13" s="13"/>
    </row>
    <row r="14" spans="1:12" x14ac:dyDescent="0.25">
      <c r="A14" s="50" t="s">
        <v>101</v>
      </c>
      <c r="B14" s="51">
        <v>1392301</v>
      </c>
      <c r="C14" s="51">
        <v>1061911</v>
      </c>
      <c r="D14" s="51">
        <v>1392301</v>
      </c>
      <c r="E14" s="51">
        <v>1061911</v>
      </c>
      <c r="F14" s="52">
        <v>-23.73</v>
      </c>
      <c r="G14" s="13"/>
      <c r="H14" s="13"/>
      <c r="I14" s="13"/>
    </row>
    <row r="15" spans="1:12" x14ac:dyDescent="0.25">
      <c r="A15" s="47" t="s">
        <v>102</v>
      </c>
      <c r="B15" s="48">
        <v>1670843</v>
      </c>
      <c r="C15" s="48">
        <v>1585660</v>
      </c>
      <c r="D15" s="48">
        <v>1670843</v>
      </c>
      <c r="E15" s="48">
        <v>1585660</v>
      </c>
      <c r="F15" s="49">
        <v>-5.0999999999999996</v>
      </c>
      <c r="G15" s="13"/>
      <c r="H15" s="13"/>
      <c r="I15" s="13"/>
    </row>
    <row r="16" spans="1:12" x14ac:dyDescent="0.25">
      <c r="A16" s="50" t="s">
        <v>103</v>
      </c>
      <c r="B16" s="51">
        <v>2705501</v>
      </c>
      <c r="C16" s="51">
        <v>2104969</v>
      </c>
      <c r="D16" s="51">
        <v>2705501</v>
      </c>
      <c r="E16" s="51">
        <v>2104969</v>
      </c>
      <c r="F16" s="52">
        <v>-22.2</v>
      </c>
      <c r="G16" s="13"/>
      <c r="H16" s="13"/>
      <c r="I16" s="13"/>
    </row>
    <row r="17" spans="1:9" x14ac:dyDescent="0.25">
      <c r="A17" s="47" t="s">
        <v>104</v>
      </c>
      <c r="B17" s="48">
        <v>1002705</v>
      </c>
      <c r="C17" s="48">
        <v>904051</v>
      </c>
      <c r="D17" s="48">
        <v>1002705</v>
      </c>
      <c r="E17" s="48">
        <v>904051</v>
      </c>
      <c r="F17" s="49">
        <v>-9.84</v>
      </c>
      <c r="G17" s="13"/>
      <c r="H17" s="13"/>
      <c r="I17" s="13"/>
    </row>
    <row r="18" spans="1:9" x14ac:dyDescent="0.25">
      <c r="A18" s="50" t="s">
        <v>105</v>
      </c>
      <c r="B18" s="51">
        <v>77517</v>
      </c>
      <c r="C18" s="51">
        <v>93612</v>
      </c>
      <c r="D18" s="51">
        <v>77517</v>
      </c>
      <c r="E18" s="51">
        <v>93612</v>
      </c>
      <c r="F18" s="52">
        <v>20.76</v>
      </c>
      <c r="G18" s="13"/>
      <c r="H18" s="13"/>
      <c r="I18" s="13"/>
    </row>
    <row r="19" spans="1:9" x14ac:dyDescent="0.25">
      <c r="A19" s="47" t="s">
        <v>106</v>
      </c>
      <c r="B19" s="48">
        <v>223526</v>
      </c>
      <c r="C19" s="48">
        <v>64213</v>
      </c>
      <c r="D19" s="48">
        <v>223526</v>
      </c>
      <c r="E19" s="48">
        <v>64213</v>
      </c>
      <c r="F19" s="49">
        <v>-71.27</v>
      </c>
      <c r="G19" s="13"/>
      <c r="H19" s="13"/>
      <c r="I19" s="13"/>
    </row>
    <row r="20" spans="1:9" x14ac:dyDescent="0.25">
      <c r="A20" s="50" t="s">
        <v>107</v>
      </c>
      <c r="B20" s="51">
        <v>66891</v>
      </c>
      <c r="C20" s="51">
        <v>101095</v>
      </c>
      <c r="D20" s="51">
        <v>66891</v>
      </c>
      <c r="E20" s="51">
        <v>101095</v>
      </c>
      <c r="F20" s="52">
        <v>51.13</v>
      </c>
      <c r="G20" s="13"/>
      <c r="H20" s="13"/>
      <c r="I20" s="13"/>
    </row>
    <row r="21" spans="1:9" x14ac:dyDescent="0.25">
      <c r="A21" s="47" t="s">
        <v>108</v>
      </c>
      <c r="B21" s="48">
        <v>1989929</v>
      </c>
      <c r="C21" s="48">
        <v>2380430</v>
      </c>
      <c r="D21" s="48">
        <v>1989929</v>
      </c>
      <c r="E21" s="48">
        <v>2380430</v>
      </c>
      <c r="F21" s="49">
        <v>19.62</v>
      </c>
      <c r="G21" s="13"/>
      <c r="H21" s="13"/>
      <c r="I21" s="13"/>
    </row>
    <row r="22" spans="1:9" x14ac:dyDescent="0.25">
      <c r="A22" s="50" t="s">
        <v>109</v>
      </c>
      <c r="B22" s="51">
        <v>504483</v>
      </c>
      <c r="C22" s="51">
        <v>676142</v>
      </c>
      <c r="D22" s="51">
        <v>504483</v>
      </c>
      <c r="E22" s="51">
        <v>676142</v>
      </c>
      <c r="F22" s="52">
        <v>34.03</v>
      </c>
      <c r="G22" s="13"/>
      <c r="H22" s="13"/>
      <c r="I22" s="13"/>
    </row>
    <row r="23" spans="1:9" x14ac:dyDescent="0.25">
      <c r="A23" s="47" t="s">
        <v>110</v>
      </c>
      <c r="B23" s="48">
        <v>1332</v>
      </c>
      <c r="C23" s="48">
        <v>4310</v>
      </c>
      <c r="D23" s="48">
        <v>1332</v>
      </c>
      <c r="E23" s="48">
        <v>4310</v>
      </c>
      <c r="F23" s="49">
        <v>223.57</v>
      </c>
      <c r="G23" s="13"/>
      <c r="H23" s="13"/>
      <c r="I23" s="13"/>
    </row>
    <row r="24" spans="1:9" x14ac:dyDescent="0.25">
      <c r="A24" s="50" t="s">
        <v>111</v>
      </c>
      <c r="B24" s="51">
        <v>0</v>
      </c>
      <c r="C24" s="51">
        <v>0</v>
      </c>
      <c r="D24" s="51">
        <v>0</v>
      </c>
      <c r="E24" s="51">
        <v>0</v>
      </c>
      <c r="F24" s="58"/>
      <c r="G24" s="13"/>
      <c r="H24" s="13"/>
      <c r="I24" s="13"/>
    </row>
    <row r="25" spans="1:9" x14ac:dyDescent="0.25">
      <c r="A25" s="47" t="s">
        <v>112</v>
      </c>
      <c r="B25" s="48">
        <v>5344</v>
      </c>
      <c r="C25" s="48">
        <v>5456</v>
      </c>
      <c r="D25" s="48">
        <v>5344</v>
      </c>
      <c r="E25" s="48">
        <v>5456</v>
      </c>
      <c r="F25" s="49">
        <v>2.1</v>
      </c>
      <c r="G25" s="13"/>
      <c r="H25" s="13"/>
      <c r="I25" s="13"/>
    </row>
    <row r="26" spans="1:9" x14ac:dyDescent="0.25">
      <c r="A26" s="50" t="s">
        <v>113</v>
      </c>
      <c r="B26" s="51">
        <v>141638</v>
      </c>
      <c r="C26" s="51">
        <v>112757</v>
      </c>
      <c r="D26" s="51">
        <v>141638</v>
      </c>
      <c r="E26" s="51">
        <v>112757</v>
      </c>
      <c r="F26" s="52">
        <v>-20.39</v>
      </c>
      <c r="G26" s="13"/>
      <c r="H26" s="13"/>
      <c r="I26" s="13"/>
    </row>
    <row r="27" spans="1:9" x14ac:dyDescent="0.25">
      <c r="A27" s="47" t="s">
        <v>114</v>
      </c>
      <c r="B27" s="48">
        <v>0</v>
      </c>
      <c r="C27" s="48">
        <v>0</v>
      </c>
      <c r="D27" s="48">
        <v>0</v>
      </c>
      <c r="E27" s="48">
        <v>0</v>
      </c>
      <c r="F27" s="59"/>
      <c r="G27" s="13"/>
      <c r="H27" s="13"/>
      <c r="I27" s="13"/>
    </row>
    <row r="28" spans="1:9" x14ac:dyDescent="0.25">
      <c r="A28" s="50" t="s">
        <v>115</v>
      </c>
      <c r="B28" s="51">
        <v>415529</v>
      </c>
      <c r="C28" s="51">
        <v>445234</v>
      </c>
      <c r="D28" s="51">
        <v>415529</v>
      </c>
      <c r="E28" s="51">
        <v>445234</v>
      </c>
      <c r="F28" s="52">
        <v>7.15</v>
      </c>
      <c r="G28" s="13"/>
      <c r="H28" s="13"/>
      <c r="I28" s="13"/>
    </row>
    <row r="29" spans="1:9" x14ac:dyDescent="0.25">
      <c r="A29" s="47" t="s">
        <v>116</v>
      </c>
      <c r="B29" s="48">
        <v>25442</v>
      </c>
      <c r="C29" s="48">
        <v>12121</v>
      </c>
      <c r="D29" s="48">
        <v>25442</v>
      </c>
      <c r="E29" s="48">
        <v>12121</v>
      </c>
      <c r="F29" s="49">
        <v>-52.36</v>
      </c>
      <c r="G29" s="13"/>
      <c r="H29" s="13"/>
      <c r="I29" s="13"/>
    </row>
    <row r="30" spans="1:9" x14ac:dyDescent="0.25">
      <c r="A30" s="50" t="s">
        <v>117</v>
      </c>
      <c r="B30" s="51">
        <v>18965</v>
      </c>
      <c r="C30" s="51">
        <v>28222</v>
      </c>
      <c r="D30" s="51">
        <v>18965</v>
      </c>
      <c r="E30" s="51">
        <v>28222</v>
      </c>
      <c r="F30" s="52">
        <v>48.81</v>
      </c>
      <c r="G30" s="13"/>
      <c r="H30" s="13"/>
      <c r="I30" s="13"/>
    </row>
    <row r="31" spans="1:9" x14ac:dyDescent="0.25">
      <c r="A31" s="47" t="s">
        <v>118</v>
      </c>
      <c r="B31" s="48">
        <v>1962978</v>
      </c>
      <c r="C31" s="48">
        <v>1947898</v>
      </c>
      <c r="D31" s="48">
        <v>1962978</v>
      </c>
      <c r="E31" s="48">
        <v>1947898</v>
      </c>
      <c r="F31" s="49">
        <v>-0.77</v>
      </c>
      <c r="G31" s="13"/>
      <c r="H31" s="13"/>
      <c r="I31" s="13"/>
    </row>
    <row r="32" spans="1:9" x14ac:dyDescent="0.25">
      <c r="A32" s="50" t="s">
        <v>119</v>
      </c>
      <c r="B32" s="51">
        <v>126929</v>
      </c>
      <c r="C32" s="51">
        <v>165482</v>
      </c>
      <c r="D32" s="51">
        <v>126929</v>
      </c>
      <c r="E32" s="51">
        <v>165482</v>
      </c>
      <c r="F32" s="52">
        <v>30.37</v>
      </c>
      <c r="G32" s="13"/>
      <c r="H32" s="13"/>
      <c r="I32" s="13"/>
    </row>
    <row r="33" spans="1:9" x14ac:dyDescent="0.25">
      <c r="A33" s="47" t="s">
        <v>120</v>
      </c>
      <c r="B33" s="48">
        <v>14189</v>
      </c>
      <c r="C33" s="48">
        <v>5880</v>
      </c>
      <c r="D33" s="48">
        <v>14189</v>
      </c>
      <c r="E33" s="48">
        <v>5880</v>
      </c>
      <c r="F33" s="49">
        <v>-58.56</v>
      </c>
      <c r="G33" s="13"/>
      <c r="H33" s="13"/>
      <c r="I33" s="13"/>
    </row>
    <row r="34" spans="1:9" x14ac:dyDescent="0.25">
      <c r="A34" s="50" t="s">
        <v>121</v>
      </c>
      <c r="B34" s="51">
        <v>12221</v>
      </c>
      <c r="C34" s="51">
        <v>16215</v>
      </c>
      <c r="D34" s="51">
        <v>12221</v>
      </c>
      <c r="E34" s="51">
        <v>16215</v>
      </c>
      <c r="F34" s="52">
        <v>32.68</v>
      </c>
      <c r="G34" s="13"/>
      <c r="H34" s="13"/>
      <c r="I34" s="13"/>
    </row>
    <row r="35" spans="1:9" x14ac:dyDescent="0.25">
      <c r="A35" s="53" t="s">
        <v>122</v>
      </c>
      <c r="B35" s="54">
        <v>16048145</v>
      </c>
      <c r="C35" s="54">
        <v>15000609</v>
      </c>
      <c r="D35" s="54">
        <v>16048145</v>
      </c>
      <c r="E35" s="54">
        <v>15000609</v>
      </c>
      <c r="F35" s="55">
        <v>-6.53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91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91EE-E026-4D56-A701-7E293F6DEFA2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128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520073</v>
      </c>
      <c r="C7" s="48">
        <v>450294</v>
      </c>
      <c r="D7" s="48">
        <v>520073</v>
      </c>
      <c r="E7" s="48">
        <v>450294</v>
      </c>
      <c r="F7" s="49">
        <v>-13.42</v>
      </c>
      <c r="G7" s="13"/>
      <c r="H7" s="13"/>
      <c r="I7" s="13"/>
    </row>
    <row r="8" spans="1:12" x14ac:dyDescent="0.25">
      <c r="A8" s="50" t="s">
        <v>95</v>
      </c>
      <c r="B8" s="51">
        <v>99138</v>
      </c>
      <c r="C8" s="51">
        <v>175513</v>
      </c>
      <c r="D8" s="51">
        <v>99138</v>
      </c>
      <c r="E8" s="51">
        <v>175513</v>
      </c>
      <c r="F8" s="52">
        <v>77.040000000000006</v>
      </c>
      <c r="G8" s="13"/>
      <c r="H8" s="13"/>
      <c r="I8" s="13"/>
    </row>
    <row r="9" spans="1:12" x14ac:dyDescent="0.25">
      <c r="A9" s="47" t="s">
        <v>96</v>
      </c>
      <c r="B9" s="48">
        <v>555703</v>
      </c>
      <c r="C9" s="48">
        <v>629376</v>
      </c>
      <c r="D9" s="48">
        <v>555703</v>
      </c>
      <c r="E9" s="48">
        <v>629376</v>
      </c>
      <c r="F9" s="49">
        <v>13.26</v>
      </c>
      <c r="G9" s="13"/>
      <c r="H9" s="13"/>
      <c r="I9" s="13"/>
    </row>
    <row r="10" spans="1:12" x14ac:dyDescent="0.25">
      <c r="A10" s="50" t="s">
        <v>97</v>
      </c>
      <c r="B10" s="51">
        <v>332720</v>
      </c>
      <c r="C10" s="51">
        <v>214502</v>
      </c>
      <c r="D10" s="51">
        <v>332720</v>
      </c>
      <c r="E10" s="51">
        <v>214502</v>
      </c>
      <c r="F10" s="52">
        <v>-35.53</v>
      </c>
      <c r="G10" s="13"/>
      <c r="H10" s="13"/>
      <c r="I10" s="13"/>
    </row>
    <row r="11" spans="1:12" x14ac:dyDescent="0.25">
      <c r="A11" s="47" t="s">
        <v>98</v>
      </c>
      <c r="B11" s="48">
        <v>199010</v>
      </c>
      <c r="C11" s="48">
        <v>214447</v>
      </c>
      <c r="D11" s="48">
        <v>199010</v>
      </c>
      <c r="E11" s="48">
        <v>214447</v>
      </c>
      <c r="F11" s="49">
        <v>7.76</v>
      </c>
      <c r="G11" s="13"/>
      <c r="H11" s="13"/>
      <c r="I11" s="13"/>
    </row>
    <row r="12" spans="1:12" x14ac:dyDescent="0.25">
      <c r="A12" s="50" t="s">
        <v>99</v>
      </c>
      <c r="B12" s="51">
        <v>157750</v>
      </c>
      <c r="C12" s="51">
        <v>173453</v>
      </c>
      <c r="D12" s="51">
        <v>157750</v>
      </c>
      <c r="E12" s="51">
        <v>173453</v>
      </c>
      <c r="F12" s="52">
        <v>9.9499999999999993</v>
      </c>
      <c r="G12" s="13"/>
      <c r="H12" s="13"/>
      <c r="I12" s="13"/>
    </row>
    <row r="13" spans="1:12" x14ac:dyDescent="0.25">
      <c r="A13" s="47" t="s">
        <v>100</v>
      </c>
      <c r="B13" s="48">
        <v>119880</v>
      </c>
      <c r="C13" s="48">
        <v>118334</v>
      </c>
      <c r="D13" s="48">
        <v>119880</v>
      </c>
      <c r="E13" s="48">
        <v>118334</v>
      </c>
      <c r="F13" s="49">
        <v>-1.29</v>
      </c>
      <c r="G13" s="13"/>
      <c r="H13" s="13"/>
      <c r="I13" s="13"/>
    </row>
    <row r="14" spans="1:12" x14ac:dyDescent="0.25">
      <c r="A14" s="50" t="s">
        <v>101</v>
      </c>
      <c r="B14" s="51">
        <v>400590</v>
      </c>
      <c r="C14" s="51">
        <v>326937</v>
      </c>
      <c r="D14" s="51">
        <v>400590</v>
      </c>
      <c r="E14" s="51">
        <v>326937</v>
      </c>
      <c r="F14" s="52">
        <v>-18.39</v>
      </c>
      <c r="G14" s="13"/>
      <c r="H14" s="13"/>
      <c r="I14" s="13"/>
    </row>
    <row r="15" spans="1:12" x14ac:dyDescent="0.25">
      <c r="A15" s="47" t="s">
        <v>102</v>
      </c>
      <c r="B15" s="48">
        <v>490254</v>
      </c>
      <c r="C15" s="48">
        <v>458317</v>
      </c>
      <c r="D15" s="48">
        <v>490254</v>
      </c>
      <c r="E15" s="48">
        <v>458317</v>
      </c>
      <c r="F15" s="49">
        <v>-6.51</v>
      </c>
      <c r="G15" s="13"/>
      <c r="H15" s="13"/>
      <c r="I15" s="13"/>
    </row>
    <row r="16" spans="1:12" x14ac:dyDescent="0.25">
      <c r="A16" s="50" t="s">
        <v>103</v>
      </c>
      <c r="B16" s="51">
        <v>653739</v>
      </c>
      <c r="C16" s="51">
        <v>650862</v>
      </c>
      <c r="D16" s="51">
        <v>653739</v>
      </c>
      <c r="E16" s="51">
        <v>650862</v>
      </c>
      <c r="F16" s="52">
        <v>-0.44</v>
      </c>
      <c r="G16" s="13"/>
      <c r="H16" s="13"/>
      <c r="I16" s="13"/>
    </row>
    <row r="17" spans="1:9" x14ac:dyDescent="0.25">
      <c r="A17" s="47" t="s">
        <v>104</v>
      </c>
      <c r="B17" s="48">
        <v>569321</v>
      </c>
      <c r="C17" s="48">
        <v>602697</v>
      </c>
      <c r="D17" s="48">
        <v>569321</v>
      </c>
      <c r="E17" s="48">
        <v>602697</v>
      </c>
      <c r="F17" s="49">
        <v>5.86</v>
      </c>
      <c r="G17" s="13"/>
      <c r="H17" s="13"/>
      <c r="I17" s="13"/>
    </row>
    <row r="18" spans="1:9" x14ac:dyDescent="0.25">
      <c r="A18" s="50" t="s">
        <v>105</v>
      </c>
      <c r="B18" s="51">
        <v>5754</v>
      </c>
      <c r="C18" s="51">
        <v>0</v>
      </c>
      <c r="D18" s="51">
        <v>5754</v>
      </c>
      <c r="E18" s="51">
        <v>0</v>
      </c>
      <c r="F18" s="52">
        <v>-100</v>
      </c>
      <c r="G18" s="13"/>
      <c r="H18" s="13"/>
      <c r="I18" s="13"/>
    </row>
    <row r="19" spans="1:9" x14ac:dyDescent="0.25">
      <c r="A19" s="47" t="s">
        <v>106</v>
      </c>
      <c r="B19" s="48">
        <v>596658</v>
      </c>
      <c r="C19" s="48">
        <v>1153525</v>
      </c>
      <c r="D19" s="48">
        <v>596658</v>
      </c>
      <c r="E19" s="48">
        <v>1153525</v>
      </c>
      <c r="F19" s="49">
        <v>93.33</v>
      </c>
      <c r="G19" s="13"/>
      <c r="H19" s="13"/>
      <c r="I19" s="13"/>
    </row>
    <row r="20" spans="1:9" x14ac:dyDescent="0.25">
      <c r="A20" s="50" t="s">
        <v>107</v>
      </c>
      <c r="B20" s="51">
        <v>1536408</v>
      </c>
      <c r="C20" s="51">
        <v>1147272</v>
      </c>
      <c r="D20" s="51">
        <v>1536408</v>
      </c>
      <c r="E20" s="51">
        <v>1147272</v>
      </c>
      <c r="F20" s="52">
        <v>-25.33</v>
      </c>
      <c r="G20" s="13"/>
      <c r="H20" s="13"/>
      <c r="I20" s="13"/>
    </row>
    <row r="21" spans="1:9" x14ac:dyDescent="0.25">
      <c r="A21" s="47" t="s">
        <v>108</v>
      </c>
      <c r="B21" s="48">
        <v>757250</v>
      </c>
      <c r="C21" s="48">
        <v>559998</v>
      </c>
      <c r="D21" s="48">
        <v>757250</v>
      </c>
      <c r="E21" s="48">
        <v>559998</v>
      </c>
      <c r="F21" s="49">
        <v>-26.05</v>
      </c>
      <c r="G21" s="13"/>
      <c r="H21" s="13"/>
      <c r="I21" s="13"/>
    </row>
    <row r="22" spans="1:9" x14ac:dyDescent="0.25">
      <c r="A22" s="50" t="s">
        <v>109</v>
      </c>
      <c r="B22" s="51">
        <v>57623</v>
      </c>
      <c r="C22" s="51">
        <v>38140</v>
      </c>
      <c r="D22" s="51">
        <v>57623</v>
      </c>
      <c r="E22" s="51">
        <v>38140</v>
      </c>
      <c r="F22" s="52">
        <v>-33.81</v>
      </c>
      <c r="G22" s="13"/>
      <c r="H22" s="13"/>
      <c r="I22" s="13"/>
    </row>
    <row r="23" spans="1:9" x14ac:dyDescent="0.25">
      <c r="A23" s="47" t="s">
        <v>110</v>
      </c>
      <c r="B23" s="48">
        <v>125085</v>
      </c>
      <c r="C23" s="48">
        <v>22439</v>
      </c>
      <c r="D23" s="48">
        <v>125085</v>
      </c>
      <c r="E23" s="48">
        <v>22439</v>
      </c>
      <c r="F23" s="49">
        <v>-82.06</v>
      </c>
      <c r="G23" s="13"/>
      <c r="H23" s="13"/>
      <c r="I23" s="13"/>
    </row>
    <row r="24" spans="1:9" x14ac:dyDescent="0.25">
      <c r="A24" s="50" t="s">
        <v>111</v>
      </c>
      <c r="B24" s="51">
        <v>139083</v>
      </c>
      <c r="C24" s="51">
        <v>76818</v>
      </c>
      <c r="D24" s="51">
        <v>139083</v>
      </c>
      <c r="E24" s="51">
        <v>76818</v>
      </c>
      <c r="F24" s="52">
        <v>-44.77</v>
      </c>
      <c r="G24" s="13"/>
      <c r="H24" s="13"/>
      <c r="I24" s="13"/>
    </row>
    <row r="25" spans="1:9" x14ac:dyDescent="0.25">
      <c r="A25" s="47" t="s">
        <v>112</v>
      </c>
      <c r="B25" s="48">
        <v>0</v>
      </c>
      <c r="C25" s="48">
        <v>0</v>
      </c>
      <c r="D25" s="48">
        <v>0</v>
      </c>
      <c r="E25" s="48">
        <v>0</v>
      </c>
      <c r="F25" s="59"/>
      <c r="G25" s="13"/>
      <c r="H25" s="13"/>
      <c r="I25" s="13"/>
    </row>
    <row r="26" spans="1:9" x14ac:dyDescent="0.25">
      <c r="A26" s="50" t="s">
        <v>113</v>
      </c>
      <c r="B26" s="51">
        <v>50445</v>
      </c>
      <c r="C26" s="51">
        <v>49088</v>
      </c>
      <c r="D26" s="51">
        <v>50445</v>
      </c>
      <c r="E26" s="51">
        <v>49088</v>
      </c>
      <c r="F26" s="52">
        <v>-2.69</v>
      </c>
      <c r="G26" s="13"/>
      <c r="H26" s="13"/>
      <c r="I26" s="13"/>
    </row>
    <row r="27" spans="1:9" x14ac:dyDescent="0.25">
      <c r="A27" s="47" t="s">
        <v>114</v>
      </c>
      <c r="B27" s="48">
        <v>110715</v>
      </c>
      <c r="C27" s="48">
        <v>76904</v>
      </c>
      <c r="D27" s="48">
        <v>110715</v>
      </c>
      <c r="E27" s="48">
        <v>76904</v>
      </c>
      <c r="F27" s="49">
        <v>-30.54</v>
      </c>
      <c r="G27" s="13"/>
      <c r="H27" s="13"/>
      <c r="I27" s="13"/>
    </row>
    <row r="28" spans="1:9" x14ac:dyDescent="0.25">
      <c r="A28" s="50" t="s">
        <v>115</v>
      </c>
      <c r="B28" s="51">
        <v>19351</v>
      </c>
      <c r="C28" s="51">
        <v>41001</v>
      </c>
      <c r="D28" s="51">
        <v>19351</v>
      </c>
      <c r="E28" s="51">
        <v>41001</v>
      </c>
      <c r="F28" s="52">
        <v>111.88</v>
      </c>
      <c r="G28" s="13"/>
      <c r="H28" s="13"/>
      <c r="I28" s="13"/>
    </row>
    <row r="29" spans="1:9" x14ac:dyDescent="0.25">
      <c r="A29" s="47" t="s">
        <v>116</v>
      </c>
      <c r="B29" s="48">
        <v>247332</v>
      </c>
      <c r="C29" s="48">
        <v>373310</v>
      </c>
      <c r="D29" s="48">
        <v>247332</v>
      </c>
      <c r="E29" s="48">
        <v>373310</v>
      </c>
      <c r="F29" s="49">
        <v>50.93</v>
      </c>
      <c r="G29" s="13"/>
      <c r="H29" s="13"/>
      <c r="I29" s="13"/>
    </row>
    <row r="30" spans="1:9" x14ac:dyDescent="0.25">
      <c r="A30" s="50" t="s">
        <v>117</v>
      </c>
      <c r="B30" s="51">
        <v>199277</v>
      </c>
      <c r="C30" s="51">
        <v>163101</v>
      </c>
      <c r="D30" s="51">
        <v>199277</v>
      </c>
      <c r="E30" s="51">
        <v>163101</v>
      </c>
      <c r="F30" s="52">
        <v>-18.149999999999999</v>
      </c>
      <c r="G30" s="13"/>
      <c r="H30" s="13"/>
      <c r="I30" s="13"/>
    </row>
    <row r="31" spans="1:9" x14ac:dyDescent="0.25">
      <c r="A31" s="47" t="s">
        <v>118</v>
      </c>
      <c r="B31" s="48">
        <v>891618</v>
      </c>
      <c r="C31" s="48">
        <v>1123032</v>
      </c>
      <c r="D31" s="48">
        <v>891618</v>
      </c>
      <c r="E31" s="48">
        <v>1123032</v>
      </c>
      <c r="F31" s="49">
        <v>25.95</v>
      </c>
      <c r="G31" s="13"/>
      <c r="H31" s="13"/>
      <c r="I31" s="13"/>
    </row>
    <row r="32" spans="1:9" x14ac:dyDescent="0.25">
      <c r="A32" s="50" t="s">
        <v>119</v>
      </c>
      <c r="B32" s="51">
        <v>170305</v>
      </c>
      <c r="C32" s="51">
        <v>220668</v>
      </c>
      <c r="D32" s="51">
        <v>170305</v>
      </c>
      <c r="E32" s="51">
        <v>220668</v>
      </c>
      <c r="F32" s="52">
        <v>29.57</v>
      </c>
      <c r="G32" s="13"/>
      <c r="H32" s="13"/>
      <c r="I32" s="13"/>
    </row>
    <row r="33" spans="1:9" x14ac:dyDescent="0.25">
      <c r="A33" s="47" t="s">
        <v>120</v>
      </c>
      <c r="B33" s="48">
        <v>22437</v>
      </c>
      <c r="C33" s="48">
        <v>15884</v>
      </c>
      <c r="D33" s="48">
        <v>22437</v>
      </c>
      <c r="E33" s="48">
        <v>15884</v>
      </c>
      <c r="F33" s="49">
        <v>-29.21</v>
      </c>
      <c r="G33" s="13"/>
      <c r="H33" s="13"/>
      <c r="I33" s="13"/>
    </row>
    <row r="34" spans="1:9" x14ac:dyDescent="0.25">
      <c r="A34" s="50" t="s">
        <v>121</v>
      </c>
      <c r="B34" s="51">
        <v>25792</v>
      </c>
      <c r="C34" s="51">
        <v>44107</v>
      </c>
      <c r="D34" s="51">
        <v>25792</v>
      </c>
      <c r="E34" s="51">
        <v>44107</v>
      </c>
      <c r="F34" s="52">
        <v>71.010000000000005</v>
      </c>
      <c r="G34" s="13"/>
      <c r="H34" s="13"/>
      <c r="I34" s="13"/>
    </row>
    <row r="35" spans="1:9" x14ac:dyDescent="0.25">
      <c r="A35" s="53" t="s">
        <v>122</v>
      </c>
      <c r="B35" s="54">
        <v>9053311</v>
      </c>
      <c r="C35" s="54">
        <v>9120019</v>
      </c>
      <c r="D35" s="54">
        <v>9053311</v>
      </c>
      <c r="E35" s="54">
        <v>9120019</v>
      </c>
      <c r="F35" s="55">
        <v>0.74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91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8CC-58E1-4493-AF74-48286216B5B8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129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71966</v>
      </c>
      <c r="C7" s="48">
        <v>74905</v>
      </c>
      <c r="D7" s="48">
        <v>71966</v>
      </c>
      <c r="E7" s="48">
        <v>74905</v>
      </c>
      <c r="F7" s="49">
        <v>4.08</v>
      </c>
      <c r="G7" s="13"/>
      <c r="H7" s="13"/>
      <c r="I7" s="13"/>
    </row>
    <row r="8" spans="1:12" x14ac:dyDescent="0.25">
      <c r="A8" s="50" t="s">
        <v>95</v>
      </c>
      <c r="B8" s="51">
        <v>113477</v>
      </c>
      <c r="C8" s="51">
        <v>110285</v>
      </c>
      <c r="D8" s="51">
        <v>113477</v>
      </c>
      <c r="E8" s="51">
        <v>110285</v>
      </c>
      <c r="F8" s="52">
        <v>-2.81</v>
      </c>
      <c r="G8" s="13"/>
      <c r="H8" s="13"/>
      <c r="I8" s="13"/>
    </row>
    <row r="9" spans="1:12" x14ac:dyDescent="0.25">
      <c r="A9" s="47" t="s">
        <v>96</v>
      </c>
      <c r="B9" s="48">
        <v>35871</v>
      </c>
      <c r="C9" s="48">
        <v>61128</v>
      </c>
      <c r="D9" s="48">
        <v>35871</v>
      </c>
      <c r="E9" s="48">
        <v>61128</v>
      </c>
      <c r="F9" s="49">
        <v>70.41</v>
      </c>
      <c r="G9" s="13"/>
      <c r="H9" s="13"/>
      <c r="I9" s="13"/>
    </row>
    <row r="10" spans="1:12" x14ac:dyDescent="0.25">
      <c r="A10" s="50" t="s">
        <v>97</v>
      </c>
      <c r="B10" s="51">
        <v>130430</v>
      </c>
      <c r="C10" s="51">
        <v>132471</v>
      </c>
      <c r="D10" s="51">
        <v>130430</v>
      </c>
      <c r="E10" s="51">
        <v>132471</v>
      </c>
      <c r="F10" s="52">
        <v>1.56</v>
      </c>
      <c r="G10" s="13"/>
      <c r="H10" s="13"/>
      <c r="I10" s="13"/>
    </row>
    <row r="11" spans="1:12" x14ac:dyDescent="0.25">
      <c r="A11" s="47" t="s">
        <v>98</v>
      </c>
      <c r="B11" s="48">
        <v>5282784</v>
      </c>
      <c r="C11" s="48">
        <v>5890776</v>
      </c>
      <c r="D11" s="48">
        <v>5282784</v>
      </c>
      <c r="E11" s="48">
        <v>5890776</v>
      </c>
      <c r="F11" s="49">
        <v>11.51</v>
      </c>
      <c r="G11" s="13"/>
      <c r="H11" s="13"/>
      <c r="I11" s="13"/>
    </row>
    <row r="12" spans="1:12" x14ac:dyDescent="0.25">
      <c r="A12" s="50" t="s">
        <v>99</v>
      </c>
      <c r="B12" s="51">
        <v>125868</v>
      </c>
      <c r="C12" s="51">
        <v>96227</v>
      </c>
      <c r="D12" s="51">
        <v>125868</v>
      </c>
      <c r="E12" s="51">
        <v>96227</v>
      </c>
      <c r="F12" s="52">
        <v>-23.55</v>
      </c>
      <c r="G12" s="13"/>
      <c r="H12" s="13"/>
      <c r="I12" s="13"/>
    </row>
    <row r="13" spans="1:12" x14ac:dyDescent="0.25">
      <c r="A13" s="47" t="s">
        <v>100</v>
      </c>
      <c r="B13" s="48">
        <v>861153</v>
      </c>
      <c r="C13" s="48">
        <v>957265</v>
      </c>
      <c r="D13" s="48">
        <v>861153</v>
      </c>
      <c r="E13" s="48">
        <v>957265</v>
      </c>
      <c r="F13" s="49">
        <v>11.16</v>
      </c>
      <c r="G13" s="13"/>
      <c r="H13" s="13"/>
      <c r="I13" s="13"/>
    </row>
    <row r="14" spans="1:12" x14ac:dyDescent="0.25">
      <c r="A14" s="50" t="s">
        <v>101</v>
      </c>
      <c r="B14" s="51">
        <v>3718022</v>
      </c>
      <c r="C14" s="51">
        <v>3732222</v>
      </c>
      <c r="D14" s="51">
        <v>3718022</v>
      </c>
      <c r="E14" s="51">
        <v>3732222</v>
      </c>
      <c r="F14" s="52">
        <v>0.38</v>
      </c>
      <c r="G14" s="13"/>
      <c r="H14" s="13"/>
      <c r="I14" s="13"/>
    </row>
    <row r="15" spans="1:12" x14ac:dyDescent="0.25">
      <c r="A15" s="47" t="s">
        <v>102</v>
      </c>
      <c r="B15" s="48">
        <v>723746</v>
      </c>
      <c r="C15" s="48">
        <v>860204</v>
      </c>
      <c r="D15" s="48">
        <v>723746</v>
      </c>
      <c r="E15" s="48">
        <v>860204</v>
      </c>
      <c r="F15" s="49">
        <v>18.850000000000001</v>
      </c>
      <c r="G15" s="13"/>
      <c r="H15" s="13"/>
      <c r="I15" s="13"/>
    </row>
    <row r="16" spans="1:12" x14ac:dyDescent="0.25">
      <c r="A16" s="50" t="s">
        <v>103</v>
      </c>
      <c r="B16" s="51">
        <v>99137</v>
      </c>
      <c r="C16" s="51">
        <v>99597</v>
      </c>
      <c r="D16" s="51">
        <v>99137</v>
      </c>
      <c r="E16" s="51">
        <v>99597</v>
      </c>
      <c r="F16" s="52">
        <v>0.46</v>
      </c>
      <c r="G16" s="13"/>
      <c r="H16" s="13"/>
      <c r="I16" s="13"/>
    </row>
    <row r="17" spans="1:9" x14ac:dyDescent="0.25">
      <c r="A17" s="47" t="s">
        <v>104</v>
      </c>
      <c r="B17" s="48">
        <v>251740</v>
      </c>
      <c r="C17" s="48">
        <v>213710</v>
      </c>
      <c r="D17" s="48">
        <v>251740</v>
      </c>
      <c r="E17" s="48">
        <v>213710</v>
      </c>
      <c r="F17" s="49">
        <v>-15.11</v>
      </c>
      <c r="G17" s="13"/>
      <c r="H17" s="13"/>
      <c r="I17" s="13"/>
    </row>
    <row r="18" spans="1:9" x14ac:dyDescent="0.25">
      <c r="A18" s="50" t="s">
        <v>105</v>
      </c>
      <c r="B18" s="51">
        <v>55408</v>
      </c>
      <c r="C18" s="51">
        <v>74803</v>
      </c>
      <c r="D18" s="51">
        <v>55408</v>
      </c>
      <c r="E18" s="51">
        <v>74803</v>
      </c>
      <c r="F18" s="52">
        <v>35</v>
      </c>
      <c r="G18" s="13"/>
      <c r="H18" s="13"/>
      <c r="I18" s="13"/>
    </row>
    <row r="19" spans="1:9" x14ac:dyDescent="0.25">
      <c r="A19" s="47" t="s">
        <v>106</v>
      </c>
      <c r="B19" s="48">
        <v>31902</v>
      </c>
      <c r="C19" s="48">
        <v>42802</v>
      </c>
      <c r="D19" s="48">
        <v>31902</v>
      </c>
      <c r="E19" s="48">
        <v>42802</v>
      </c>
      <c r="F19" s="49">
        <v>34.17</v>
      </c>
      <c r="G19" s="13"/>
      <c r="H19" s="13"/>
      <c r="I19" s="13"/>
    </row>
    <row r="20" spans="1:9" x14ac:dyDescent="0.25">
      <c r="A20" s="50" t="s">
        <v>107</v>
      </c>
      <c r="B20" s="51">
        <v>128369</v>
      </c>
      <c r="C20" s="51">
        <v>158316</v>
      </c>
      <c r="D20" s="51">
        <v>128369</v>
      </c>
      <c r="E20" s="51">
        <v>158316</v>
      </c>
      <c r="F20" s="52">
        <v>23.33</v>
      </c>
      <c r="G20" s="13"/>
      <c r="H20" s="13"/>
      <c r="I20" s="13"/>
    </row>
    <row r="21" spans="1:9" x14ac:dyDescent="0.25">
      <c r="A21" s="47" t="s">
        <v>108</v>
      </c>
      <c r="B21" s="48">
        <v>79514</v>
      </c>
      <c r="C21" s="48">
        <v>107811</v>
      </c>
      <c r="D21" s="48">
        <v>79514</v>
      </c>
      <c r="E21" s="48">
        <v>107811</v>
      </c>
      <c r="F21" s="49">
        <v>35.590000000000003</v>
      </c>
      <c r="G21" s="13"/>
      <c r="H21" s="13"/>
      <c r="I21" s="13"/>
    </row>
    <row r="22" spans="1:9" x14ac:dyDescent="0.25">
      <c r="A22" s="50" t="s">
        <v>109</v>
      </c>
      <c r="B22" s="51">
        <v>1247691</v>
      </c>
      <c r="C22" s="51">
        <v>1184583</v>
      </c>
      <c r="D22" s="51">
        <v>1247691</v>
      </c>
      <c r="E22" s="51">
        <v>1184583</v>
      </c>
      <c r="F22" s="52">
        <v>-5.0599999999999996</v>
      </c>
      <c r="G22" s="13"/>
      <c r="H22" s="13"/>
      <c r="I22" s="13"/>
    </row>
    <row r="23" spans="1:9" x14ac:dyDescent="0.25">
      <c r="A23" s="47" t="s">
        <v>110</v>
      </c>
      <c r="B23" s="48">
        <v>67876</v>
      </c>
      <c r="C23" s="48">
        <v>194288</v>
      </c>
      <c r="D23" s="48">
        <v>67876</v>
      </c>
      <c r="E23" s="48">
        <v>194288</v>
      </c>
      <c r="F23" s="49">
        <v>186.24</v>
      </c>
      <c r="G23" s="13"/>
      <c r="H23" s="13"/>
      <c r="I23" s="13"/>
    </row>
    <row r="24" spans="1:9" x14ac:dyDescent="0.25">
      <c r="A24" s="50" t="s">
        <v>111</v>
      </c>
      <c r="B24" s="51">
        <v>134078</v>
      </c>
      <c r="C24" s="51">
        <v>132902</v>
      </c>
      <c r="D24" s="51">
        <v>134078</v>
      </c>
      <c r="E24" s="51">
        <v>132902</v>
      </c>
      <c r="F24" s="52">
        <v>-0.88</v>
      </c>
      <c r="G24" s="13"/>
      <c r="H24" s="13"/>
      <c r="I24" s="13"/>
    </row>
    <row r="25" spans="1:9" x14ac:dyDescent="0.25">
      <c r="A25" s="47" t="s">
        <v>112</v>
      </c>
      <c r="B25" s="48">
        <v>62262</v>
      </c>
      <c r="C25" s="48">
        <v>60435</v>
      </c>
      <c r="D25" s="48">
        <v>62262</v>
      </c>
      <c r="E25" s="48">
        <v>60435</v>
      </c>
      <c r="F25" s="49">
        <v>-2.93</v>
      </c>
      <c r="G25" s="13"/>
      <c r="H25" s="13"/>
      <c r="I25" s="13"/>
    </row>
    <row r="26" spans="1:9" x14ac:dyDescent="0.25">
      <c r="A26" s="50" t="s">
        <v>113</v>
      </c>
      <c r="B26" s="51">
        <v>92535</v>
      </c>
      <c r="C26" s="51">
        <v>82816</v>
      </c>
      <c r="D26" s="51">
        <v>92535</v>
      </c>
      <c r="E26" s="51">
        <v>82816</v>
      </c>
      <c r="F26" s="52">
        <v>-10.5</v>
      </c>
      <c r="G26" s="13"/>
      <c r="H26" s="13"/>
      <c r="I26" s="13"/>
    </row>
    <row r="27" spans="1:9" x14ac:dyDescent="0.25">
      <c r="A27" s="47" t="s">
        <v>114</v>
      </c>
      <c r="B27" s="48">
        <v>152679</v>
      </c>
      <c r="C27" s="48">
        <v>153155</v>
      </c>
      <c r="D27" s="48">
        <v>152679</v>
      </c>
      <c r="E27" s="48">
        <v>153155</v>
      </c>
      <c r="F27" s="49">
        <v>0.31</v>
      </c>
      <c r="G27" s="13"/>
      <c r="H27" s="13"/>
      <c r="I27" s="13"/>
    </row>
    <row r="28" spans="1:9" x14ac:dyDescent="0.25">
      <c r="A28" s="50" t="s">
        <v>115</v>
      </c>
      <c r="B28" s="51">
        <v>635464</v>
      </c>
      <c r="C28" s="51">
        <v>579484</v>
      </c>
      <c r="D28" s="51">
        <v>635464</v>
      </c>
      <c r="E28" s="51">
        <v>579484</v>
      </c>
      <c r="F28" s="52">
        <v>-8.81</v>
      </c>
      <c r="G28" s="13"/>
      <c r="H28" s="13"/>
      <c r="I28" s="13"/>
    </row>
    <row r="29" spans="1:9" x14ac:dyDescent="0.25">
      <c r="A29" s="47" t="s">
        <v>116</v>
      </c>
      <c r="B29" s="48">
        <v>169692</v>
      </c>
      <c r="C29" s="48">
        <v>161254</v>
      </c>
      <c r="D29" s="48">
        <v>169692</v>
      </c>
      <c r="E29" s="48">
        <v>161254</v>
      </c>
      <c r="F29" s="49">
        <v>-4.97</v>
      </c>
      <c r="G29" s="13"/>
      <c r="H29" s="13"/>
      <c r="I29" s="13"/>
    </row>
    <row r="30" spans="1:9" x14ac:dyDescent="0.25">
      <c r="A30" s="50" t="s">
        <v>117</v>
      </c>
      <c r="B30" s="51">
        <v>166012</v>
      </c>
      <c r="C30" s="51">
        <v>131313</v>
      </c>
      <c r="D30" s="51">
        <v>166012</v>
      </c>
      <c r="E30" s="51">
        <v>131313</v>
      </c>
      <c r="F30" s="52">
        <v>-20.9</v>
      </c>
      <c r="G30" s="13"/>
      <c r="H30" s="13"/>
      <c r="I30" s="13"/>
    </row>
    <row r="31" spans="1:9" x14ac:dyDescent="0.25">
      <c r="A31" s="47" t="s">
        <v>118</v>
      </c>
      <c r="B31" s="48">
        <v>191105</v>
      </c>
      <c r="C31" s="48">
        <v>141057</v>
      </c>
      <c r="D31" s="48">
        <v>191105</v>
      </c>
      <c r="E31" s="48">
        <v>141057</v>
      </c>
      <c r="F31" s="49">
        <v>-26.19</v>
      </c>
      <c r="G31" s="13"/>
      <c r="H31" s="13"/>
      <c r="I31" s="13"/>
    </row>
    <row r="32" spans="1:9" x14ac:dyDescent="0.25">
      <c r="A32" s="50" t="s">
        <v>119</v>
      </c>
      <c r="B32" s="51">
        <v>5419958</v>
      </c>
      <c r="C32" s="51">
        <v>5994293</v>
      </c>
      <c r="D32" s="51">
        <v>5419958</v>
      </c>
      <c r="E32" s="51">
        <v>5994293</v>
      </c>
      <c r="F32" s="52">
        <v>10.6</v>
      </c>
      <c r="G32" s="13"/>
      <c r="H32" s="13"/>
      <c r="I32" s="13"/>
    </row>
    <row r="33" spans="1:9" x14ac:dyDescent="0.25">
      <c r="A33" s="47" t="s">
        <v>120</v>
      </c>
      <c r="B33" s="48">
        <v>275591</v>
      </c>
      <c r="C33" s="48">
        <v>261462</v>
      </c>
      <c r="D33" s="48">
        <v>275591</v>
      </c>
      <c r="E33" s="48">
        <v>261462</v>
      </c>
      <c r="F33" s="49">
        <v>-5.13</v>
      </c>
      <c r="G33" s="13"/>
      <c r="H33" s="13"/>
      <c r="I33" s="13"/>
    </row>
    <row r="34" spans="1:9" x14ac:dyDescent="0.25">
      <c r="A34" s="50" t="s">
        <v>121</v>
      </c>
      <c r="B34" s="51">
        <v>52219</v>
      </c>
      <c r="C34" s="51">
        <v>41861</v>
      </c>
      <c r="D34" s="51">
        <v>52219</v>
      </c>
      <c r="E34" s="51">
        <v>41861</v>
      </c>
      <c r="F34" s="52">
        <v>-19.84</v>
      </c>
      <c r="G34" s="13"/>
      <c r="H34" s="13"/>
      <c r="I34" s="13"/>
    </row>
    <row r="35" spans="1:9" x14ac:dyDescent="0.25">
      <c r="A35" s="53" t="s">
        <v>122</v>
      </c>
      <c r="B35" s="54">
        <v>20376549</v>
      </c>
      <c r="C35" s="54">
        <v>21731425</v>
      </c>
      <c r="D35" s="54">
        <v>20376549</v>
      </c>
      <c r="E35" s="54">
        <v>21731425</v>
      </c>
      <c r="F35" s="55">
        <v>6.65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91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B64B-DCB7-4C15-9522-BE5B6E5F0081}">
  <sheetPr>
    <pageSetUpPr fitToPage="1"/>
  </sheetPr>
  <dimension ref="A1:L67"/>
  <sheetViews>
    <sheetView workbookViewId="0">
      <selection activeCell="A5" sqref="A5:F37"/>
    </sheetView>
  </sheetViews>
  <sheetFormatPr baseColWidth="10" defaultRowHeight="15" x14ac:dyDescent="0.25"/>
  <cols>
    <col min="1" max="1" width="23.42578125" bestFit="1" customWidth="1"/>
    <col min="6" max="6" width="6.85546875" bestFit="1" customWidth="1"/>
  </cols>
  <sheetData>
    <row r="1" spans="1:12" s="19" customFormat="1" ht="22.5" customHeight="1" x14ac:dyDescent="0.35">
      <c r="F1" s="32" t="s">
        <v>130</v>
      </c>
    </row>
    <row r="2" spans="1:12" s="19" customFormat="1" ht="21" x14ac:dyDescent="0.35"/>
    <row r="5" spans="1:12" x14ac:dyDescent="0.25">
      <c r="A5" s="42" t="s">
        <v>123</v>
      </c>
      <c r="B5" s="43" t="s">
        <v>86</v>
      </c>
      <c r="C5" s="44"/>
      <c r="D5" s="43" t="s">
        <v>87</v>
      </c>
      <c r="E5" s="44"/>
      <c r="F5" s="44"/>
      <c r="L5" s="37" t="s">
        <v>90</v>
      </c>
    </row>
    <row r="6" spans="1:12" x14ac:dyDescent="0.25">
      <c r="A6" s="45"/>
      <c r="B6" s="46">
        <v>2018</v>
      </c>
      <c r="C6" s="46">
        <v>2019</v>
      </c>
      <c r="D6" s="46">
        <v>2018</v>
      </c>
      <c r="E6" s="46">
        <v>2019</v>
      </c>
      <c r="F6" s="46" t="s">
        <v>93</v>
      </c>
    </row>
    <row r="7" spans="1:12" x14ac:dyDescent="0.25">
      <c r="A7" s="47" t="s">
        <v>94</v>
      </c>
      <c r="B7" s="48">
        <v>2</v>
      </c>
      <c r="C7" s="48">
        <v>0</v>
      </c>
      <c r="D7" s="48">
        <v>2</v>
      </c>
      <c r="E7" s="48">
        <v>0</v>
      </c>
      <c r="F7" s="49">
        <v>-100</v>
      </c>
      <c r="G7" s="13"/>
      <c r="H7" s="13"/>
      <c r="I7" s="13"/>
    </row>
    <row r="8" spans="1:12" x14ac:dyDescent="0.25">
      <c r="A8" s="50" t="s">
        <v>95</v>
      </c>
      <c r="B8" s="51">
        <v>97484</v>
      </c>
      <c r="C8" s="51">
        <v>93015</v>
      </c>
      <c r="D8" s="51">
        <v>97484</v>
      </c>
      <c r="E8" s="51">
        <v>93015</v>
      </c>
      <c r="F8" s="52">
        <v>-4.58</v>
      </c>
      <c r="G8" s="13"/>
      <c r="H8" s="13"/>
      <c r="I8" s="13"/>
    </row>
    <row r="9" spans="1:12" x14ac:dyDescent="0.25">
      <c r="A9" s="47" t="s">
        <v>96</v>
      </c>
      <c r="B9" s="48">
        <v>2194</v>
      </c>
      <c r="C9" s="48">
        <v>16610</v>
      </c>
      <c r="D9" s="48">
        <v>2194</v>
      </c>
      <c r="E9" s="48">
        <v>16610</v>
      </c>
      <c r="F9" s="49">
        <v>657.06</v>
      </c>
      <c r="G9" s="13"/>
      <c r="H9" s="13"/>
      <c r="I9" s="13"/>
    </row>
    <row r="10" spans="1:12" x14ac:dyDescent="0.25">
      <c r="A10" s="50" t="s">
        <v>97</v>
      </c>
      <c r="B10" s="51">
        <v>0</v>
      </c>
      <c r="C10" s="51">
        <v>0</v>
      </c>
      <c r="D10" s="51">
        <v>0</v>
      </c>
      <c r="E10" s="51">
        <v>0</v>
      </c>
      <c r="F10" s="58"/>
      <c r="G10" s="13"/>
      <c r="H10" s="13"/>
      <c r="I10" s="13"/>
    </row>
    <row r="11" spans="1:12" x14ac:dyDescent="0.25">
      <c r="A11" s="47" t="s">
        <v>98</v>
      </c>
      <c r="B11" s="48">
        <v>4605359</v>
      </c>
      <c r="C11" s="48">
        <v>5105715</v>
      </c>
      <c r="D11" s="48">
        <v>4605359</v>
      </c>
      <c r="E11" s="48">
        <v>5105715</v>
      </c>
      <c r="F11" s="49">
        <v>10.86</v>
      </c>
      <c r="G11" s="13"/>
      <c r="H11" s="13"/>
      <c r="I11" s="13"/>
    </row>
    <row r="12" spans="1:12" x14ac:dyDescent="0.25">
      <c r="A12" s="50" t="s">
        <v>99</v>
      </c>
      <c r="B12" s="51">
        <v>57316</v>
      </c>
      <c r="C12" s="51">
        <v>38756</v>
      </c>
      <c r="D12" s="51">
        <v>57316</v>
      </c>
      <c r="E12" s="51">
        <v>38756</v>
      </c>
      <c r="F12" s="52">
        <v>-32.380000000000003</v>
      </c>
      <c r="G12" s="13"/>
      <c r="H12" s="13"/>
      <c r="I12" s="13"/>
    </row>
    <row r="13" spans="1:12" x14ac:dyDescent="0.25">
      <c r="A13" s="47" t="s">
        <v>100</v>
      </c>
      <c r="B13" s="48">
        <v>55278</v>
      </c>
      <c r="C13" s="48">
        <v>28956</v>
      </c>
      <c r="D13" s="48">
        <v>55278</v>
      </c>
      <c r="E13" s="48">
        <v>28956</v>
      </c>
      <c r="F13" s="49">
        <v>-47.62</v>
      </c>
      <c r="G13" s="13"/>
      <c r="H13" s="13"/>
      <c r="I13" s="13"/>
    </row>
    <row r="14" spans="1:12" x14ac:dyDescent="0.25">
      <c r="A14" s="50" t="s">
        <v>101</v>
      </c>
      <c r="B14" s="51">
        <v>2885173</v>
      </c>
      <c r="C14" s="51">
        <v>2896538</v>
      </c>
      <c r="D14" s="51">
        <v>2885173</v>
      </c>
      <c r="E14" s="51">
        <v>2896538</v>
      </c>
      <c r="F14" s="52">
        <v>0.39</v>
      </c>
      <c r="G14" s="13"/>
      <c r="H14" s="13"/>
      <c r="I14" s="13"/>
    </row>
    <row r="15" spans="1:12" x14ac:dyDescent="0.25">
      <c r="A15" s="47" t="s">
        <v>102</v>
      </c>
      <c r="B15" s="48">
        <v>514419</v>
      </c>
      <c r="C15" s="48">
        <v>596501</v>
      </c>
      <c r="D15" s="48">
        <v>514419</v>
      </c>
      <c r="E15" s="48">
        <v>596501</v>
      </c>
      <c r="F15" s="49">
        <v>15.96</v>
      </c>
      <c r="G15" s="13"/>
      <c r="H15" s="13"/>
      <c r="I15" s="13"/>
    </row>
    <row r="16" spans="1:12" x14ac:dyDescent="0.25">
      <c r="A16" s="50" t="s">
        <v>103</v>
      </c>
      <c r="B16" s="51">
        <v>76321</v>
      </c>
      <c r="C16" s="51">
        <v>75742</v>
      </c>
      <c r="D16" s="51">
        <v>76321</v>
      </c>
      <c r="E16" s="51">
        <v>75742</v>
      </c>
      <c r="F16" s="52">
        <v>-0.76</v>
      </c>
      <c r="G16" s="13"/>
      <c r="H16" s="13"/>
      <c r="I16" s="13"/>
    </row>
    <row r="17" spans="1:9" x14ac:dyDescent="0.25">
      <c r="A17" s="47" t="s">
        <v>104</v>
      </c>
      <c r="B17" s="48">
        <v>234584</v>
      </c>
      <c r="C17" s="48">
        <v>201016</v>
      </c>
      <c r="D17" s="48">
        <v>234584</v>
      </c>
      <c r="E17" s="48">
        <v>201016</v>
      </c>
      <c r="F17" s="49">
        <v>-14.31</v>
      </c>
      <c r="G17" s="13"/>
      <c r="H17" s="13"/>
      <c r="I17" s="13"/>
    </row>
    <row r="18" spans="1:9" x14ac:dyDescent="0.25">
      <c r="A18" s="50" t="s">
        <v>105</v>
      </c>
      <c r="B18" s="51">
        <v>8191</v>
      </c>
      <c r="C18" s="51">
        <v>10218</v>
      </c>
      <c r="D18" s="51">
        <v>8191</v>
      </c>
      <c r="E18" s="51">
        <v>10218</v>
      </c>
      <c r="F18" s="52">
        <v>24.75</v>
      </c>
      <c r="G18" s="13"/>
      <c r="H18" s="13"/>
      <c r="I18" s="13"/>
    </row>
    <row r="19" spans="1:9" x14ac:dyDescent="0.25">
      <c r="A19" s="47" t="s">
        <v>106</v>
      </c>
      <c r="B19" s="48">
        <v>609</v>
      </c>
      <c r="C19" s="48">
        <v>5952</v>
      </c>
      <c r="D19" s="48">
        <v>609</v>
      </c>
      <c r="E19" s="48">
        <v>5952</v>
      </c>
      <c r="F19" s="49">
        <v>877.34</v>
      </c>
      <c r="G19" s="13"/>
      <c r="H19" s="13"/>
      <c r="I19" s="13"/>
    </row>
    <row r="20" spans="1:9" x14ac:dyDescent="0.25">
      <c r="A20" s="50" t="s">
        <v>107</v>
      </c>
      <c r="B20" s="51">
        <v>74832</v>
      </c>
      <c r="C20" s="51">
        <v>79888</v>
      </c>
      <c r="D20" s="51">
        <v>74832</v>
      </c>
      <c r="E20" s="51">
        <v>79888</v>
      </c>
      <c r="F20" s="52">
        <v>6.76</v>
      </c>
      <c r="G20" s="13"/>
      <c r="H20" s="13"/>
      <c r="I20" s="13"/>
    </row>
    <row r="21" spans="1:9" x14ac:dyDescent="0.25">
      <c r="A21" s="47" t="s">
        <v>108</v>
      </c>
      <c r="B21" s="48">
        <v>59877</v>
      </c>
      <c r="C21" s="48">
        <v>44313</v>
      </c>
      <c r="D21" s="48">
        <v>59877</v>
      </c>
      <c r="E21" s="48">
        <v>44313</v>
      </c>
      <c r="F21" s="49">
        <v>-25.99</v>
      </c>
      <c r="G21" s="13"/>
      <c r="H21" s="13"/>
      <c r="I21" s="13"/>
    </row>
    <row r="22" spans="1:9" x14ac:dyDescent="0.25">
      <c r="A22" s="50" t="s">
        <v>109</v>
      </c>
      <c r="B22" s="51">
        <v>892798</v>
      </c>
      <c r="C22" s="51">
        <v>804486</v>
      </c>
      <c r="D22" s="51">
        <v>892798</v>
      </c>
      <c r="E22" s="51">
        <v>804486</v>
      </c>
      <c r="F22" s="52">
        <v>-9.89</v>
      </c>
      <c r="G22" s="13"/>
      <c r="H22" s="13"/>
      <c r="I22" s="13"/>
    </row>
    <row r="23" spans="1:9" x14ac:dyDescent="0.25">
      <c r="A23" s="47" t="s">
        <v>110</v>
      </c>
      <c r="B23" s="48">
        <v>34645</v>
      </c>
      <c r="C23" s="48">
        <v>152712</v>
      </c>
      <c r="D23" s="48">
        <v>34645</v>
      </c>
      <c r="E23" s="48">
        <v>152712</v>
      </c>
      <c r="F23" s="49">
        <v>340.79</v>
      </c>
      <c r="G23" s="13"/>
      <c r="H23" s="13"/>
      <c r="I23" s="13"/>
    </row>
    <row r="24" spans="1:9" x14ac:dyDescent="0.25">
      <c r="A24" s="50" t="s">
        <v>111</v>
      </c>
      <c r="B24" s="51">
        <v>77324</v>
      </c>
      <c r="C24" s="51">
        <v>58952</v>
      </c>
      <c r="D24" s="51">
        <v>77324</v>
      </c>
      <c r="E24" s="51">
        <v>58952</v>
      </c>
      <c r="F24" s="52">
        <v>-23.76</v>
      </c>
      <c r="G24" s="13"/>
      <c r="H24" s="13"/>
      <c r="I24" s="13"/>
    </row>
    <row r="25" spans="1:9" x14ac:dyDescent="0.25">
      <c r="A25" s="47" t="s">
        <v>112</v>
      </c>
      <c r="B25" s="48">
        <v>16432</v>
      </c>
      <c r="C25" s="48">
        <v>12729</v>
      </c>
      <c r="D25" s="48">
        <v>16432</v>
      </c>
      <c r="E25" s="48">
        <v>12729</v>
      </c>
      <c r="F25" s="49">
        <v>-22.54</v>
      </c>
      <c r="G25" s="13"/>
      <c r="H25" s="13"/>
      <c r="I25" s="13"/>
    </row>
    <row r="26" spans="1:9" x14ac:dyDescent="0.25">
      <c r="A26" s="50" t="s">
        <v>113</v>
      </c>
      <c r="B26" s="51">
        <v>0</v>
      </c>
      <c r="C26" s="51">
        <v>637</v>
      </c>
      <c r="D26" s="51">
        <v>0</v>
      </c>
      <c r="E26" s="51">
        <v>637</v>
      </c>
      <c r="F26" s="58"/>
      <c r="G26" s="13"/>
      <c r="H26" s="13"/>
      <c r="I26" s="13"/>
    </row>
    <row r="27" spans="1:9" x14ac:dyDescent="0.25">
      <c r="A27" s="47" t="s">
        <v>114</v>
      </c>
      <c r="B27" s="48">
        <v>5</v>
      </c>
      <c r="C27" s="48">
        <v>0</v>
      </c>
      <c r="D27" s="48">
        <v>5</v>
      </c>
      <c r="E27" s="48">
        <v>0</v>
      </c>
      <c r="F27" s="49">
        <v>-100</v>
      </c>
      <c r="G27" s="13"/>
      <c r="H27" s="13"/>
      <c r="I27" s="13"/>
    </row>
    <row r="28" spans="1:9" x14ac:dyDescent="0.25">
      <c r="A28" s="50" t="s">
        <v>115</v>
      </c>
      <c r="B28" s="51">
        <v>312671</v>
      </c>
      <c r="C28" s="51">
        <v>262501</v>
      </c>
      <c r="D28" s="51">
        <v>312671</v>
      </c>
      <c r="E28" s="51">
        <v>262501</v>
      </c>
      <c r="F28" s="52">
        <v>-16.05</v>
      </c>
      <c r="G28" s="13"/>
      <c r="H28" s="13"/>
      <c r="I28" s="13"/>
    </row>
    <row r="29" spans="1:9" x14ac:dyDescent="0.25">
      <c r="A29" s="47" t="s">
        <v>116</v>
      </c>
      <c r="B29" s="48">
        <v>8639</v>
      </c>
      <c r="C29" s="48">
        <v>10923</v>
      </c>
      <c r="D29" s="48">
        <v>8639</v>
      </c>
      <c r="E29" s="48">
        <v>10923</v>
      </c>
      <c r="F29" s="49">
        <v>26.44</v>
      </c>
      <c r="G29" s="13"/>
      <c r="H29" s="13"/>
      <c r="I29" s="13"/>
    </row>
    <row r="30" spans="1:9" x14ac:dyDescent="0.25">
      <c r="A30" s="50" t="s">
        <v>117</v>
      </c>
      <c r="B30" s="51">
        <v>71811</v>
      </c>
      <c r="C30" s="51">
        <v>88180</v>
      </c>
      <c r="D30" s="51">
        <v>71811</v>
      </c>
      <c r="E30" s="51">
        <v>88180</v>
      </c>
      <c r="F30" s="52">
        <v>22.79</v>
      </c>
      <c r="G30" s="13"/>
      <c r="H30" s="13"/>
      <c r="I30" s="13"/>
    </row>
    <row r="31" spans="1:9" x14ac:dyDescent="0.25">
      <c r="A31" s="47" t="s">
        <v>118</v>
      </c>
      <c r="B31" s="48">
        <v>45215</v>
      </c>
      <c r="C31" s="48">
        <v>45253</v>
      </c>
      <c r="D31" s="48">
        <v>45215</v>
      </c>
      <c r="E31" s="48">
        <v>45253</v>
      </c>
      <c r="F31" s="49">
        <v>0.08</v>
      </c>
      <c r="G31" s="13"/>
      <c r="H31" s="13"/>
      <c r="I31" s="13"/>
    </row>
    <row r="32" spans="1:9" x14ac:dyDescent="0.25">
      <c r="A32" s="50" t="s">
        <v>119</v>
      </c>
      <c r="B32" s="51">
        <v>4219798</v>
      </c>
      <c r="C32" s="51">
        <v>4938155</v>
      </c>
      <c r="D32" s="51">
        <v>4219798</v>
      </c>
      <c r="E32" s="51">
        <v>4938155</v>
      </c>
      <c r="F32" s="52">
        <v>17.02</v>
      </c>
      <c r="G32" s="13"/>
      <c r="H32" s="13"/>
      <c r="I32" s="13"/>
    </row>
    <row r="33" spans="1:9" x14ac:dyDescent="0.25">
      <c r="A33" s="47" t="s">
        <v>120</v>
      </c>
      <c r="B33" s="48">
        <v>198994</v>
      </c>
      <c r="C33" s="48">
        <v>199615</v>
      </c>
      <c r="D33" s="48">
        <v>198994</v>
      </c>
      <c r="E33" s="48">
        <v>199615</v>
      </c>
      <c r="F33" s="49">
        <v>0.31</v>
      </c>
      <c r="G33" s="13"/>
      <c r="H33" s="13"/>
      <c r="I33" s="13"/>
    </row>
    <row r="34" spans="1:9" x14ac:dyDescent="0.25">
      <c r="A34" s="50" t="s">
        <v>121</v>
      </c>
      <c r="B34" s="51">
        <v>22570</v>
      </c>
      <c r="C34" s="51">
        <v>24271</v>
      </c>
      <c r="D34" s="51">
        <v>22570</v>
      </c>
      <c r="E34" s="51">
        <v>24271</v>
      </c>
      <c r="F34" s="52">
        <v>7.54</v>
      </c>
      <c r="G34" s="13"/>
      <c r="H34" s="13"/>
      <c r="I34" s="13"/>
    </row>
    <row r="35" spans="1:9" x14ac:dyDescent="0.25">
      <c r="A35" s="53" t="s">
        <v>122</v>
      </c>
      <c r="B35" s="54">
        <v>14572541</v>
      </c>
      <c r="C35" s="54">
        <v>15791634</v>
      </c>
      <c r="D35" s="54">
        <v>14572541</v>
      </c>
      <c r="E35" s="54">
        <v>15791634</v>
      </c>
      <c r="F35" s="55">
        <v>8.3699999999999992</v>
      </c>
      <c r="G35" s="13"/>
      <c r="H35" s="13"/>
      <c r="I35" s="13"/>
    </row>
    <row r="36" spans="1:9" x14ac:dyDescent="0.25">
      <c r="A36" s="56"/>
      <c r="B36" s="56"/>
      <c r="C36" s="56"/>
      <c r="D36" s="56"/>
      <c r="E36" s="56"/>
      <c r="F36" s="56"/>
    </row>
    <row r="37" spans="1:9" x14ac:dyDescent="0.25">
      <c r="A37" s="57" t="s">
        <v>91</v>
      </c>
      <c r="B37" s="56"/>
      <c r="C37" s="56"/>
      <c r="D37" s="56"/>
      <c r="E37" s="56"/>
      <c r="F37" s="56"/>
    </row>
    <row r="39" spans="1:9" x14ac:dyDescent="0.25">
      <c r="A39" s="39"/>
      <c r="B39" s="40"/>
      <c r="C39" s="40"/>
      <c r="D39" s="40"/>
      <c r="E39" s="40"/>
      <c r="F39" s="41"/>
    </row>
    <row r="43" spans="1:9" x14ac:dyDescent="0.25">
      <c r="A43" s="39"/>
      <c r="B43" s="40"/>
      <c r="C43" s="40"/>
      <c r="D43" s="40"/>
      <c r="E43" s="40"/>
      <c r="F43" s="41"/>
    </row>
    <row r="47" spans="1:9" x14ac:dyDescent="0.25">
      <c r="A47" s="39"/>
      <c r="B47" s="40"/>
      <c r="C47" s="40"/>
      <c r="D47" s="40"/>
      <c r="E47" s="40"/>
      <c r="F47" s="41"/>
    </row>
    <row r="51" spans="1:6" x14ac:dyDescent="0.25">
      <c r="A51" s="39"/>
      <c r="B51" s="40"/>
      <c r="C51" s="40"/>
      <c r="D51" s="40"/>
      <c r="E51" s="40"/>
      <c r="F51" s="41"/>
    </row>
    <row r="55" spans="1:6" x14ac:dyDescent="0.25">
      <c r="A55" s="39"/>
      <c r="B55" s="40"/>
      <c r="C55" s="40"/>
      <c r="D55" s="40"/>
      <c r="E55" s="40"/>
      <c r="F55" s="41"/>
    </row>
    <row r="59" spans="1:6" x14ac:dyDescent="0.25">
      <c r="A59" s="39"/>
      <c r="B59" s="40"/>
      <c r="C59" s="40"/>
      <c r="D59" s="40"/>
      <c r="E59" s="40"/>
      <c r="F59" s="41"/>
    </row>
    <row r="63" spans="1:6" x14ac:dyDescent="0.25">
      <c r="A63" s="39"/>
      <c r="B63" s="40"/>
      <c r="C63" s="40"/>
      <c r="D63" s="40"/>
      <c r="E63" s="40"/>
      <c r="F63" s="41"/>
    </row>
    <row r="67" spans="1:6" x14ac:dyDescent="0.25">
      <c r="A67" s="39"/>
      <c r="B67" s="40"/>
      <c r="C67" s="40"/>
      <c r="D67" s="40"/>
      <c r="E67" s="40"/>
      <c r="F67" s="41"/>
    </row>
  </sheetData>
  <mergeCells count="3">
    <mergeCell ref="B5:C5"/>
    <mergeCell ref="A5:A6"/>
    <mergeCell ref="D5:F5"/>
  </mergeCells>
  <pageMargins left="0.39370078740157477" right="0" top="0.51181102362204722" bottom="0.51181102362204722" header="0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5CFE990FBD3B418EFDE8D20D662F07" ma:contentTypeVersion="1" ma:contentTypeDescription="Crear nuevo documento." ma:contentTypeScope="" ma:versionID="7a33fd99f1d2fa5e68bbe47f9bf10cc2">
  <xsd:schema xmlns:xsd="http://www.w3.org/2001/XMLSchema" xmlns:xs="http://www.w3.org/2001/XMLSchema" xmlns:p="http://schemas.microsoft.com/office/2006/metadata/properties" xmlns:ns2="d989a2cf-6078-4836-bf13-60f186c072ca" targetNamespace="http://schemas.microsoft.com/office/2006/metadata/properties" ma:root="true" ma:fieldsID="450b3d2b5b98fa112f65cb0c6232b4f3" ns2:_="">
    <xsd:import namespace="d989a2cf-6078-4836-bf13-60f186c072ca"/>
    <xsd:element name="properties">
      <xsd:complexType>
        <xsd:sequence>
          <xsd:element name="documentManagement">
            <xsd:complexType>
              <xsd:all>
                <xsd:element ref="ns2:A_x00f1_o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9a2cf-6078-4836-bf13-60f186c072ca" elementFormDefault="qualified">
    <xsd:import namespace="http://schemas.microsoft.com/office/2006/documentManagement/types"/>
    <xsd:import namespace="http://schemas.microsoft.com/office/infopath/2007/PartnerControls"/>
    <xsd:element name="A_x00f1_o" ma:index="8" ma:displayName="Año" ma:list="{03422e32-b4c2-46e4-bdd1-a2ad65ccb40b}" ma:internalName="A_x00f1_o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_x00f1_o xmlns="d989a2cf-6078-4836-bf13-60f186c072ca">14</A_x00f1_o>
  </documentManagement>
</p:properties>
</file>

<file path=customXml/itemProps1.xml><?xml version="1.0" encoding="utf-8"?>
<ds:datastoreItem xmlns:ds="http://schemas.openxmlformats.org/officeDocument/2006/customXml" ds:itemID="{11A1504E-A616-4F92-B4A3-82786D71E155}"/>
</file>

<file path=customXml/itemProps2.xml><?xml version="1.0" encoding="utf-8"?>
<ds:datastoreItem xmlns:ds="http://schemas.openxmlformats.org/officeDocument/2006/customXml" ds:itemID="{1219246B-DB1D-49CB-A166-A2401E449FDB}"/>
</file>

<file path=customXml/itemProps3.xml><?xml version="1.0" encoding="utf-8"?>
<ds:datastoreItem xmlns:ds="http://schemas.openxmlformats.org/officeDocument/2006/customXml" ds:itemID="{C8C002D6-E742-46CD-A95E-9D67ABE31A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Rangos con nombre</vt:lpstr>
      </vt:variant>
      <vt:variant>
        <vt:i4>88</vt:i4>
      </vt:variant>
    </vt:vector>
  </HeadingPairs>
  <TitlesOfParts>
    <vt:vector size="117" baseType="lpstr">
      <vt:lpstr>Portada</vt:lpstr>
      <vt:lpstr>Indice</vt:lpstr>
      <vt:lpstr>Resumen general</vt:lpstr>
      <vt:lpstr>Total tráfico</vt:lpstr>
      <vt:lpstr>Total presentación</vt:lpstr>
      <vt:lpstr>Líquidos</vt:lpstr>
      <vt:lpstr>Sólidos</vt:lpstr>
      <vt:lpstr>Mercancía general</vt:lpstr>
      <vt:lpstr>Mercancías contenedores</vt:lpstr>
      <vt:lpstr>Pesca</vt:lpstr>
      <vt:lpstr>Avituallamiento</vt:lpstr>
      <vt:lpstr>Avi. combustibles</vt:lpstr>
      <vt:lpstr>Tráfico interior</vt:lpstr>
      <vt:lpstr>Mercancías tránsito</vt:lpstr>
      <vt:lpstr>Mercan. contene. tránsito</vt:lpstr>
      <vt:lpstr>Ro-Ro</vt:lpstr>
      <vt:lpstr>Ro-Ro remolques</vt:lpstr>
      <vt:lpstr>TEUS</vt:lpstr>
      <vt:lpstr>TEUS tránsito</vt:lpstr>
      <vt:lpstr>TEUS nacional</vt:lpstr>
      <vt:lpstr>TEUS exterior</vt:lpstr>
      <vt:lpstr>TEUS nacional y exterior</vt:lpstr>
      <vt:lpstr>Pasajeros total</vt:lpstr>
      <vt:lpstr>Pasajeros crucero</vt:lpstr>
      <vt:lpstr>Automóviles régimen pasaje</vt:lpstr>
      <vt:lpstr>Automóviles régimen mercancía</vt:lpstr>
      <vt:lpstr>Buques número</vt:lpstr>
      <vt:lpstr>Buques GT</vt:lpstr>
      <vt:lpstr>Cruceros</vt:lpstr>
      <vt:lpstr>'Automóviles régimen mercancía'!Área_de_impresión</vt:lpstr>
      <vt:lpstr>'Automóviles régimen pasaje'!Área_de_impresión</vt:lpstr>
      <vt:lpstr>'Avi. combustibles'!Área_de_impresión</vt:lpstr>
      <vt:lpstr>Avituallamiento!Área_de_impresión</vt:lpstr>
      <vt:lpstr>'Buques GT'!Área_de_impresión</vt:lpstr>
      <vt:lpstr>'Buques número'!Área_de_impresión</vt:lpstr>
      <vt:lpstr>Cruceros!Área_de_impresión</vt:lpstr>
      <vt:lpstr>Indice!Área_de_impresión</vt:lpstr>
      <vt:lpstr>Líquidos!Área_de_impresión</vt:lpstr>
      <vt:lpstr>'Mercan. contene. tránsito'!Área_de_impresión</vt:lpstr>
      <vt:lpstr>'Mercancía general'!Área_de_impresión</vt:lpstr>
      <vt:lpstr>'Mercancías contenedores'!Área_de_impresión</vt:lpstr>
      <vt:lpstr>'Mercancías tránsito'!Área_de_impresión</vt:lpstr>
      <vt:lpstr>'Pasajeros crucero'!Área_de_impresión</vt:lpstr>
      <vt:lpstr>'Pasajeros total'!Área_de_impresión</vt:lpstr>
      <vt:lpstr>Pesca!Área_de_impresión</vt:lpstr>
      <vt:lpstr>Portada!Área_de_impresión</vt:lpstr>
      <vt:lpstr>'Resumen general'!Área_de_impresión</vt:lpstr>
      <vt:lpstr>'Ro-Ro'!Área_de_impresión</vt:lpstr>
      <vt:lpstr>'Ro-Ro remolques'!Área_de_impresión</vt:lpstr>
      <vt:lpstr>Sólidos!Área_de_impresión</vt:lpstr>
      <vt:lpstr>TEUS!Área_de_impresión</vt:lpstr>
      <vt:lpstr>'TEUS exterior'!Área_de_impresión</vt:lpstr>
      <vt:lpstr>'TEUS nacional'!Área_de_impresión</vt:lpstr>
      <vt:lpstr>'TEUS nacional y exterior'!Área_de_impresión</vt:lpstr>
      <vt:lpstr>'TEUS tránsito'!Área_de_impresión</vt:lpstr>
      <vt:lpstr>'Total presentación'!Área_de_impresión</vt:lpstr>
      <vt:lpstr>'Total tráfico'!Área_de_impresión</vt:lpstr>
      <vt:lpstr>'Tráfico interior'!Área_de_impresión</vt:lpstr>
      <vt:lpstr>CABECERA</vt:lpstr>
      <vt:lpstr>CONCEPTO</vt:lpstr>
      <vt:lpstr>LblRes00_Acum</vt:lpstr>
      <vt:lpstr>LblRes00_Mes</vt:lpstr>
      <vt:lpstr>LblRes00_Var</vt:lpstr>
      <vt:lpstr>LblRes01_1_Acum</vt:lpstr>
      <vt:lpstr>LblRes01_1_Mes</vt:lpstr>
      <vt:lpstr>LblRes01_Acum</vt:lpstr>
      <vt:lpstr>LblRes01_Mes</vt:lpstr>
      <vt:lpstr>LblRes02_Acum</vt:lpstr>
      <vt:lpstr>LblRes02_Mes</vt:lpstr>
      <vt:lpstr>LblRes03_Acum</vt:lpstr>
      <vt:lpstr>LblRes03_Mes</vt:lpstr>
      <vt:lpstr>LblRes04_Acum</vt:lpstr>
      <vt:lpstr>LblRes04_Mes</vt:lpstr>
      <vt:lpstr>LblRes05_Acum</vt:lpstr>
      <vt:lpstr>LblRes05_Mes</vt:lpstr>
      <vt:lpstr>LblRes06_Acum</vt:lpstr>
      <vt:lpstr>LblRes06_Mes</vt:lpstr>
      <vt:lpstr>LblRes061_Acum</vt:lpstr>
      <vt:lpstr>LblRes061_Mes</vt:lpstr>
      <vt:lpstr>LblRes07_1_Acum</vt:lpstr>
      <vt:lpstr>LblRes07_1_Mes</vt:lpstr>
      <vt:lpstr>LblRes07_Acum</vt:lpstr>
      <vt:lpstr>LblRes07_Mes</vt:lpstr>
      <vt:lpstr>LblRes08_Acum</vt:lpstr>
      <vt:lpstr>LblRes08_Mes</vt:lpstr>
      <vt:lpstr>LblRes09_Acum</vt:lpstr>
      <vt:lpstr>LblRes09_Mes</vt:lpstr>
      <vt:lpstr>LblRes091_Acum</vt:lpstr>
      <vt:lpstr>LblRes091_Mes</vt:lpstr>
      <vt:lpstr>LblRes10_1_Acum</vt:lpstr>
      <vt:lpstr>LblRes10_1_Mes</vt:lpstr>
      <vt:lpstr>LblRes10_2_Acum</vt:lpstr>
      <vt:lpstr>LblRes10_2_Mes</vt:lpstr>
      <vt:lpstr>LblRes10_3_Acum</vt:lpstr>
      <vt:lpstr>LblRes10_3_Mes</vt:lpstr>
      <vt:lpstr>LblRes10_4_Acum</vt:lpstr>
      <vt:lpstr>LblRes10_4_Mes</vt:lpstr>
      <vt:lpstr>LblRes10_Acum</vt:lpstr>
      <vt:lpstr>LblRes10_Mes</vt:lpstr>
      <vt:lpstr>LblRes11_1_Acum</vt:lpstr>
      <vt:lpstr>LblRes11_1_Mes</vt:lpstr>
      <vt:lpstr>LblRes11_2_Acum</vt:lpstr>
      <vt:lpstr>LblRes11_2_Mes</vt:lpstr>
      <vt:lpstr>LblRes11_3_Acum</vt:lpstr>
      <vt:lpstr>LblRes11_3_Mes</vt:lpstr>
      <vt:lpstr>LblRes11_Acum</vt:lpstr>
      <vt:lpstr>LblRes11_Mes</vt:lpstr>
      <vt:lpstr>LblRes12_1_Acum</vt:lpstr>
      <vt:lpstr>LblRes12_1_Mes</vt:lpstr>
      <vt:lpstr>LblRes12_2_Acum</vt:lpstr>
      <vt:lpstr>LblRes12_2_Mes</vt:lpstr>
      <vt:lpstr>LblRes12_3_Acum</vt:lpstr>
      <vt:lpstr>LblRes12_3_Mes</vt:lpstr>
      <vt:lpstr>LblRes13_Acum</vt:lpstr>
      <vt:lpstr>LblRes13_Mes</vt:lpstr>
      <vt:lpstr>PROVINCIAS</vt:lpstr>
      <vt:lpstr>TxtFecha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Oscar Souto Pascual</dc:creator>
  <cp:lastModifiedBy>Oscar Souto Pascual</cp:lastModifiedBy>
  <dcterms:created xsi:type="dcterms:W3CDTF">2020-03-31T16:48:20Z</dcterms:created>
  <dcterms:modified xsi:type="dcterms:W3CDTF">2020-03-31T16:51:34Z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0x0101008E5CFE990FBD3B418EFDE8D20D662F07</vt:lpwstr>
  </property>
</Properties>
</file>