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ld_layer growth" sheetId="1" state="visible" r:id="rId2"/>
    <sheet name="growth" sheetId="2" state="visible" r:id="rId3"/>
    <sheet name="populate_holder" sheetId="3" state="visible" r:id="rId4"/>
    <sheet name="pick_and_treat_substrate4growth" sheetId="4" state="visible" r:id="rId5"/>
    <sheet name="splitting" sheetId="5" state="visible" r:id="rId6"/>
    <sheet name="substrate_inventory" sheetId="6" state="visible" r:id="rId7"/>
    <sheet name="holder_range" sheetId="7" state="visible" r:id="rId8"/>
    <sheet name="substrate_range" sheetId="8" state="visible" r:id="rId9"/>
    <sheet name="growth_range" sheetId="9" state="visible" r:id="rId10"/>
    <sheet name="surface preprocess" sheetId="10" state="visible" r:id="rId11"/>
    <sheet name="backside preprocess" sheetId="11" state="visible" r:id="rId12"/>
    <sheet name="what is missing" sheetId="12" state="visible" r:id="rId13"/>
    <sheet name="descritption of log files" sheetId="13" state="visible" r:id="rId14"/>
    <sheet name="substrate (2)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This sheet documents the substrate (pieces) that we actually grow on, including their pretreatment. These are what we load onto a substrate holder. These could also be samples that we grow on top.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yes - need to provide data
no - information can be retrieved from other sheet(s) using ID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This sheet documents the substrate (pieces) that we actually grow on, including their pretreatment. These are what we load onto a substrate holder. These could also be samples that we grow on top.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yes - need to provide data
no - information can be retrieved from other sheet(s) using ID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This sheet provides the essential metadata for a growth run.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yes - need to provide data
no - information can be retrieved from other sheet(s) using ID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This sheet documents the population of a substrate holder with substrates for growth.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yes - need to provide data
no - information can be retrieved from other sheet(s) using ID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pick from sheet holder_range</t>
        </r>
      </text>
    </comment>
    <comment ref="F3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ID from substrate4growth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This sheet documents the substrate (pieces) that we actually grow on, including their pretreatment. These are what we load onto a substrate holder. These could also be samples that we grow on top.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yes - need to provide data
no - information can be retrieved from other sheet(s) using ID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pick one here if not split</t>
        </r>
      </text>
    </comment>
    <comment ref="F3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pick one from here if split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ser# from splitting otherwise from charge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This sheet document the splitting of large substrates, e.g., from inventory, into smaller pieces that we use for growth. E.g., 2" into 10mm x 10mm or 15mm x 10mm into 5mm x 5mm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yes - need to provide data
no - information can be retrieved from other sheet(s) using ID</t>
        </r>
      </text>
    </comment>
    <comment ref="F3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0 if #substrates in charge is only 1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Typically Charge_ID_seriell#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Inventory documents substrates that came into pdi and are planned to be used for growth. Here, all substrate properties can be saved.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yes - need to provide data
no - information can be retrieved from other sheet(s) using ID</t>
        </r>
      </text>
    </commen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pick from substrate_range/growers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Xn_shape
X=material (H=Haynes, M=Mo)
n=serial number
shape=xx or rxx or qxx
xx=size in mm
rxx - round wafer xx=diameter
qxx - quarter of round wafer, xx=diameter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0"/>
            <charset val="1"/>
          </rPr>
          <t xml:space="preserve">This sheet provides the essential metadata for a growth run.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Bierwagen:
</t>
        </r>
        <r>
          <rPr>
            <sz val="9"/>
            <color rgb="FF000000"/>
            <rFont val="Segoe UI"/>
            <family val="2"/>
            <charset val="1"/>
          </rPr>
          <t xml:space="preserve">yes - need to provide data
no - information can be retrieved from other sheet(s) using ID</t>
        </r>
      </text>
    </comment>
  </commentList>
</comments>
</file>

<file path=xl/sharedStrings.xml><?xml version="1.0" encoding="utf-8"?>
<sst xmlns="http://schemas.openxmlformats.org/spreadsheetml/2006/main" count="1361" uniqueCount="412">
  <si>
    <t xml:space="preserve">field</t>
  </si>
  <si>
    <t xml:space="preserve">date</t>
  </si>
  <si>
    <t xml:space="preserve">sample</t>
  </si>
  <si>
    <t xml:space="preserve">grower</t>
  </si>
  <si>
    <t xml:space="preserve">experiments</t>
  </si>
  <si>
    <t xml:space="preserve">substrate</t>
  </si>
  <si>
    <t xml:space="preserve">orientation</t>
  </si>
  <si>
    <t xml:space="preserve">shape</t>
  </si>
  <si>
    <t xml:space="preserve">holder</t>
  </si>
  <si>
    <t xml:space="preserve">film</t>
  </si>
  <si>
    <t xml:space="preserve">O2 sccm</t>
  </si>
  <si>
    <t xml:space="preserve">gas2 sccm</t>
  </si>
  <si>
    <t xml:space="preserve">p_GCGP (mbar)</t>
  </si>
  <si>
    <t xml:space="preserve">P_Plasma (W)</t>
  </si>
  <si>
    <t xml:space="preserve">T_Me (°C)</t>
  </si>
  <si>
    <t xml:space="preserve">BEP1 [mbar]</t>
  </si>
  <si>
    <t xml:space="preserve">T_Me2 [°C]</t>
  </si>
  <si>
    <t xml:space="preserve">BEP2 [mbar]</t>
  </si>
  <si>
    <t xml:space="preserve">T_Me3[°C]</t>
  </si>
  <si>
    <t xml:space="preserve">subTC (°C)</t>
  </si>
  <si>
    <t xml:space="preserve">Tsub_py (°C)</t>
  </si>
  <si>
    <t xml:space="preserve">O off (°C)</t>
  </si>
  <si>
    <t xml:space="preserve">rot_speed</t>
  </si>
  <si>
    <t xml:space="preserve">time(s)</t>
  </si>
  <si>
    <t xml:space="preserve">thick.(nm) [LR]</t>
  </si>
  <si>
    <t xml:space="preserve">rate(A°/s)</t>
  </si>
  <si>
    <t xml:space="preserve">thick_exsitu (nm)</t>
  </si>
  <si>
    <t xml:space="preserve">th.mtd._exsitu</t>
  </si>
  <si>
    <t xml:space="preserve">Comments</t>
  </si>
  <si>
    <t xml:space="preserve">meaning</t>
  </si>
  <si>
    <t xml:space="preserve">date  of the growth run</t>
  </si>
  <si>
    <t xml:space="preserve">sample ID</t>
  </si>
  <si>
    <t xml:space="preserve">initials of grower(s)</t>
  </si>
  <si>
    <t xml:space="preserve">in-situ characterization during growth</t>
  </si>
  <si>
    <t xml:space="preserve">substrate material</t>
  </si>
  <si>
    <t xml:space="preserve">crystallographic orientation of substrate surface</t>
  </si>
  <si>
    <t xml:space="preserve">shape of substrate</t>
  </si>
  <si>
    <t xml:space="preserve">substrate holder</t>
  </si>
  <si>
    <t xml:space="preserve">film material</t>
  </si>
  <si>
    <t xml:space="preserve">O2 gas flow</t>
  </si>
  <si>
    <t xml:space="preserve">secondary gas type and flow</t>
  </si>
  <si>
    <t xml:space="preserve">pressure in growth chamber during growth</t>
  </si>
  <si>
    <t xml:space="preserve">plasma power</t>
  </si>
  <si>
    <t xml:space="preserve">effusion cell temperature of open cell1</t>
  </si>
  <si>
    <t xml:space="preserve">open cell 1 flux (beam equivalent pressure)</t>
  </si>
  <si>
    <t xml:space="preserve">for ternaries: second open effusion cell temperatue</t>
  </si>
  <si>
    <t xml:space="preserve">second cell flux flux (BEP)</t>
  </si>
  <si>
    <t xml:space="preserve">third open effusion cell temperature</t>
  </si>
  <si>
    <t xml:space="preserve">substrate temperture measure by thermocouple</t>
  </si>
  <si>
    <t xml:space="preserve">substrate temperature measured by pyrometer</t>
  </si>
  <si>
    <t xml:space="preserve">subTC at which O-flux was shut down during colldown after growth</t>
  </si>
  <si>
    <t xml:space="preserve">rotation speed of sample during growth</t>
  </si>
  <si>
    <t xml:space="preserve">time that the cell shutters were open to grow the layer</t>
  </si>
  <si>
    <t xml:space="preserve">thickness of layer determined by in-situ laser reflectometry</t>
  </si>
  <si>
    <t xml:space="preserve">growth rate determined by LR (thickness/time)</t>
  </si>
  <si>
    <t xml:space="preserve">layer thickness determined ex-situ</t>
  </si>
  <si>
    <t xml:space="preserve">ex-situ method used to determine thickness</t>
  </si>
  <si>
    <t xml:space="preserve">comments (important observations during growth or purpose of sample, more details on growth)</t>
  </si>
  <si>
    <t xml:space="preserve">format</t>
  </si>
  <si>
    <t xml:space="preserve">dd.mm.yyyy</t>
  </si>
  <si>
    <t xml:space="preserve">internal name</t>
  </si>
  <si>
    <t xml:space="preserve">XY, ZY, ...</t>
  </si>
  <si>
    <t xml:space="preserve">sccm</t>
  </si>
  <si>
    <t xml:space="preserve">gas, sccm</t>
  </si>
  <si>
    <t xml:space="preserve">mbar</t>
  </si>
  <si>
    <t xml:space="preserve">W</t>
  </si>
  <si>
    <t xml:space="preserve">°C</t>
  </si>
  <si>
    <t xml:space="preserve">arb. units from instrument (needs to be converted to rpm or Hz to be meaningful)</t>
  </si>
  <si>
    <t xml:space="preserve">s</t>
  </si>
  <si>
    <t xml:space="preserve">nm</t>
  </si>
  <si>
    <t xml:space="preserve">A°/s</t>
  </si>
  <si>
    <t xml:space="preserve">method</t>
  </si>
  <si>
    <t xml:space="preserve">type</t>
  </si>
  <si>
    <t xml:space="preserve">datetime</t>
  </si>
  <si>
    <t xml:space="preserve">string</t>
  </si>
  <si>
    <t xml:space="preserve">string[ ,string]</t>
  </si>
  <si>
    <t xml:space="preserve">string[, string]</t>
  </si>
  <si>
    <t xml:space="preserve">int int int [int]</t>
  </si>
  <si>
    <t xml:space="preserve">float</t>
  </si>
  <si>
    <t xml:space="preserve">string, float</t>
  </si>
  <si>
    <t xml:space="preserve">m82936</t>
  </si>
  <si>
    <t xml:space="preserve">MB</t>
  </si>
  <si>
    <t xml:space="preserve">RHD, LR</t>
  </si>
  <si>
    <t xml:space="preserve">Al2O3</t>
  </si>
  <si>
    <t xml:space="preserve">0 0 0 1</t>
  </si>
  <si>
    <t xml:space="preserve">2"</t>
  </si>
  <si>
    <t xml:space="preserve">SnO</t>
  </si>
  <si>
    <t xml:space="preserve">0.18</t>
  </si>
  <si>
    <t xml:space="preserve">~ 208</t>
  </si>
  <si>
    <t xml:space="preserve">m83397</t>
  </si>
  <si>
    <t xml:space="preserve">GH</t>
  </si>
  <si>
    <t xml:space="preserve">m83398</t>
  </si>
  <si>
    <t xml:space="preserve">m83399</t>
  </si>
  <si>
    <t xml:space="preserve">m83400</t>
  </si>
  <si>
    <t xml:space="preserve">m83401</t>
  </si>
  <si>
    <t xml:space="preserve">27.04.2022</t>
  </si>
  <si>
    <t xml:space="preserve">M83490</t>
  </si>
  <si>
    <t xml:space="preserve">AA</t>
  </si>
  <si>
    <t xml:space="preserve">c-Al2O3</t>
  </si>
  <si>
    <t xml:space="preserve">MII</t>
  </si>
  <si>
    <t xml:space="preserve">B-Ga2O3:Si</t>
  </si>
  <si>
    <t xml:space="preserve">0.33</t>
  </si>
  <si>
    <t xml:space="preserve">1,83E-7 (Fil#1)</t>
  </si>
  <si>
    <t xml:space="preserve">B-Ga2O3 sample in function of the plasma power/oxygen background for the SiO </t>
  </si>
  <si>
    <t xml:space="preserve">28.04.2022</t>
  </si>
  <si>
    <t xml:space="preserve">M83491</t>
  </si>
  <si>
    <t xml:space="preserve">400/150</t>
  </si>
  <si>
    <t xml:space="preserve">1,86E-7 (Fil#1)</t>
  </si>
  <si>
    <t xml:space="preserve">4800/9240</t>
  </si>
  <si>
    <t xml:space="preserve">m83492</t>
  </si>
  <si>
    <t xml:space="preserve">m83493</t>
  </si>
  <si>
    <t xml:space="preserve">m83507</t>
  </si>
  <si>
    <t xml:space="preserve">1/4 2"</t>
  </si>
  <si>
    <t xml:space="preserve">m83508</t>
  </si>
  <si>
    <t xml:space="preserve">m83509</t>
  </si>
  <si>
    <t xml:space="preserve">5mm x 5mm</t>
  </si>
  <si>
    <t xml:space="preserve">m83510</t>
  </si>
  <si>
    <t xml:space="preserve">m83511</t>
  </si>
  <si>
    <t xml:space="preserve">10mm x 10mm</t>
  </si>
  <si>
    <t xml:space="preserve">time</t>
  </si>
  <si>
    <t xml:space="preserve">growth run</t>
  </si>
  <si>
    <t xml:space="preserve">project ID</t>
  </si>
  <si>
    <t xml:space="preserve">material</t>
  </si>
  <si>
    <t xml:space="preserve">grown sample IDs</t>
  </si>
  <si>
    <t xml:space="preserve">NOMAD field</t>
  </si>
  <si>
    <t xml:space="preserve">time of loading substrate into gc</t>
  </si>
  <si>
    <t xml:space="preserve">growth run ID</t>
  </si>
  <si>
    <t xml:space="preserve">holder ID</t>
  </si>
  <si>
    <t xml:space="preserve">hh:mm:ss</t>
  </si>
  <si>
    <r>
      <rPr>
        <b val="true"/>
        <sz val="11"/>
        <color rgb="FF000000"/>
        <rFont val="Calibri"/>
        <family val="2"/>
        <charset val="1"/>
      </rPr>
      <t xml:space="preserve">e</t>
    </r>
    <r>
      <rPr>
        <sz val="11"/>
        <color rgb="FF000000"/>
        <rFont val="Calibri"/>
        <family val="2"/>
        <charset val="1"/>
      </rPr>
      <t xml:space="preserve">nter/</t>
    </r>
    <r>
      <rPr>
        <b val="true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etrieve/</t>
    </r>
    <r>
      <rPr>
        <b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uto create</t>
    </r>
  </si>
  <si>
    <t xml:space="preserve">e</t>
  </si>
  <si>
    <t xml:space="preserve">r</t>
  </si>
  <si>
    <t xml:space="preserve">a</t>
  </si>
  <si>
    <t xml:space="preserve">WC</t>
  </si>
  <si>
    <t xml:space="preserve">M83882</t>
  </si>
  <si>
    <t xml:space="preserve">H2_10</t>
  </si>
  <si>
    <t xml:space="preserve">SiGOPE</t>
  </si>
  <si>
    <t xml:space="preserve">GeO2</t>
  </si>
  <si>
    <t xml:space="preserve">M83884</t>
  </si>
  <si>
    <t xml:space="preserve">H3_10</t>
  </si>
  <si>
    <t xml:space="preserve">GPD</t>
  </si>
  <si>
    <t xml:space="preserve">Ga2O3:Si</t>
  </si>
  <si>
    <t xml:space="preserve">m83885</t>
  </si>
  <si>
    <t xml:space="preserve">m83886</t>
  </si>
  <si>
    <t xml:space="preserve">Ga2O3:Ba</t>
  </si>
  <si>
    <t xml:space="preserve">m83887</t>
  </si>
  <si>
    <t xml:space="preserve">m83888</t>
  </si>
  <si>
    <t xml:space="preserve">H4_10</t>
  </si>
  <si>
    <t xml:space="preserve">B-Ga2O3 </t>
  </si>
  <si>
    <t xml:space="preserve">m83889</t>
  </si>
  <si>
    <t xml:space="preserve">m83890</t>
  </si>
  <si>
    <t xml:space="preserve">m83891</t>
  </si>
  <si>
    <t xml:space="preserve">m83892</t>
  </si>
  <si>
    <t xml:space="preserve">m83893</t>
  </si>
  <si>
    <t xml:space="preserve">M1_2</t>
  </si>
  <si>
    <t xml:space="preserve">m83894</t>
  </si>
  <si>
    <t xml:space="preserve">B-Ga2O3</t>
  </si>
  <si>
    <t xml:space="preserve">70/03/24</t>
  </si>
  <si>
    <t xml:space="preserve">m83895</t>
  </si>
  <si>
    <t xml:space="preserve">A substrate ID</t>
  </si>
  <si>
    <t xml:space="preserve">A insert</t>
  </si>
  <si>
    <t xml:space="preserve">B substrate ID</t>
  </si>
  <si>
    <t xml:space="preserve">B insert</t>
  </si>
  <si>
    <t xml:space="preserve">C substrate ID</t>
  </si>
  <si>
    <t xml:space="preserve">C insert</t>
  </si>
  <si>
    <t xml:space="preserve">D substrate ID</t>
  </si>
  <si>
    <t xml:space="preserve">D insert</t>
  </si>
  <si>
    <t xml:space="preserve">E substrate ID</t>
  </si>
  <si>
    <t xml:space="preserve">E insert</t>
  </si>
  <si>
    <t xml:space="preserve">date  of creating entry</t>
  </si>
  <si>
    <t xml:space="preserve">time of creating entry</t>
  </si>
  <si>
    <t xml:space="preserve">ID of substrate in pos A of holder</t>
  </si>
  <si>
    <t xml:space="preserve">type of insert used (if any)</t>
  </si>
  <si>
    <t xml:space="preserve">ID of substrate in pos B of holder</t>
  </si>
  <si>
    <t xml:space="preserve">physical unit</t>
  </si>
  <si>
    <t xml:space="preserve">ID from substrate4growth sheet</t>
  </si>
  <si>
    <t xml:space="preserve">CTC_B15157_0228/0551/23_1</t>
  </si>
  <si>
    <t xml:space="preserve">CTC_B15107_0228/0328/22_1</t>
  </si>
  <si>
    <t xml:space="preserve">dummy</t>
  </si>
  <si>
    <t xml:space="preserve">RAl2O3_1_1</t>
  </si>
  <si>
    <t xml:space="preserve">CAl2O3_1_1</t>
  </si>
  <si>
    <t xml:space="preserve">RAl2O3_1RAl2O3_1_1_1</t>
  </si>
  <si>
    <t xml:space="preserve">CAl2O3_1CAl2O3_1_2</t>
  </si>
  <si>
    <t xml:space="preserve">NCT_EFEB060_2_19-1_5</t>
  </si>
  <si>
    <t xml:space="preserve">BN5</t>
  </si>
  <si>
    <t xml:space="preserve">NCT_EFEB060_2_19-2_1</t>
  </si>
  <si>
    <t xml:space="preserve">NCT_EFEB060_2_19-2_2</t>
  </si>
  <si>
    <t xml:space="preserve">NCT_EUNB32_2-9-3_1</t>
  </si>
  <si>
    <t xml:space="preserve">M83876</t>
  </si>
  <si>
    <t xml:space="preserve">NCT_EFEB060_2_19-2_3</t>
  </si>
  <si>
    <t xml:space="preserve">grower(s)</t>
  </si>
  <si>
    <t xml:space="preserve">Charge ID</t>
  </si>
  <si>
    <t xml:space="preserve">Parent ID</t>
  </si>
  <si>
    <t xml:space="preserve">Serial #</t>
  </si>
  <si>
    <t xml:space="preserve">Substrate ID</t>
  </si>
  <si>
    <t xml:space="preserve">alias(es)</t>
  </si>
  <si>
    <t xml:space="preserve">grown on?</t>
  </si>
  <si>
    <t xml:space="preserve">crystal structure</t>
  </si>
  <si>
    <t xml:space="preserve">size</t>
  </si>
  <si>
    <t xml:space="preserve">thickness</t>
  </si>
  <si>
    <t xml:space="preserve">In-plane direction</t>
  </si>
  <si>
    <t xml:space="preserve">offcut angle</t>
  </si>
  <si>
    <t xml:space="preserve">offcut orientation</t>
  </si>
  <si>
    <t xml:space="preserve">dopant(s)</t>
  </si>
  <si>
    <t xml:space="preserve">dopant concentration(s)</t>
  </si>
  <si>
    <t xml:space="preserve">supplier</t>
  </si>
  <si>
    <t xml:space="preserve">bulk crystal</t>
  </si>
  <si>
    <t xml:space="preserve">charge</t>
  </si>
  <si>
    <t xml:space="preserve">polishing</t>
  </si>
  <si>
    <t xml:space="preserve">ID surface pretreatment</t>
  </si>
  <si>
    <t xml:space="preserve">epi ready?</t>
  </si>
  <si>
    <t xml:space="preserve">ID backside coating</t>
  </si>
  <si>
    <t xml:space="preserve">diameter or edge dimension(s)</t>
  </si>
  <si>
    <t xml:space="preserve">height</t>
  </si>
  <si>
    <t xml:space="preserve">From inventory</t>
  </si>
  <si>
    <t xml:space="preserve">From splitting</t>
  </si>
  <si>
    <t xml:space="preserve">#no. out of charge or child#</t>
  </si>
  <si>
    <t xml:space="preserve">aliases, e.g. from samplysium</t>
  </si>
  <si>
    <t xml:space="preserve">Flag the substrates not available for growth anymore</t>
  </si>
  <si>
    <t xml:space="preserve">space group</t>
  </si>
  <si>
    <t xml:space="preserve">substrate thickness</t>
  </si>
  <si>
    <t xml:space="preserve">In-plane direction marked by flat or notches</t>
  </si>
  <si>
    <t xml:space="preserve">id of set of substrates</t>
  </si>
  <si>
    <t xml:space="preserve">single or double side polished</t>
  </si>
  <si>
    <t xml:space="preserve">Receipe of the pretreatment of epi side</t>
  </si>
  <si>
    <t xml:space="preserve">ready for epitaxy?</t>
  </si>
  <si>
    <t xml:space="preserve">Receipe of the coating of backside</t>
  </si>
  <si>
    <t xml:space="preserve">chemical formula</t>
  </si>
  <si>
    <t xml:space="preserve">mm</t>
  </si>
  <si>
    <t xml:space="preserve">deg</t>
  </si>
  <si>
    <t xml:space="preserve">miller indices</t>
  </si>
  <si>
    <t xml:space="preserve">chemical element</t>
  </si>
  <si>
    <t xml:space="preserve">cm^-3</t>
  </si>
  <si>
    <t xml:space="preserve">y/n</t>
  </si>
  <si>
    <t xml:space="preserve">Aa.bBc.dCe.f …</t>
  </si>
  <si>
    <t xml:space="preserve">h k l m</t>
  </si>
  <si>
    <t xml:space="preserve">a or a,b</t>
  </si>
  <si>
    <t xml:space="preserve">int</t>
  </si>
  <si>
    <t xml:space="preserve">boolean</t>
  </si>
  <si>
    <t xml:space="preserve">integer</t>
  </si>
  <si>
    <t xml:space="preserve">float[, float]</t>
  </si>
  <si>
    <t xml:space="preserve">float[ ,float]</t>
  </si>
  <si>
    <t xml:space="preserve">CTC_B15107_0228/0328/22</t>
  </si>
  <si>
    <t xml:space="preserve">CTC_B15157_0228/0551/23</t>
  </si>
  <si>
    <t xml:space="preserve">OB</t>
  </si>
  <si>
    <t xml:space="preserve">NCT_EFEB060_2_19-1</t>
  </si>
  <si>
    <t xml:space="preserve">CAl2O3_1</t>
  </si>
  <si>
    <t xml:space="preserve">1</t>
  </si>
  <si>
    <t xml:space="preserve">RAl2O3_1</t>
  </si>
  <si>
    <t xml:space="preserve">NCT_EFEB060_2_19-2</t>
  </si>
  <si>
    <t xml:space="preserve">NCT_EUNB32_2-9-3</t>
  </si>
  <si>
    <t xml:space="preserve">serial#</t>
  </si>
  <si>
    <t xml:space="preserve">parent ID</t>
  </si>
  <si>
    <t xml:space="preserve">#children</t>
  </si>
  <si>
    <t xml:space="preserve">child shape</t>
  </si>
  <si>
    <t xml:space="preserve">child size</t>
  </si>
  <si>
    <t xml:space="preserve">initials of person that splits</t>
  </si>
  <si>
    <t xml:space="preserve">ID of substrate/sample being split</t>
  </si>
  <si>
    <r>
      <rPr>
        <b val="true"/>
        <sz val="11"/>
        <color rgb="FF000000"/>
        <rFont val="Calibri"/>
        <family val="2"/>
        <charset val="1"/>
      </rPr>
      <t xml:space="preserve">e</t>
    </r>
    <r>
      <rPr>
        <sz val="11"/>
        <color rgb="FF000000"/>
        <rFont val="Calibri"/>
        <family val="2"/>
        <charset val="1"/>
      </rPr>
      <t xml:space="preserve">nter/</t>
    </r>
    <r>
      <rPr>
        <b val="true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etrieve/</t>
    </r>
    <r>
      <rPr>
        <b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utocreate</t>
    </r>
  </si>
  <si>
    <t xml:space="preserve">6</t>
  </si>
  <si>
    <t xml:space="preserve">__</t>
  </si>
  <si>
    <t xml:space="preserve">7</t>
  </si>
  <si>
    <t xml:space="preserve">square</t>
  </si>
  <si>
    <t xml:space="preserve">delivery date</t>
  </si>
  <si>
    <t xml:space="preserve">charge ID</t>
  </si>
  <si>
    <t xml:space="preserve">#substrates</t>
  </si>
  <si>
    <t xml:space="preserve">carrier concentration</t>
  </si>
  <si>
    <t xml:space="preserve">conductivity</t>
  </si>
  <si>
    <t xml:space="preserve">Person who put into list and inventory</t>
  </si>
  <si>
    <t xml:space="preserve">substrate ID</t>
  </si>
  <si>
    <t xml:space="preserve">two floats defining range</t>
  </si>
  <si>
    <t xml:space="preserve">float[,float]</t>
  </si>
  <si>
    <r>
      <rPr>
        <b val="true"/>
        <sz val="11"/>
        <color rgb="FF000000"/>
        <rFont val="Calibri"/>
        <family val="2"/>
        <charset val="1"/>
      </rPr>
      <t xml:space="preserve">e</t>
    </r>
    <r>
      <rPr>
        <sz val="11"/>
        <color rgb="FF000000"/>
        <rFont val="Calibri"/>
        <family val="2"/>
        <charset val="1"/>
      </rPr>
      <t xml:space="preserve">nter/</t>
    </r>
    <r>
      <rPr>
        <b val="true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etrieve/</t>
    </r>
    <r>
      <rPr>
        <b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utocreate by rule</t>
    </r>
  </si>
  <si>
    <t xml:space="preserve">xx.yy.2019</t>
  </si>
  <si>
    <t xml:space="preserve">CTC</t>
  </si>
  <si>
    <t xml:space="preserve">BC1575</t>
  </si>
  <si>
    <t xml:space="preserve">0228/0355/19B</t>
  </si>
  <si>
    <t xml:space="preserve">SS</t>
  </si>
  <si>
    <t xml:space="preserve">n</t>
  </si>
  <si>
    <t xml:space="preserve">MgO</t>
  </si>
  <si>
    <t xml:space="preserve">rocksalt</t>
  </si>
  <si>
    <t xml:space="preserve">1 0 0</t>
  </si>
  <si>
    <t xml:space="preserve">0.5</t>
  </si>
  <si>
    <t xml:space="preserve">0 0 1</t>
  </si>
  <si>
    <t xml:space="preserve">NCT</t>
  </si>
  <si>
    <t xml:space="preserve">EFEB060_2</t>
  </si>
  <si>
    <t xml:space="preserve">19-1</t>
  </si>
  <si>
    <t xml:space="preserve">y</t>
  </si>
  <si>
    <t xml:space="preserve">Ga2O3</t>
  </si>
  <si>
    <t xml:space="preserve">monoclinic</t>
  </si>
  <si>
    <t xml:space="preserve">0 1 0</t>
  </si>
  <si>
    <t xml:space="preserve">rectangular</t>
  </si>
  <si>
    <t xml:space="preserve">15, 10</t>
  </si>
  <si>
    <t xml:space="preserve">Fe</t>
  </si>
  <si>
    <t xml:space="preserve">semiinsulating</t>
  </si>
  <si>
    <t xml:space="preserve">19-2</t>
  </si>
  <si>
    <t xml:space="preserve">20-1</t>
  </si>
  <si>
    <t xml:space="preserve">20-2</t>
  </si>
  <si>
    <t xml:space="preserve">ESNB061_5</t>
  </si>
  <si>
    <t xml:space="preserve">5-3</t>
  </si>
  <si>
    <t xml:space="preserve">Sn</t>
  </si>
  <si>
    <t xml:space="preserve">1e18, 9e18</t>
  </si>
  <si>
    <t xml:space="preserve">n-semiconducting</t>
  </si>
  <si>
    <t xml:space="preserve">B15107</t>
  </si>
  <si>
    <t xml:space="preserve">0228/0328/22</t>
  </si>
  <si>
    <t xml:space="preserve">TiO2</t>
  </si>
  <si>
    <t xml:space="preserve">rutile</t>
  </si>
  <si>
    <t xml:space="preserve">insulating</t>
  </si>
  <si>
    <t xml:space="preserve">B15157</t>
  </si>
  <si>
    <t xml:space="preserve">0228/0551/23</t>
  </si>
  <si>
    <t xml:space="preserve">1 1 0</t>
  </si>
  <si>
    <t xml:space="preserve">corundum</t>
  </si>
  <si>
    <t xml:space="preserve">1 0 -1 2</t>
  </si>
  <si>
    <t xml:space="preserve">wafer</t>
  </si>
  <si>
    <t xml:space="preserve">EUNB32</t>
  </si>
  <si>
    <t xml:space="preserve">2-9-3</t>
  </si>
  <si>
    <t xml:space="preserve">UID</t>
  </si>
  <si>
    <t xml:space="preserve">insert</t>
  </si>
  <si>
    <t xml:space="preserve">ID of substrate in pos X of holder</t>
  </si>
  <si>
    <t xml:space="preserve">dopant</t>
  </si>
  <si>
    <t xml:space="preserve">dopant concentration</t>
  </si>
  <si>
    <t xml:space="preserve">diameter or edge dimensions</t>
  </si>
  <si>
    <t xml:space="preserve">charge no.</t>
  </si>
  <si>
    <t xml:space="preserve">a.b or a.b, c.d</t>
  </si>
  <si>
    <t xml:space="preserve">PV</t>
  </si>
  <si>
    <t xml:space="preserve">JR</t>
  </si>
  <si>
    <t xml:space="preserve">Y0.1Zr0.9O2</t>
  </si>
  <si>
    <t xml:space="preserve">fluorite</t>
  </si>
  <si>
    <t xml:space="preserve">¼ wafer</t>
  </si>
  <si>
    <t xml:space="preserve">DS</t>
  </si>
  <si>
    <t xml:space="preserve">p-semiconducting</t>
  </si>
  <si>
    <t xml:space="preserve">AP</t>
  </si>
  <si>
    <t xml:space="preserve">CT</t>
  </si>
  <si>
    <t xml:space="preserve">SrTiO3</t>
  </si>
  <si>
    <t xml:space="preserve">perovskite</t>
  </si>
  <si>
    <t xml:space="preserve">DyScO3</t>
  </si>
  <si>
    <t xml:space="preserve">1 0 1</t>
  </si>
  <si>
    <t xml:space="preserve">irregular</t>
  </si>
  <si>
    <t xml:space="preserve">PM</t>
  </si>
  <si>
    <t xml:space="preserve">GaN</t>
  </si>
  <si>
    <t xml:space="preserve">hexagonal</t>
  </si>
  <si>
    <t xml:space="preserve">0 1 1</t>
  </si>
  <si>
    <t xml:space="preserve">In2O3</t>
  </si>
  <si>
    <t xml:space="preserve">bixbyite</t>
  </si>
  <si>
    <t xml:space="preserve">1 1 1</t>
  </si>
  <si>
    <t xml:space="preserve">KE</t>
  </si>
  <si>
    <t xml:space="preserve">BaSnO3</t>
  </si>
  <si>
    <t xml:space="preserve">-2 0 1</t>
  </si>
  <si>
    <t xml:space="preserve">AS</t>
  </si>
  <si>
    <t xml:space="preserve">LaInO3</t>
  </si>
  <si>
    <t xml:space="preserve">0 0 0 -1</t>
  </si>
  <si>
    <t xml:space="preserve">1 1 -2 0</t>
  </si>
  <si>
    <t xml:space="preserve">HPS</t>
  </si>
  <si>
    <t xml:space="preserve">1 0 -1 0</t>
  </si>
  <si>
    <t xml:space="preserve">processID</t>
  </si>
  <si>
    <t xml:space="preserve">description</t>
  </si>
  <si>
    <t xml:space="preserve">substrate ID (ChargeID_serial# or splitting=child id)</t>
  </si>
  <si>
    <t xml:space="preserve">O2anneal1000C</t>
  </si>
  <si>
    <t xml:space="preserve">HFetching</t>
  </si>
  <si>
    <t xml:space="preserve">H3PO4etching+O2anneal900C</t>
  </si>
  <si>
    <t xml:space="preserve">SrRuO3</t>
  </si>
  <si>
    <t xml:space="preserve">Ti</t>
  </si>
  <si>
    <t xml:space="preserve">TiPt</t>
  </si>
  <si>
    <t xml:space="preserve">none</t>
  </si>
  <si>
    <t xml:space="preserve">what is missing:</t>
  </si>
  <si>
    <t xml:space="preserve">open cell source materials! (what metals) 1, 2, 3, ... </t>
  </si>
  <si>
    <t xml:space="preserve">multiple substrates in one growth run, incl position on the holder</t>
  </si>
  <si>
    <t xml:space="preserve">substrate backside coating</t>
  </si>
  <si>
    <t xml:space="preserve">much of the growth data is in the log files -&gt; should be extracted by parsers!</t>
  </si>
  <si>
    <t xml:space="preserve">user only need to define time at which e.g., growth starts and terminates, calibration of what source starts/terminates, sample plasma cleaning starts/finishes</t>
  </si>
  <si>
    <t xml:space="preserve">description of MBE system (sources, geometry, ...)</t>
  </si>
  <si>
    <t xml:space="preserve">substrate preparation</t>
  </si>
  <si>
    <t xml:space="preserve">substrate provenance (producer, batch, ID...)</t>
  </si>
  <si>
    <t xml:space="preserve">setpoint logs?</t>
  </si>
  <si>
    <t xml:space="preserve">relevant log files for m82936</t>
  </si>
  <si>
    <t xml:space="preserve">file</t>
  </si>
  <si>
    <t xml:space="preserve">containe date</t>
  </si>
  <si>
    <t xml:space="preserve">GC.IG.PG.MV</t>
  </si>
  <si>
    <t xml:space="preserve">pressure in growth chamber</t>
  </si>
  <si>
    <t xml:space="preserve">LL.IG.PG.MV</t>
  </si>
  <si>
    <t xml:space="preserve">pressure in load lock (from loading/unloading samples)</t>
  </si>
  <si>
    <t xml:space="preserve">MC.IG.PG.MV</t>
  </si>
  <si>
    <t xml:space="preserve">pressure in middle chamber (between load lock and growth chamber)</t>
  </si>
  <si>
    <t xml:space="preserve">Messages</t>
  </si>
  <si>
    <t xml:space="preserve">includes information on loading/moving samples within MBE (Location Tab ...), could be extended to contain user name, sample name, timestamps for begin/end of sample pre-treatment and sample growth</t>
  </si>
  <si>
    <t xml:space="preserve">MIG.PG.MV</t>
  </si>
  <si>
    <t xml:space="preserve">reading of flux gauge (for BEP measurements)</t>
  </si>
  <si>
    <t xml:space="preserve">O-Light</t>
  </si>
  <si>
    <t xml:space="preserve">plasma light sensor</t>
  </si>
  <si>
    <t xml:space="preserve">O.MF.MV</t>
  </si>
  <si>
    <t xml:space="preserve">measured O2 flow (sccm)</t>
  </si>
  <si>
    <t xml:space="preserve">Pyro</t>
  </si>
  <si>
    <t xml:space="preserve">pyrometer reading of substrte T (°C)</t>
  </si>
  <si>
    <t xml:space="preserve">Shutters</t>
  </si>
  <si>
    <t xml:space="preserve">shutter open/close</t>
  </si>
  <si>
    <t xml:space="preserve">Sn.PID.PV</t>
  </si>
  <si>
    <t xml:space="preserve">measured Sn cell temperature (°C)</t>
  </si>
  <si>
    <t xml:space="preserve">Sn.PID.wOP</t>
  </si>
  <si>
    <t xml:space="preserve">Sn cell power</t>
  </si>
  <si>
    <t xml:space="preserve">Sub.PID.MV</t>
  </si>
  <si>
    <t xml:space="preserve">measured Substrate temperatue (thermocouple)</t>
  </si>
  <si>
    <t xml:space="preserve">Sub.PID.wOP</t>
  </si>
  <si>
    <t xml:space="preserve">substrate heating power (%)</t>
  </si>
  <si>
    <t xml:space="preserve">ID</t>
  </si>
  <si>
    <t xml:space="preserve">surface pretreatment</t>
  </si>
  <si>
    <t xml:space="preserve">backside coating</t>
  </si>
  <si>
    <t xml:space="preserve">M8STO240209A</t>
  </si>
  <si>
    <t xml:space="preserve">5.0, 5.0</t>
  </si>
  <si>
    <t xml:space="preserve">M8GAN240209A</t>
  </si>
  <si>
    <t xml:space="preserve">50.8</t>
  </si>
  <si>
    <t xml:space="preserve">M8MGO240209A</t>
  </si>
  <si>
    <t xml:space="preserve">CrysTec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</si>
</sst>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E+00"/>
    <numFmt numFmtId="166" formatCode="0.0"/>
    <numFmt numFmtId="167" formatCode="0"/>
    <numFmt numFmtId="168" formatCode="0.00"/>
    <numFmt numFmtId="169" formatCode="dd/mm/yyyy"/>
    <numFmt numFmtId="170" formatCode="0.00E+00"/>
    <numFmt numFmtId="171" formatCode="dd/mm/yy"/>
    <numFmt numFmtId="172" formatCode="hh:mm:ss"/>
    <numFmt numFmtId="173" formatCode="@"/>
    <numFmt numFmtId="17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Segoe UI"/>
      <family val="0"/>
      <charset val="1"/>
    </font>
    <font>
      <sz val="9"/>
      <color rgb="FF00000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5" zeroHeight="false" outlineLevelRow="0" outlineLevelCol="0"/>
  <sheetData>
    <row r="1" s="9" customFormat="true" ht="14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4" t="s">
        <v>16</v>
      </c>
      <c r="S1" s="5" t="s">
        <v>17</v>
      </c>
      <c r="T1" s="2"/>
      <c r="U1" s="2" t="s">
        <v>18</v>
      </c>
      <c r="V1" s="6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4" t="s">
        <v>24</v>
      </c>
      <c r="AB1" s="7" t="s">
        <v>25</v>
      </c>
      <c r="AC1" s="7" t="s">
        <v>26</v>
      </c>
      <c r="AD1" s="2" t="s">
        <v>27</v>
      </c>
      <c r="AE1" s="8" t="s">
        <v>28</v>
      </c>
    </row>
    <row r="2" s="9" customFormat="true" ht="14.5" hidden="false" customHeight="false" outlineLevel="0" collapsed="false">
      <c r="A2" s="1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3"/>
      <c r="R2" s="4" t="s">
        <v>45</v>
      </c>
      <c r="S2" s="5" t="s">
        <v>46</v>
      </c>
      <c r="T2" s="2"/>
      <c r="U2" s="2" t="s">
        <v>47</v>
      </c>
      <c r="V2" s="6" t="s">
        <v>48</v>
      </c>
      <c r="W2" s="2" t="s">
        <v>49</v>
      </c>
      <c r="X2" s="2" t="s">
        <v>50</v>
      </c>
      <c r="Y2" s="2" t="s">
        <v>51</v>
      </c>
      <c r="Z2" s="2" t="s">
        <v>52</v>
      </c>
      <c r="AA2" s="4" t="s">
        <v>53</v>
      </c>
      <c r="AB2" s="7" t="s">
        <v>54</v>
      </c>
      <c r="AC2" s="7" t="s">
        <v>55</v>
      </c>
      <c r="AD2" s="2" t="s">
        <v>56</v>
      </c>
      <c r="AE2" s="8" t="s">
        <v>57</v>
      </c>
    </row>
    <row r="3" s="12" customFormat="true" ht="14.5" hidden="false" customHeight="false" outlineLevel="0" collapsed="false">
      <c r="A3" s="10" t="s">
        <v>58</v>
      </c>
      <c r="B3" s="11" t="s">
        <v>59</v>
      </c>
      <c r="C3" s="11" t="s">
        <v>60</v>
      </c>
      <c r="D3" s="10" t="s">
        <v>61</v>
      </c>
      <c r="E3" s="10"/>
      <c r="F3" s="10"/>
      <c r="G3" s="10"/>
      <c r="H3" s="10"/>
      <c r="I3" s="10"/>
      <c r="J3" s="10"/>
      <c r="K3" s="10" t="s">
        <v>62</v>
      </c>
      <c r="L3" s="10" t="s">
        <v>63</v>
      </c>
      <c r="M3" s="10" t="s">
        <v>64</v>
      </c>
      <c r="N3" s="10" t="s">
        <v>65</v>
      </c>
      <c r="O3" s="10" t="s">
        <v>66</v>
      </c>
      <c r="P3" s="10" t="s">
        <v>64</v>
      </c>
      <c r="Q3" s="10"/>
      <c r="R3" s="10" t="s">
        <v>66</v>
      </c>
      <c r="S3" s="10" t="s">
        <v>64</v>
      </c>
      <c r="T3" s="10"/>
      <c r="U3" s="10" t="s">
        <v>66</v>
      </c>
      <c r="V3" s="10" t="s">
        <v>66</v>
      </c>
      <c r="W3" s="10" t="s">
        <v>66</v>
      </c>
      <c r="X3" s="10"/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69</v>
      </c>
      <c r="AD3" s="10" t="s">
        <v>71</v>
      </c>
      <c r="AE3" s="10"/>
    </row>
    <row r="4" s="21" customFormat="true" ht="14.5" hidden="false" customHeight="false" outlineLevel="0" collapsed="false">
      <c r="A4" s="13" t="s">
        <v>72</v>
      </c>
      <c r="B4" s="14" t="s">
        <v>73</v>
      </c>
      <c r="C4" s="14" t="s">
        <v>74</v>
      </c>
      <c r="D4" s="14" t="s">
        <v>75</v>
      </c>
      <c r="E4" s="14" t="s">
        <v>76</v>
      </c>
      <c r="F4" s="14" t="s">
        <v>74</v>
      </c>
      <c r="G4" s="14" t="s">
        <v>77</v>
      </c>
      <c r="H4" s="14" t="s">
        <v>74</v>
      </c>
      <c r="I4" s="14" t="s">
        <v>74</v>
      </c>
      <c r="J4" s="14" t="s">
        <v>74</v>
      </c>
      <c r="K4" s="14" t="s">
        <v>78</v>
      </c>
      <c r="L4" s="14" t="s">
        <v>79</v>
      </c>
      <c r="M4" s="14" t="s">
        <v>78</v>
      </c>
      <c r="N4" s="14" t="s">
        <v>78</v>
      </c>
      <c r="O4" s="14" t="s">
        <v>78</v>
      </c>
      <c r="P4" s="14" t="s">
        <v>78</v>
      </c>
      <c r="Q4" s="15"/>
      <c r="R4" s="16" t="s">
        <v>78</v>
      </c>
      <c r="S4" s="17" t="s">
        <v>78</v>
      </c>
      <c r="T4" s="14"/>
      <c r="U4" s="14"/>
      <c r="V4" s="18" t="s">
        <v>78</v>
      </c>
      <c r="W4" s="14" t="s">
        <v>78</v>
      </c>
      <c r="X4" s="14" t="s">
        <v>78</v>
      </c>
      <c r="Y4" s="14" t="s">
        <v>78</v>
      </c>
      <c r="Z4" s="14" t="s">
        <v>78</v>
      </c>
      <c r="AA4" s="16" t="s">
        <v>78</v>
      </c>
      <c r="AB4" s="19" t="s">
        <v>78</v>
      </c>
      <c r="AC4" s="19"/>
      <c r="AD4" s="14" t="s">
        <v>74</v>
      </c>
      <c r="AE4" s="20" t="s">
        <v>74</v>
      </c>
    </row>
    <row r="5" s="22" customFormat="true" ht="14.5" hidden="false" customHeight="false" outlineLevel="0" collapsed="false">
      <c r="B5" s="23" t="n">
        <v>43700</v>
      </c>
      <c r="C5" s="24" t="s">
        <v>80</v>
      </c>
      <c r="D5" s="24" t="s">
        <v>81</v>
      </c>
      <c r="E5" s="24" t="s">
        <v>82</v>
      </c>
      <c r="F5" s="24" t="s">
        <v>83</v>
      </c>
      <c r="G5" s="24" t="s">
        <v>84</v>
      </c>
      <c r="H5" s="24" t="s">
        <v>85</v>
      </c>
      <c r="I5" s="24"/>
      <c r="J5" s="24" t="s">
        <v>86</v>
      </c>
      <c r="K5" s="24" t="s">
        <v>87</v>
      </c>
      <c r="L5" s="24"/>
      <c r="M5" s="24"/>
      <c r="N5" s="24" t="n">
        <v>300</v>
      </c>
      <c r="O5" s="24" t="n">
        <v>1158</v>
      </c>
      <c r="P5" s="25" t="n">
        <v>1.13E-007</v>
      </c>
      <c r="Q5" s="26"/>
      <c r="R5" s="27"/>
      <c r="S5" s="27"/>
      <c r="T5" s="26"/>
      <c r="U5" s="27"/>
      <c r="V5" s="28" t="n">
        <v>400</v>
      </c>
      <c r="W5" s="24"/>
      <c r="X5" s="24"/>
      <c r="Y5" s="24" t="n">
        <v>1170</v>
      </c>
      <c r="Z5" s="24" t="n">
        <v>2400</v>
      </c>
      <c r="AA5" s="29" t="s">
        <v>88</v>
      </c>
      <c r="AB5" s="30"/>
      <c r="AC5" s="30"/>
      <c r="AD5" s="30"/>
      <c r="AE5" s="30"/>
      <c r="AF5" s="30"/>
      <c r="AG5" s="30"/>
      <c r="AH5" s="30"/>
      <c r="AI5" s="30"/>
      <c r="AJ5" s="29"/>
      <c r="AQ5" s="31"/>
      <c r="AR5" s="32"/>
      <c r="AS5" s="32"/>
      <c r="AT5" s="24"/>
      <c r="AU5" s="24"/>
      <c r="AV5" s="24"/>
      <c r="AW5" s="24"/>
      <c r="AX5" s="24"/>
      <c r="AY5" s="33"/>
      <c r="AZ5" s="33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</row>
    <row r="6" s="22" customFormat="true" ht="14.5" hidden="false" customHeight="false" outlineLevel="0" collapsed="false">
      <c r="A6" s="1"/>
      <c r="B6" s="24"/>
      <c r="C6" s="24" t="s">
        <v>89</v>
      </c>
      <c r="D6" s="24" t="s">
        <v>90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7"/>
      <c r="R6" s="29"/>
      <c r="S6" s="35"/>
      <c r="T6" s="30"/>
      <c r="U6" s="30"/>
      <c r="V6" s="28"/>
      <c r="W6" s="24"/>
      <c r="X6" s="24"/>
      <c r="Y6" s="24"/>
      <c r="Z6" s="24"/>
      <c r="AA6" s="29"/>
      <c r="AB6" s="32"/>
      <c r="AC6" s="32"/>
      <c r="AD6" s="24"/>
      <c r="AE6" s="33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</row>
    <row r="7" s="22" customFormat="true" ht="14.5" hidden="false" customHeight="false" outlineLevel="0" collapsed="false">
      <c r="A7" s="1"/>
      <c r="B7" s="24"/>
      <c r="C7" s="24" t="s">
        <v>91</v>
      </c>
      <c r="D7" s="24" t="s">
        <v>90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7"/>
      <c r="R7" s="29"/>
      <c r="S7" s="35"/>
      <c r="T7" s="30"/>
      <c r="U7" s="30"/>
      <c r="V7" s="28"/>
      <c r="W7" s="24"/>
      <c r="X7" s="24"/>
      <c r="Y7" s="24"/>
      <c r="Z7" s="24"/>
      <c r="AA7" s="29"/>
      <c r="AB7" s="32"/>
      <c r="AC7" s="32"/>
      <c r="AD7" s="24"/>
      <c r="AE7" s="33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</row>
    <row r="8" s="22" customFormat="true" ht="14.5" hidden="false" customHeight="false" outlineLevel="0" collapsed="false">
      <c r="A8" s="1"/>
      <c r="B8" s="24"/>
      <c r="C8" s="24" t="s">
        <v>92</v>
      </c>
      <c r="D8" s="24" t="s">
        <v>90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7"/>
      <c r="R8" s="29"/>
      <c r="S8" s="35"/>
      <c r="T8" s="30"/>
      <c r="U8" s="30"/>
      <c r="V8" s="28"/>
      <c r="W8" s="24"/>
      <c r="X8" s="24"/>
      <c r="Y8" s="24"/>
      <c r="Z8" s="24"/>
      <c r="AA8" s="29"/>
      <c r="AB8" s="32"/>
      <c r="AC8" s="32"/>
      <c r="AD8" s="24"/>
      <c r="AE8" s="33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</row>
    <row r="9" s="22" customFormat="true" ht="14.5" hidden="false" customHeight="false" outlineLevel="0" collapsed="false">
      <c r="A9" s="1"/>
      <c r="B9" s="24"/>
      <c r="C9" s="24" t="s">
        <v>93</v>
      </c>
      <c r="D9" s="24" t="s">
        <v>90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7"/>
      <c r="R9" s="29"/>
      <c r="S9" s="35"/>
      <c r="T9" s="30"/>
      <c r="U9" s="30"/>
      <c r="V9" s="28"/>
      <c r="W9" s="24"/>
      <c r="X9" s="24"/>
      <c r="Y9" s="24"/>
      <c r="Z9" s="24"/>
      <c r="AA9" s="29"/>
      <c r="AB9" s="32"/>
      <c r="AC9" s="32"/>
      <c r="AD9" s="24"/>
      <c r="AE9" s="33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</row>
    <row r="10" s="22" customFormat="true" ht="14.5" hidden="false" customHeight="false" outlineLevel="0" collapsed="false">
      <c r="A10" s="1"/>
      <c r="B10" s="24"/>
      <c r="C10" s="24" t="s">
        <v>94</v>
      </c>
      <c r="D10" s="24" t="s">
        <v>90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7"/>
      <c r="R10" s="29"/>
      <c r="S10" s="35"/>
      <c r="T10" s="30"/>
      <c r="U10" s="30"/>
      <c r="V10" s="28"/>
      <c r="W10" s="24"/>
      <c r="X10" s="24"/>
      <c r="Y10" s="24"/>
      <c r="Z10" s="24"/>
      <c r="AA10" s="29"/>
      <c r="AB10" s="32"/>
      <c r="AC10" s="32"/>
      <c r="AD10" s="24"/>
      <c r="AE10" s="33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</row>
    <row r="11" customFormat="false" ht="14.5" hidden="false" customHeight="false" outlineLevel="0" collapsed="false">
      <c r="B11" s="36" t="s">
        <v>95</v>
      </c>
      <c r="C11" s="37" t="s">
        <v>96</v>
      </c>
      <c r="D11" s="37" t="s">
        <v>97</v>
      </c>
      <c r="E11" s="37" t="s">
        <v>82</v>
      </c>
      <c r="F11" s="37" t="s">
        <v>98</v>
      </c>
      <c r="G11" s="24" t="s">
        <v>84</v>
      </c>
      <c r="H11" s="24" t="s">
        <v>85</v>
      </c>
      <c r="I11" s="37" t="s">
        <v>99</v>
      </c>
      <c r="J11" s="37" t="s">
        <v>100</v>
      </c>
      <c r="K11" s="38" t="s">
        <v>101</v>
      </c>
      <c r="N11" s="38" t="n">
        <v>400</v>
      </c>
      <c r="O11" s="37" t="n">
        <v>911</v>
      </c>
      <c r="P11" s="38" t="s">
        <v>102</v>
      </c>
      <c r="V11" s="39" t="n">
        <v>550</v>
      </c>
      <c r="Y11" s="36" t="n">
        <v>1170</v>
      </c>
      <c r="Z11" s="40" t="n">
        <v>6840</v>
      </c>
      <c r="AE11" s="1" t="s">
        <v>103</v>
      </c>
    </row>
    <row r="12" customFormat="false" ht="14.5" hidden="false" customHeight="false" outlineLevel="0" collapsed="false">
      <c r="B12" s="36" t="s">
        <v>104</v>
      </c>
      <c r="C12" s="37" t="s">
        <v>105</v>
      </c>
      <c r="D12" s="37" t="s">
        <v>97</v>
      </c>
      <c r="E12" s="37" t="s">
        <v>82</v>
      </c>
      <c r="F12" s="37" t="s">
        <v>98</v>
      </c>
      <c r="G12" s="24" t="s">
        <v>84</v>
      </c>
      <c r="H12" s="24" t="s">
        <v>85</v>
      </c>
      <c r="I12" s="37" t="s">
        <v>99</v>
      </c>
      <c r="J12" s="37" t="s">
        <v>100</v>
      </c>
      <c r="K12" s="38" t="s">
        <v>101</v>
      </c>
      <c r="N12" s="38" t="s">
        <v>106</v>
      </c>
      <c r="O12" s="37" t="n">
        <v>910</v>
      </c>
      <c r="P12" s="38" t="s">
        <v>107</v>
      </c>
      <c r="V12" s="39" t="n">
        <v>550</v>
      </c>
      <c r="Y12" s="36" t="n">
        <v>1170</v>
      </c>
      <c r="Z12" s="1" t="s">
        <v>108</v>
      </c>
      <c r="AE12" s="1" t="s">
        <v>103</v>
      </c>
    </row>
    <row r="13" s="22" customFormat="true" ht="14.5" hidden="false" customHeight="false" outlineLevel="0" collapsed="false">
      <c r="A13" s="1"/>
      <c r="B13" s="24"/>
      <c r="C13" s="24" t="s">
        <v>109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7"/>
      <c r="R13" s="29"/>
      <c r="S13" s="35"/>
      <c r="T13" s="30"/>
      <c r="U13" s="30"/>
      <c r="V13" s="28"/>
      <c r="W13" s="24"/>
      <c r="X13" s="24"/>
      <c r="Y13" s="24"/>
      <c r="Z13" s="24"/>
      <c r="AA13" s="29"/>
      <c r="AB13" s="32"/>
      <c r="AC13" s="32"/>
      <c r="AD13" s="24"/>
      <c r="AE13" s="33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</row>
    <row r="14" s="22" customFormat="true" ht="14.5" hidden="false" customHeight="false" outlineLevel="0" collapsed="false">
      <c r="A14" s="1"/>
      <c r="B14" s="24"/>
      <c r="C14" s="24" t="s">
        <v>110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7"/>
      <c r="R14" s="29"/>
      <c r="S14" s="35"/>
      <c r="T14" s="30"/>
      <c r="U14" s="30"/>
      <c r="V14" s="28"/>
      <c r="W14" s="24"/>
      <c r="X14" s="24"/>
      <c r="Y14" s="24"/>
      <c r="Z14" s="24"/>
      <c r="AA14" s="29"/>
      <c r="AB14" s="32"/>
      <c r="AC14" s="32"/>
      <c r="AD14" s="24"/>
      <c r="AE14" s="33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</row>
    <row r="15" s="22" customFormat="true" ht="14.5" hidden="false" customHeight="false" outlineLevel="0" collapsed="false">
      <c r="A15" s="1"/>
      <c r="B15" s="24"/>
      <c r="C15" s="24" t="s">
        <v>111</v>
      </c>
      <c r="D15" s="24"/>
      <c r="E15" s="24"/>
      <c r="F15" s="24"/>
      <c r="G15" s="24"/>
      <c r="H15" s="24" t="s">
        <v>112</v>
      </c>
      <c r="I15" s="24"/>
      <c r="J15" s="24"/>
      <c r="K15" s="24"/>
      <c r="L15" s="24"/>
      <c r="M15" s="24"/>
      <c r="N15" s="24"/>
      <c r="O15" s="24"/>
      <c r="P15" s="24"/>
      <c r="Q15" s="27"/>
      <c r="R15" s="29"/>
      <c r="S15" s="35"/>
      <c r="T15" s="30"/>
      <c r="U15" s="30"/>
      <c r="V15" s="28"/>
      <c r="W15" s="24"/>
      <c r="X15" s="24"/>
      <c r="Y15" s="24"/>
      <c r="Z15" s="24"/>
      <c r="AA15" s="29"/>
      <c r="AB15" s="32"/>
      <c r="AC15" s="32"/>
      <c r="AD15" s="24"/>
      <c r="AE15" s="33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</row>
    <row r="16" s="22" customFormat="true" ht="14.5" hidden="false" customHeight="false" outlineLevel="0" collapsed="false">
      <c r="A16" s="1"/>
      <c r="B16" s="24"/>
      <c r="C16" s="24" t="s">
        <v>113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9"/>
      <c r="S16" s="35"/>
      <c r="T16" s="30"/>
      <c r="U16" s="30"/>
      <c r="V16" s="28"/>
      <c r="W16" s="24"/>
      <c r="X16" s="24"/>
      <c r="Y16" s="24"/>
      <c r="Z16" s="24"/>
      <c r="AA16" s="29"/>
      <c r="AB16" s="32"/>
      <c r="AC16" s="32"/>
      <c r="AD16" s="24"/>
      <c r="AE16" s="33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</row>
    <row r="17" s="22" customFormat="true" ht="14.5" hidden="false" customHeight="false" outlineLevel="0" collapsed="false">
      <c r="A17" s="1"/>
      <c r="B17" s="24"/>
      <c r="C17" s="24" t="s">
        <v>114</v>
      </c>
      <c r="D17" s="24"/>
      <c r="E17" s="24"/>
      <c r="F17" s="24"/>
      <c r="G17" s="24"/>
      <c r="H17" s="24" t="s">
        <v>115</v>
      </c>
      <c r="I17" s="24"/>
      <c r="J17" s="24"/>
      <c r="K17" s="24"/>
      <c r="L17" s="24"/>
      <c r="M17" s="24"/>
      <c r="N17" s="24"/>
      <c r="O17" s="24"/>
      <c r="P17" s="24"/>
      <c r="Q17" s="27"/>
      <c r="R17" s="29"/>
      <c r="S17" s="35"/>
      <c r="T17" s="30"/>
      <c r="U17" s="30"/>
      <c r="V17" s="28"/>
      <c r="W17" s="24"/>
      <c r="X17" s="24"/>
      <c r="Y17" s="24"/>
      <c r="Z17" s="24"/>
      <c r="AA17" s="29"/>
      <c r="AB17" s="32"/>
      <c r="AC17" s="32"/>
      <c r="AD17" s="24"/>
      <c r="AE17" s="33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</row>
    <row r="18" s="22" customFormat="true" ht="14.5" hidden="false" customHeight="false" outlineLevel="0" collapsed="false">
      <c r="A18" s="1"/>
      <c r="B18" s="24"/>
      <c r="C18" s="24" t="s">
        <v>116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7"/>
      <c r="R18" s="29"/>
      <c r="S18" s="35"/>
      <c r="T18" s="30"/>
      <c r="U18" s="30"/>
      <c r="V18" s="28"/>
      <c r="W18" s="24"/>
      <c r="X18" s="24"/>
      <c r="Y18" s="24"/>
      <c r="Z18" s="24"/>
      <c r="AA18" s="29"/>
      <c r="AB18" s="32"/>
      <c r="AC18" s="32"/>
      <c r="AD18" s="24"/>
      <c r="AE18" s="33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</row>
    <row r="19" s="22" customFormat="true" ht="14.5" hidden="false" customHeight="false" outlineLevel="0" collapsed="false">
      <c r="A19" s="1"/>
      <c r="B19" s="24"/>
      <c r="C19" s="24" t="s">
        <v>117</v>
      </c>
      <c r="D19" s="24"/>
      <c r="E19" s="24"/>
      <c r="F19" s="24"/>
      <c r="G19" s="24"/>
      <c r="H19" s="24" t="s">
        <v>118</v>
      </c>
      <c r="I19" s="24"/>
      <c r="J19" s="24"/>
      <c r="K19" s="24"/>
      <c r="L19" s="24"/>
      <c r="M19" s="24"/>
      <c r="N19" s="24"/>
      <c r="O19" s="24"/>
      <c r="P19" s="24"/>
      <c r="Q19" s="27"/>
      <c r="R19" s="29"/>
      <c r="S19" s="35"/>
      <c r="T19" s="30"/>
      <c r="U19" s="30"/>
      <c r="V19" s="28"/>
      <c r="W19" s="24"/>
      <c r="X19" s="24"/>
      <c r="Y19" s="24"/>
      <c r="Z19" s="24"/>
      <c r="AA19" s="29"/>
      <c r="AB19" s="32"/>
      <c r="AC19" s="32"/>
      <c r="AD19" s="24"/>
      <c r="AE19" s="33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</row>
    <row r="20" s="22" customFormat="true" ht="14.5" hidden="false" customHeight="false" outlineLevel="0" collapsed="false">
      <c r="A20" s="1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7"/>
      <c r="R20" s="29"/>
      <c r="S20" s="35"/>
      <c r="T20" s="30"/>
      <c r="U20" s="30"/>
      <c r="V20" s="28"/>
      <c r="W20" s="24"/>
      <c r="X20" s="24"/>
      <c r="Y20" s="24"/>
      <c r="Z20" s="24"/>
      <c r="AA20" s="29"/>
      <c r="AB20" s="32"/>
      <c r="AC20" s="32"/>
      <c r="AD20" s="24"/>
      <c r="AE20" s="33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796875" defaultRowHeight="14.5" zeroHeight="false" outlineLevelRow="0" outlineLevelCol="0"/>
  <sheetData>
    <row r="1" s="9" customFormat="true" ht="14.5" hidden="false" customHeight="false" outlineLevel="0" collapsed="false">
      <c r="A1" s="1" t="s">
        <v>0</v>
      </c>
      <c r="B1" s="2" t="s">
        <v>1</v>
      </c>
      <c r="C1" s="2" t="s">
        <v>119</v>
      </c>
      <c r="D1" s="2" t="s">
        <v>354</v>
      </c>
      <c r="E1" s="2" t="s">
        <v>355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8"/>
      <c r="X1" s="2"/>
      <c r="Y1" s="56"/>
      <c r="Z1" s="4"/>
      <c r="AA1" s="5"/>
      <c r="AB1" s="2"/>
      <c r="AC1" s="2"/>
      <c r="AD1" s="6"/>
      <c r="AE1" s="2"/>
      <c r="AF1" s="2"/>
      <c r="AG1" s="2"/>
      <c r="AH1" s="2"/>
      <c r="AI1" s="4"/>
      <c r="AJ1" s="7"/>
      <c r="AK1" s="7"/>
      <c r="AL1" s="2"/>
      <c r="AM1" s="8"/>
    </row>
    <row r="2" s="9" customFormat="true" ht="14.5" hidden="false" customHeight="false" outlineLevel="0" collapsed="false">
      <c r="A2" s="1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7"/>
      <c r="Z2" s="4"/>
      <c r="AA2" s="5"/>
      <c r="AB2" s="2"/>
      <c r="AC2" s="2"/>
      <c r="AD2" s="6"/>
      <c r="AE2" s="2"/>
      <c r="AF2" s="2"/>
      <c r="AG2" s="2"/>
      <c r="AH2" s="2"/>
      <c r="AI2" s="4"/>
      <c r="AJ2" s="7"/>
      <c r="AK2" s="7"/>
      <c r="AL2" s="2"/>
      <c r="AM2" s="8"/>
    </row>
    <row r="3" s="9" customFormat="true" ht="14.5" hidden="false" customHeight="false" outlineLevel="0" collapsed="false">
      <c r="A3" s="1" t="s">
        <v>29</v>
      </c>
      <c r="B3" s="2" t="s">
        <v>169</v>
      </c>
      <c r="C3" s="2" t="s">
        <v>170</v>
      </c>
      <c r="D3" s="2" t="s">
        <v>356</v>
      </c>
      <c r="E3" s="2"/>
      <c r="F3" s="2"/>
      <c r="G3" s="2"/>
      <c r="H3" s="2"/>
      <c r="I3" s="2"/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57"/>
      <c r="Z3" s="4"/>
      <c r="AA3" s="5"/>
      <c r="AB3" s="2"/>
      <c r="AC3" s="2"/>
      <c r="AD3" s="6"/>
      <c r="AE3" s="2"/>
      <c r="AF3" s="2"/>
      <c r="AG3" s="2"/>
      <c r="AH3" s="2"/>
      <c r="AI3" s="4"/>
      <c r="AJ3" s="7"/>
      <c r="AK3" s="7"/>
      <c r="AL3" s="2"/>
      <c r="AM3" s="8"/>
    </row>
    <row r="4" s="9" customFormat="true" ht="14.5" hidden="false" customHeight="false" outlineLevel="0" collapsed="false">
      <c r="A4" s="1" t="s">
        <v>174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57"/>
      <c r="Z4" s="4"/>
      <c r="AA4" s="5"/>
      <c r="AB4" s="2"/>
      <c r="AC4" s="2"/>
      <c r="AD4" s="6"/>
      <c r="AE4" s="2"/>
      <c r="AF4" s="2"/>
      <c r="AG4" s="2"/>
      <c r="AH4" s="2"/>
      <c r="AI4" s="4"/>
      <c r="AJ4" s="7"/>
      <c r="AK4" s="7"/>
      <c r="AL4" s="2"/>
      <c r="AM4" s="8"/>
    </row>
    <row r="5" s="12" customFormat="true" ht="14.5" hidden="false" customHeight="false" outlineLevel="0" collapsed="false">
      <c r="A5" s="10" t="s">
        <v>58</v>
      </c>
      <c r="B5" s="11" t="s">
        <v>59</v>
      </c>
      <c r="C5" s="11" t="s">
        <v>128</v>
      </c>
      <c r="D5" s="11" t="s">
        <v>60</v>
      </c>
      <c r="E5" s="11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="21" customFormat="true" ht="14.5" hidden="false" customHeight="false" outlineLevel="0" collapsed="false">
      <c r="A6" s="13" t="s">
        <v>72</v>
      </c>
      <c r="B6" s="14" t="s">
        <v>1</v>
      </c>
      <c r="C6" s="14" t="s">
        <v>119</v>
      </c>
      <c r="D6" s="14" t="s">
        <v>74</v>
      </c>
      <c r="E6" s="14" t="s">
        <v>74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"/>
      <c r="Z6" s="16"/>
      <c r="AA6" s="17"/>
      <c r="AB6" s="14"/>
      <c r="AC6" s="14"/>
      <c r="AD6" s="18"/>
      <c r="AE6" s="14"/>
      <c r="AF6" s="14"/>
      <c r="AG6" s="14"/>
      <c r="AH6" s="14"/>
      <c r="AI6" s="16"/>
      <c r="AJ6" s="19"/>
      <c r="AK6" s="19"/>
      <c r="AL6" s="14"/>
      <c r="AM6" s="20"/>
    </row>
    <row r="7" s="44" customFormat="true" ht="14.5" hidden="false" customHeight="false" outlineLevel="0" collapsed="false">
      <c r="A7" s="42" t="s">
        <v>129</v>
      </c>
      <c r="B7" s="43" t="s">
        <v>130</v>
      </c>
      <c r="C7" s="43" t="s">
        <v>130</v>
      </c>
      <c r="D7" s="43" t="s">
        <v>130</v>
      </c>
      <c r="E7" s="43" t="s">
        <v>130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customFormat="false" ht="14.5" hidden="false" customHeight="false" outlineLevel="0" collapsed="false">
      <c r="D8" s="41" t="s">
        <v>357</v>
      </c>
    </row>
    <row r="9" customFormat="false" ht="14.5" hidden="false" customHeight="false" outlineLevel="0" collapsed="false">
      <c r="D9" s="41" t="s">
        <v>358</v>
      </c>
    </row>
    <row r="10" customFormat="false" ht="14.5" hidden="false" customHeight="false" outlineLevel="0" collapsed="false">
      <c r="D10" s="41" t="s">
        <v>359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796875" defaultRowHeight="14.5" zeroHeight="false" outlineLevelRow="0" outlineLevelCol="0"/>
  <sheetData>
    <row r="1" s="9" customFormat="true" ht="14.5" hidden="false" customHeight="false" outlineLevel="0" collapsed="false">
      <c r="A1" s="1" t="s">
        <v>0</v>
      </c>
      <c r="B1" s="2" t="s">
        <v>1</v>
      </c>
      <c r="C1" s="2" t="s">
        <v>119</v>
      </c>
      <c r="D1" s="2" t="s">
        <v>354</v>
      </c>
      <c r="E1" s="2" t="s">
        <v>355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8"/>
      <c r="X1" s="2"/>
      <c r="Y1" s="56"/>
      <c r="Z1" s="4"/>
      <c r="AA1" s="5"/>
      <c r="AB1" s="2"/>
      <c r="AC1" s="2"/>
      <c r="AD1" s="6"/>
      <c r="AE1" s="2"/>
      <c r="AF1" s="2"/>
      <c r="AG1" s="2"/>
      <c r="AH1" s="2"/>
      <c r="AI1" s="4"/>
      <c r="AJ1" s="7"/>
      <c r="AK1" s="7"/>
      <c r="AL1" s="2"/>
      <c r="AM1" s="8"/>
    </row>
    <row r="2" s="9" customFormat="true" ht="14.5" hidden="false" customHeight="false" outlineLevel="0" collapsed="false">
      <c r="A2" s="1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7"/>
      <c r="Z2" s="4"/>
      <c r="AA2" s="5"/>
      <c r="AB2" s="2"/>
      <c r="AC2" s="2"/>
      <c r="AD2" s="6"/>
      <c r="AE2" s="2"/>
      <c r="AF2" s="2"/>
      <c r="AG2" s="2"/>
      <c r="AH2" s="2"/>
      <c r="AI2" s="4"/>
      <c r="AJ2" s="7"/>
      <c r="AK2" s="7"/>
      <c r="AL2" s="2"/>
      <c r="AM2" s="8"/>
    </row>
    <row r="3" s="9" customFormat="true" ht="14.5" hidden="false" customHeight="false" outlineLevel="0" collapsed="false">
      <c r="A3" s="1" t="s">
        <v>29</v>
      </c>
      <c r="B3" s="2" t="s">
        <v>169</v>
      </c>
      <c r="C3" s="2" t="s">
        <v>170</v>
      </c>
      <c r="D3" s="2" t="s">
        <v>356</v>
      </c>
      <c r="E3" s="2"/>
      <c r="F3" s="2"/>
      <c r="G3" s="2"/>
      <c r="H3" s="2"/>
      <c r="I3" s="2"/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57"/>
      <c r="Z3" s="4"/>
      <c r="AA3" s="5"/>
      <c r="AB3" s="2"/>
      <c r="AC3" s="2"/>
      <c r="AD3" s="6"/>
      <c r="AE3" s="2"/>
      <c r="AF3" s="2"/>
      <c r="AG3" s="2"/>
      <c r="AH3" s="2"/>
      <c r="AI3" s="4"/>
      <c r="AJ3" s="7"/>
      <c r="AK3" s="7"/>
      <c r="AL3" s="2"/>
      <c r="AM3" s="8"/>
    </row>
    <row r="4" s="9" customFormat="true" ht="14.5" hidden="false" customHeight="false" outlineLevel="0" collapsed="false">
      <c r="A4" s="1" t="s">
        <v>174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57"/>
      <c r="Z4" s="4"/>
      <c r="AA4" s="5"/>
      <c r="AB4" s="2"/>
      <c r="AC4" s="2"/>
      <c r="AD4" s="6"/>
      <c r="AE4" s="2"/>
      <c r="AF4" s="2"/>
      <c r="AG4" s="2"/>
      <c r="AH4" s="2"/>
      <c r="AI4" s="4"/>
      <c r="AJ4" s="7"/>
      <c r="AK4" s="7"/>
      <c r="AL4" s="2"/>
      <c r="AM4" s="8"/>
    </row>
    <row r="5" s="12" customFormat="true" ht="14.5" hidden="false" customHeight="false" outlineLevel="0" collapsed="false">
      <c r="A5" s="10" t="s">
        <v>58</v>
      </c>
      <c r="B5" s="11" t="s">
        <v>59</v>
      </c>
      <c r="C5" s="11" t="s">
        <v>128</v>
      </c>
      <c r="D5" s="11" t="s">
        <v>60</v>
      </c>
      <c r="E5" s="11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="21" customFormat="true" ht="14.5" hidden="false" customHeight="false" outlineLevel="0" collapsed="false">
      <c r="A6" s="13" t="s">
        <v>72</v>
      </c>
      <c r="B6" s="14" t="s">
        <v>1</v>
      </c>
      <c r="C6" s="14" t="s">
        <v>119</v>
      </c>
      <c r="D6" s="14" t="s">
        <v>74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"/>
      <c r="Z6" s="16"/>
      <c r="AA6" s="17"/>
      <c r="AB6" s="14"/>
      <c r="AC6" s="14"/>
      <c r="AD6" s="18"/>
      <c r="AE6" s="14"/>
      <c r="AF6" s="14"/>
      <c r="AG6" s="14"/>
      <c r="AH6" s="14"/>
      <c r="AI6" s="16"/>
      <c r="AJ6" s="19"/>
      <c r="AK6" s="19"/>
      <c r="AL6" s="14"/>
      <c r="AM6" s="20"/>
    </row>
    <row r="7" s="44" customFormat="true" ht="14.5" hidden="false" customHeight="false" outlineLevel="0" collapsed="false">
      <c r="A7" s="42" t="s">
        <v>129</v>
      </c>
      <c r="B7" s="43" t="s">
        <v>130</v>
      </c>
      <c r="C7" s="43" t="s">
        <v>130</v>
      </c>
      <c r="D7" s="43" t="s">
        <v>130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customFormat="false" ht="14.5" hidden="false" customHeight="false" outlineLevel="0" collapsed="false">
      <c r="D8" s="41" t="s">
        <v>360</v>
      </c>
    </row>
    <row r="9" customFormat="false" ht="14.5" hidden="false" customHeight="false" outlineLevel="0" collapsed="false">
      <c r="D9" s="41" t="s">
        <v>361</v>
      </c>
    </row>
    <row r="10" customFormat="false" ht="14.5" hidden="false" customHeight="false" outlineLevel="0" collapsed="false">
      <c r="D10" s="41" t="s">
        <v>362</v>
      </c>
    </row>
    <row r="11" customFormat="false" ht="14.5" hidden="false" customHeight="false" outlineLevel="0" collapsed="false">
      <c r="D11" s="41" t="s">
        <v>363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5" zeroHeight="false" outlineLevelRow="0" outlineLevelCol="0"/>
  <sheetData>
    <row r="1" customFormat="false" ht="14.5" hidden="false" customHeight="false" outlineLevel="0" collapsed="false">
      <c r="A1" s="1" t="s">
        <v>364</v>
      </c>
    </row>
    <row r="2" customFormat="false" ht="14.5" hidden="false" customHeight="false" outlineLevel="0" collapsed="false">
      <c r="A2" s="1" t="s">
        <v>365</v>
      </c>
    </row>
    <row r="3" customFormat="false" ht="14.5" hidden="false" customHeight="false" outlineLevel="0" collapsed="false">
      <c r="A3" s="1" t="s">
        <v>366</v>
      </c>
    </row>
    <row r="4" customFormat="false" ht="14.5" hidden="false" customHeight="false" outlineLevel="0" collapsed="false">
      <c r="A4" s="1" t="s">
        <v>367</v>
      </c>
    </row>
    <row r="6" customFormat="false" ht="14.5" hidden="false" customHeight="false" outlineLevel="0" collapsed="false">
      <c r="A6" s="1" t="s">
        <v>368</v>
      </c>
    </row>
    <row r="7" customFormat="false" ht="14.5" hidden="false" customHeight="false" outlineLevel="0" collapsed="false">
      <c r="A7" s="1" t="s">
        <v>369</v>
      </c>
    </row>
    <row r="9" customFormat="false" ht="14.5" hidden="false" customHeight="false" outlineLevel="0" collapsed="false">
      <c r="A9" s="1" t="s">
        <v>370</v>
      </c>
    </row>
    <row r="11" customFormat="false" ht="14.5" hidden="false" customHeight="false" outlineLevel="0" collapsed="false">
      <c r="A11" s="1" t="s">
        <v>371</v>
      </c>
    </row>
    <row r="12" customFormat="false" ht="14.5" hidden="false" customHeight="false" outlineLevel="0" collapsed="false">
      <c r="A12" s="1" t="s">
        <v>372</v>
      </c>
    </row>
    <row r="14" customFormat="false" ht="14.5" hidden="false" customHeight="false" outlineLevel="0" collapsed="false">
      <c r="A14" s="1" t="s">
        <v>373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5" zeroHeight="false" outlineLevelRow="0" outlineLevelCol="0"/>
  <cols>
    <col collapsed="false" customWidth="true" hidden="false" outlineLevel="0" max="1" min="1" style="1" width="16.91"/>
    <col collapsed="false" customWidth="true" hidden="false" outlineLevel="0" max="2" min="2" style="1" width="15.81"/>
  </cols>
  <sheetData>
    <row r="1" customFormat="false" ht="14.5" hidden="false" customHeight="false" outlineLevel="0" collapsed="false">
      <c r="A1" s="1" t="s">
        <v>374</v>
      </c>
    </row>
    <row r="3" customFormat="false" ht="14.5" hidden="false" customHeight="false" outlineLevel="0" collapsed="false">
      <c r="B3" s="1" t="s">
        <v>375</v>
      </c>
      <c r="C3" s="1" t="s">
        <v>376</v>
      </c>
    </row>
    <row r="4" customFormat="false" ht="14.5" hidden="false" customHeight="false" outlineLevel="0" collapsed="false">
      <c r="B4" s="1" t="s">
        <v>377</v>
      </c>
      <c r="C4" s="1" t="s">
        <v>378</v>
      </c>
    </row>
    <row r="5" customFormat="false" ht="14.5" hidden="false" customHeight="false" outlineLevel="0" collapsed="false">
      <c r="B5" s="1" t="s">
        <v>379</v>
      </c>
      <c r="C5" s="1" t="s">
        <v>380</v>
      </c>
    </row>
    <row r="6" customFormat="false" ht="14.5" hidden="false" customHeight="false" outlineLevel="0" collapsed="false">
      <c r="B6" s="1" t="s">
        <v>381</v>
      </c>
      <c r="C6" s="1" t="s">
        <v>382</v>
      </c>
    </row>
    <row r="7" customFormat="false" ht="14.5" hidden="false" customHeight="false" outlineLevel="0" collapsed="false">
      <c r="B7" s="1" t="s">
        <v>383</v>
      </c>
      <c r="C7" s="1" t="s">
        <v>384</v>
      </c>
    </row>
    <row r="8" customFormat="false" ht="14.5" hidden="false" customHeight="false" outlineLevel="0" collapsed="false">
      <c r="B8" s="1" t="s">
        <v>385</v>
      </c>
      <c r="C8" s="1" t="s">
        <v>386</v>
      </c>
    </row>
    <row r="9" customFormat="false" ht="14.5" hidden="false" customHeight="false" outlineLevel="0" collapsed="false">
      <c r="B9" s="1" t="s">
        <v>387</v>
      </c>
      <c r="C9" s="1" t="s">
        <v>388</v>
      </c>
    </row>
    <row r="10" customFormat="false" ht="14.5" hidden="false" customHeight="false" outlineLevel="0" collapsed="false">
      <c r="B10" s="1" t="s">
        <v>389</v>
      </c>
      <c r="C10" s="1" t="s">
        <v>390</v>
      </c>
    </row>
    <row r="11" customFormat="false" ht="14.5" hidden="false" customHeight="false" outlineLevel="0" collapsed="false">
      <c r="B11" s="1" t="s">
        <v>391</v>
      </c>
      <c r="C11" s="1" t="s">
        <v>392</v>
      </c>
    </row>
    <row r="12" customFormat="false" ht="14.5" hidden="false" customHeight="false" outlineLevel="0" collapsed="false">
      <c r="B12" s="1" t="s">
        <v>393</v>
      </c>
      <c r="C12" s="1" t="s">
        <v>394</v>
      </c>
    </row>
    <row r="13" customFormat="false" ht="14.5" hidden="false" customHeight="false" outlineLevel="0" collapsed="false">
      <c r="B13" s="1" t="s">
        <v>395</v>
      </c>
      <c r="C13" s="1" t="s">
        <v>396</v>
      </c>
    </row>
    <row r="14" customFormat="false" ht="14.5" hidden="false" customHeight="false" outlineLevel="0" collapsed="false">
      <c r="B14" s="1" t="s">
        <v>397</v>
      </c>
      <c r="C14" s="1" t="s">
        <v>398</v>
      </c>
    </row>
    <row r="15" customFormat="false" ht="14.5" hidden="false" customHeight="false" outlineLevel="0" collapsed="false">
      <c r="B15" s="1" t="s">
        <v>399</v>
      </c>
      <c r="C15" s="1" t="s">
        <v>400</v>
      </c>
    </row>
    <row r="16" customFormat="false" ht="14.5" hidden="false" customHeight="false" outlineLevel="0" collapsed="false">
      <c r="B16" s="1" t="s">
        <v>401</v>
      </c>
      <c r="C16" s="1" t="s">
        <v>402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" activeCellId="0" sqref="D1"/>
    </sheetView>
  </sheetViews>
  <sheetFormatPr defaultColWidth="10.54296875" defaultRowHeight="14.5" zeroHeight="false" outlineLevelRow="0" outlineLevelCol="0"/>
  <sheetData>
    <row r="1" s="9" customFormat="true" ht="14.5" hidden="false" customHeight="false" outlineLevel="0" collapsed="false">
      <c r="A1" s="1" t="s">
        <v>0</v>
      </c>
      <c r="B1" s="2" t="s">
        <v>1</v>
      </c>
      <c r="C1" s="2" t="s">
        <v>119</v>
      </c>
      <c r="D1" s="2" t="s">
        <v>403</v>
      </c>
      <c r="E1" s="2" t="s">
        <v>195</v>
      </c>
      <c r="F1" s="2" t="s">
        <v>190</v>
      </c>
      <c r="G1" s="2" t="s">
        <v>122</v>
      </c>
      <c r="H1" s="2" t="s">
        <v>197</v>
      </c>
      <c r="I1" s="2" t="s">
        <v>6</v>
      </c>
      <c r="J1" s="2" t="s">
        <v>7</v>
      </c>
      <c r="K1" s="2" t="s">
        <v>198</v>
      </c>
      <c r="L1" s="2" t="s">
        <v>199</v>
      </c>
      <c r="M1" s="2" t="s">
        <v>200</v>
      </c>
      <c r="N1" s="2" t="s">
        <v>201</v>
      </c>
      <c r="O1" s="2" t="s">
        <v>202</v>
      </c>
      <c r="P1" s="2" t="s">
        <v>203</v>
      </c>
      <c r="Q1" s="2" t="s">
        <v>204</v>
      </c>
      <c r="R1" s="2" t="s">
        <v>205</v>
      </c>
      <c r="S1" s="2" t="s">
        <v>206</v>
      </c>
      <c r="T1" s="2" t="s">
        <v>207</v>
      </c>
      <c r="U1" s="2" t="s">
        <v>208</v>
      </c>
      <c r="V1" s="2" t="s">
        <v>404</v>
      </c>
      <c r="W1" s="2" t="s">
        <v>210</v>
      </c>
      <c r="X1" s="3" t="s">
        <v>405</v>
      </c>
      <c r="Y1" s="4"/>
      <c r="Z1" s="5"/>
      <c r="AA1" s="2"/>
      <c r="AB1" s="2"/>
      <c r="AC1" s="6"/>
      <c r="AD1" s="2"/>
      <c r="AE1" s="2"/>
      <c r="AF1" s="2"/>
      <c r="AG1" s="2"/>
      <c r="AH1" s="4"/>
      <c r="AI1" s="7"/>
      <c r="AJ1" s="7"/>
      <c r="AK1" s="2"/>
      <c r="AL1" s="8"/>
    </row>
    <row r="2" s="9" customFormat="true" ht="14.5" hidden="false" customHeight="false" outlineLevel="0" collapsed="false">
      <c r="A2" s="1" t="s">
        <v>124</v>
      </c>
      <c r="B2" s="2"/>
      <c r="C2" s="2"/>
      <c r="D2" s="2"/>
      <c r="E2" s="2"/>
      <c r="F2" s="2"/>
      <c r="G2" s="2"/>
      <c r="H2" s="2"/>
      <c r="I2" s="2"/>
      <c r="J2" s="2"/>
      <c r="K2" s="2" t="s">
        <v>212</v>
      </c>
      <c r="L2" s="2" t="s">
        <v>213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4"/>
      <c r="Z2" s="5"/>
      <c r="AA2" s="2"/>
      <c r="AB2" s="2"/>
      <c r="AC2" s="6"/>
      <c r="AD2" s="2"/>
      <c r="AE2" s="2"/>
      <c r="AF2" s="2"/>
      <c r="AG2" s="2"/>
      <c r="AH2" s="4"/>
      <c r="AI2" s="7"/>
      <c r="AJ2" s="7"/>
      <c r="AK2" s="2"/>
      <c r="AL2" s="8"/>
    </row>
    <row r="3" s="9" customFormat="true" ht="14.5" hidden="false" customHeight="false" outlineLevel="0" collapsed="false">
      <c r="A3" s="1" t="s">
        <v>29</v>
      </c>
      <c r="B3" s="2" t="s">
        <v>169</v>
      </c>
      <c r="C3" s="2" t="s">
        <v>170</v>
      </c>
      <c r="D3" s="2" t="s">
        <v>269</v>
      </c>
      <c r="E3" s="2" t="s">
        <v>217</v>
      </c>
      <c r="F3" s="2" t="s">
        <v>32</v>
      </c>
      <c r="G3" s="2" t="s">
        <v>34</v>
      </c>
      <c r="H3" s="2" t="s">
        <v>219</v>
      </c>
      <c r="I3" s="2" t="s">
        <v>35</v>
      </c>
      <c r="J3" s="2" t="s">
        <v>36</v>
      </c>
      <c r="L3" s="2" t="s">
        <v>220</v>
      </c>
      <c r="M3" s="2" t="s">
        <v>221</v>
      </c>
      <c r="N3" s="2"/>
      <c r="O3" s="2"/>
      <c r="P3" s="2"/>
      <c r="Q3" s="2"/>
      <c r="R3" s="2"/>
      <c r="S3" s="2" t="s">
        <v>206</v>
      </c>
      <c r="T3" s="2" t="s">
        <v>222</v>
      </c>
      <c r="U3" s="2" t="s">
        <v>223</v>
      </c>
      <c r="V3" s="2" t="s">
        <v>224</v>
      </c>
      <c r="W3" s="2" t="s">
        <v>225</v>
      </c>
      <c r="X3" s="3" t="s">
        <v>226</v>
      </c>
      <c r="Y3" s="4"/>
      <c r="Z3" s="5"/>
      <c r="AA3" s="2"/>
      <c r="AB3" s="2"/>
      <c r="AC3" s="6"/>
      <c r="AD3" s="2"/>
      <c r="AE3" s="2"/>
      <c r="AF3" s="2"/>
      <c r="AG3" s="2"/>
      <c r="AH3" s="4"/>
      <c r="AI3" s="7"/>
      <c r="AJ3" s="7"/>
      <c r="AK3" s="2"/>
      <c r="AL3" s="8"/>
    </row>
    <row r="4" s="9" customFormat="true" ht="14.5" hidden="false" customHeight="false" outlineLevel="0" collapsed="false">
      <c r="A4" s="1" t="s">
        <v>174</v>
      </c>
      <c r="B4" s="2"/>
      <c r="C4" s="2"/>
      <c r="D4" s="2"/>
      <c r="E4" s="2"/>
      <c r="F4" s="2"/>
      <c r="G4" s="2" t="s">
        <v>227</v>
      </c>
      <c r="H4" s="2"/>
      <c r="I4" s="2"/>
      <c r="J4" s="2"/>
      <c r="K4" s="2" t="s">
        <v>228</v>
      </c>
      <c r="L4" s="2" t="s">
        <v>228</v>
      </c>
      <c r="M4" s="2"/>
      <c r="N4" s="2" t="s">
        <v>229</v>
      </c>
      <c r="O4" s="2" t="s">
        <v>230</v>
      </c>
      <c r="P4" s="2" t="s">
        <v>231</v>
      </c>
      <c r="Q4" s="2" t="s">
        <v>232</v>
      </c>
      <c r="R4" s="2"/>
      <c r="S4" s="2"/>
      <c r="T4" s="2"/>
      <c r="U4" s="2"/>
      <c r="V4" s="2"/>
      <c r="W4" s="2"/>
      <c r="X4" s="3"/>
      <c r="Y4" s="4"/>
      <c r="Z4" s="5"/>
      <c r="AA4" s="2"/>
      <c r="AB4" s="2"/>
      <c r="AC4" s="6"/>
      <c r="AD4" s="2"/>
      <c r="AE4" s="2"/>
      <c r="AF4" s="2"/>
      <c r="AG4" s="2"/>
      <c r="AH4" s="4"/>
      <c r="AI4" s="7"/>
      <c r="AJ4" s="7"/>
      <c r="AK4" s="2"/>
      <c r="AL4" s="8"/>
    </row>
    <row r="5" s="12" customFormat="true" ht="14.5" hidden="false" customHeight="false" outlineLevel="0" collapsed="false">
      <c r="A5" s="10" t="s">
        <v>58</v>
      </c>
      <c r="B5" s="11" t="s">
        <v>59</v>
      </c>
      <c r="C5" s="11" t="s">
        <v>128</v>
      </c>
      <c r="D5" s="11" t="s">
        <v>60</v>
      </c>
      <c r="E5" s="11"/>
      <c r="F5" s="10" t="s">
        <v>61</v>
      </c>
      <c r="G5" s="10" t="s">
        <v>234</v>
      </c>
      <c r="H5" s="10"/>
      <c r="I5" s="10" t="s">
        <v>235</v>
      </c>
      <c r="J5" s="10"/>
      <c r="K5" s="10" t="s">
        <v>236</v>
      </c>
      <c r="L5" s="10"/>
      <c r="M5" s="10" t="s">
        <v>235</v>
      </c>
      <c r="N5" s="10"/>
      <c r="O5" s="10"/>
      <c r="P5" s="10"/>
      <c r="Q5" s="10"/>
      <c r="R5" s="10"/>
      <c r="S5" s="10"/>
      <c r="T5" s="10"/>
      <c r="U5" s="10"/>
      <c r="V5" s="10"/>
      <c r="W5" s="10" t="s">
        <v>233</v>
      </c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="21" customFormat="true" ht="14.5" hidden="false" customHeight="false" outlineLevel="0" collapsed="false">
      <c r="A6" s="13" t="s">
        <v>72</v>
      </c>
      <c r="B6" s="14" t="s">
        <v>1</v>
      </c>
      <c r="C6" s="14" t="s">
        <v>119</v>
      </c>
      <c r="D6" s="14" t="s">
        <v>74</v>
      </c>
      <c r="E6" s="14" t="s">
        <v>75</v>
      </c>
      <c r="F6" s="14" t="s">
        <v>75</v>
      </c>
      <c r="G6" s="14" t="s">
        <v>74</v>
      </c>
      <c r="H6" s="14" t="s">
        <v>239</v>
      </c>
      <c r="I6" s="14" t="s">
        <v>77</v>
      </c>
      <c r="J6" s="14" t="s">
        <v>74</v>
      </c>
      <c r="K6" s="14" t="s">
        <v>240</v>
      </c>
      <c r="L6" s="14" t="s">
        <v>78</v>
      </c>
      <c r="M6" s="14"/>
      <c r="N6" s="14"/>
      <c r="O6" s="14" t="s">
        <v>77</v>
      </c>
      <c r="P6" s="14" t="s">
        <v>75</v>
      </c>
      <c r="Q6" s="14" t="s">
        <v>241</v>
      </c>
      <c r="R6" s="14"/>
      <c r="S6" s="14" t="s">
        <v>74</v>
      </c>
      <c r="T6" s="14" t="s">
        <v>74</v>
      </c>
      <c r="U6" s="14" t="s">
        <v>74</v>
      </c>
      <c r="V6" s="14" t="s">
        <v>74</v>
      </c>
      <c r="W6" s="14" t="s">
        <v>238</v>
      </c>
      <c r="X6" s="15" t="s">
        <v>74</v>
      </c>
      <c r="Y6" s="16"/>
      <c r="Z6" s="17"/>
      <c r="AA6" s="14"/>
      <c r="AB6" s="14"/>
      <c r="AC6" s="18"/>
      <c r="AD6" s="14"/>
      <c r="AE6" s="14"/>
      <c r="AF6" s="14"/>
      <c r="AG6" s="14"/>
      <c r="AH6" s="16"/>
      <c r="AI6" s="19"/>
      <c r="AJ6" s="19"/>
      <c r="AK6" s="14"/>
      <c r="AL6" s="20"/>
    </row>
    <row r="7" customFormat="false" ht="14.5" hidden="false" customHeight="false" outlineLevel="0" collapsed="false">
      <c r="B7" s="53" t="n">
        <v>45331</v>
      </c>
      <c r="C7" s="51" t="n">
        <v>0.507380520833333</v>
      </c>
      <c r="D7" s="1" t="s">
        <v>406</v>
      </c>
      <c r="E7" s="1"/>
      <c r="G7" s="1" t="s">
        <v>333</v>
      </c>
      <c r="H7" s="1"/>
      <c r="I7" s="1" t="s">
        <v>344</v>
      </c>
      <c r="K7" s="1" t="s">
        <v>407</v>
      </c>
      <c r="L7" s="1"/>
    </row>
    <row r="8" customFormat="false" ht="14.5" hidden="false" customHeight="false" outlineLevel="0" collapsed="false">
      <c r="B8" s="53" t="n">
        <v>45331</v>
      </c>
      <c r="C8" s="51" t="n">
        <v>0.507589305555556</v>
      </c>
      <c r="D8" s="1" t="s">
        <v>408</v>
      </c>
      <c r="E8" s="1"/>
      <c r="G8" s="1" t="s">
        <v>339</v>
      </c>
      <c r="H8" s="1"/>
      <c r="I8" s="1" t="s">
        <v>84</v>
      </c>
      <c r="K8" s="1" t="s">
        <v>409</v>
      </c>
      <c r="L8" s="1"/>
    </row>
    <row r="9" customFormat="false" ht="14.5" hidden="false" customHeight="false" outlineLevel="0" collapsed="false">
      <c r="B9" s="53" t="n">
        <v>45331</v>
      </c>
      <c r="C9" s="51" t="n">
        <v>0.638888888888889</v>
      </c>
      <c r="D9" s="41" t="s">
        <v>410</v>
      </c>
      <c r="F9" s="41" t="s">
        <v>244</v>
      </c>
      <c r="G9" s="1" t="s">
        <v>279</v>
      </c>
      <c r="H9" s="1"/>
      <c r="I9" s="1" t="s">
        <v>281</v>
      </c>
      <c r="J9" s="1" t="s">
        <v>262</v>
      </c>
      <c r="K9" s="41" t="n">
        <v>10</v>
      </c>
      <c r="L9" s="41" t="n">
        <v>0.5</v>
      </c>
      <c r="M9" s="41" t="s">
        <v>283</v>
      </c>
      <c r="N9" s="41" t="n">
        <v>4</v>
      </c>
      <c r="O9" s="41" t="s">
        <v>283</v>
      </c>
      <c r="R9" s="41" t="s">
        <v>411</v>
      </c>
      <c r="S9" s="41" t="s">
        <v>275</v>
      </c>
      <c r="T9" s="41" t="s">
        <v>276</v>
      </c>
      <c r="U9" s="41" t="s">
        <v>277</v>
      </c>
      <c r="W9" s="41" t="s">
        <v>278</v>
      </c>
    </row>
    <row r="10" customFormat="false" ht="14.5" hidden="false" customHeight="false" outlineLevel="0" collapsed="false">
      <c r="G10" s="1"/>
      <c r="H10" s="1"/>
    </row>
  </sheetData>
  <dataValidations count="3">
    <dataValidation allowBlank="true" errorStyle="stop" operator="equal" showDropDown="false" showErrorMessage="true" showInputMessage="false" sqref="I9" type="list">
      <formula1>substrate_range!$I$7:$I$33</formula1>
      <formula2>0</formula2>
    </dataValidation>
    <dataValidation allowBlank="false" errorStyle="stop" operator="equal" showDropDown="false" showErrorMessage="true" showInputMessage="false" sqref="J7:J10" type="list">
      <formula1>substrate_range!$J$7:$J$32</formula1>
      <formula2>0</formula2>
    </dataValidation>
    <dataValidation allowBlank="false" errorStyle="stop" operator="equal" showDropDown="false" showErrorMessage="true" showInputMessage="false" sqref="G9:H10" type="list">
      <formula1>substrate_range!$G$7:$G$33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0.54296875" defaultRowHeight="14.5" zeroHeight="false" outlineLevelRow="0" outlineLevelCol="0"/>
  <cols>
    <col collapsed="false" customWidth="true" hidden="false" outlineLevel="0" max="8" min="8" style="41" width="12.37"/>
  </cols>
  <sheetData>
    <row r="1" s="9" customFormat="true" ht="14.5" hidden="false" customHeight="false" outlineLevel="0" collapsed="false">
      <c r="A1" s="1" t="s">
        <v>0</v>
      </c>
      <c r="B1" s="2" t="s">
        <v>1</v>
      </c>
      <c r="C1" s="2" t="s">
        <v>119</v>
      </c>
      <c r="D1" s="2" t="s">
        <v>3</v>
      </c>
      <c r="E1" s="2" t="s">
        <v>120</v>
      </c>
      <c r="F1" s="2" t="s">
        <v>8</v>
      </c>
      <c r="G1" s="9" t="s">
        <v>121</v>
      </c>
      <c r="H1" s="9" t="s">
        <v>122</v>
      </c>
      <c r="I1" s="9" t="s">
        <v>123</v>
      </c>
    </row>
    <row r="2" s="9" customFormat="true" ht="14.5" hidden="false" customHeight="false" outlineLevel="0" collapsed="false">
      <c r="A2" s="1" t="s">
        <v>124</v>
      </c>
      <c r="B2" s="2"/>
      <c r="C2" s="2"/>
      <c r="D2" s="2"/>
      <c r="E2" s="2"/>
      <c r="F2" s="2"/>
    </row>
    <row r="3" s="9" customFormat="true" ht="14.5" hidden="false" customHeight="false" outlineLevel="0" collapsed="false">
      <c r="A3" s="1" t="s">
        <v>29</v>
      </c>
      <c r="B3" s="2" t="s">
        <v>30</v>
      </c>
      <c r="C3" s="2" t="s">
        <v>125</v>
      </c>
      <c r="D3" s="2" t="s">
        <v>32</v>
      </c>
      <c r="E3" s="2" t="s">
        <v>126</v>
      </c>
      <c r="F3" s="2" t="s">
        <v>127</v>
      </c>
    </row>
    <row r="4" s="12" customFormat="true" ht="14.5" hidden="false" customHeight="false" outlineLevel="0" collapsed="false">
      <c r="A4" s="10" t="s">
        <v>58</v>
      </c>
      <c r="B4" s="11" t="s">
        <v>59</v>
      </c>
      <c r="C4" s="11" t="s">
        <v>128</v>
      </c>
      <c r="D4" s="10" t="s">
        <v>61</v>
      </c>
      <c r="E4" s="11"/>
      <c r="F4" s="11" t="s">
        <v>60</v>
      </c>
    </row>
    <row r="5" s="21" customFormat="true" ht="14.5" hidden="false" customHeight="false" outlineLevel="0" collapsed="false">
      <c r="A5" s="13" t="s">
        <v>72</v>
      </c>
      <c r="B5" s="14" t="s">
        <v>73</v>
      </c>
      <c r="C5" s="14" t="s">
        <v>119</v>
      </c>
      <c r="D5" s="14" t="s">
        <v>75</v>
      </c>
      <c r="E5" s="14" t="s">
        <v>74</v>
      </c>
      <c r="F5" s="14" t="s">
        <v>74</v>
      </c>
      <c r="G5" s="21" t="s">
        <v>74</v>
      </c>
      <c r="H5" s="21" t="s">
        <v>74</v>
      </c>
      <c r="I5" s="14" t="s">
        <v>75</v>
      </c>
    </row>
    <row r="6" s="44" customFormat="true" ht="14.5" hidden="false" customHeight="false" outlineLevel="0" collapsed="false">
      <c r="A6" s="42" t="s">
        <v>129</v>
      </c>
      <c r="B6" s="43" t="s">
        <v>130</v>
      </c>
      <c r="C6" s="43" t="s">
        <v>131</v>
      </c>
      <c r="D6" s="43" t="s">
        <v>130</v>
      </c>
      <c r="E6" s="43" t="s">
        <v>130</v>
      </c>
      <c r="F6" s="43" t="s">
        <v>130</v>
      </c>
      <c r="G6" s="43" t="s">
        <v>130</v>
      </c>
      <c r="H6" s="43" t="s">
        <v>130</v>
      </c>
      <c r="I6" s="43" t="s">
        <v>132</v>
      </c>
      <c r="J6" s="43" t="s">
        <v>130</v>
      </c>
      <c r="K6" s="43" t="s">
        <v>130</v>
      </c>
      <c r="L6" s="43" t="s">
        <v>130</v>
      </c>
      <c r="M6" s="43" t="s">
        <v>130</v>
      </c>
      <c r="N6" s="43" t="s">
        <v>130</v>
      </c>
      <c r="O6" s="43" t="s">
        <v>130</v>
      </c>
      <c r="P6" s="43" t="s">
        <v>130</v>
      </c>
      <c r="Q6" s="43" t="s">
        <v>130</v>
      </c>
      <c r="R6" s="43" t="s">
        <v>130</v>
      </c>
      <c r="S6" s="43" t="s">
        <v>130</v>
      </c>
      <c r="T6" s="43" t="s">
        <v>130</v>
      </c>
      <c r="U6" s="43" t="s">
        <v>130</v>
      </c>
      <c r="V6" s="43" t="s">
        <v>130</v>
      </c>
    </row>
    <row r="7" s="22" customFormat="true" ht="13.8" hidden="false" customHeight="false" outlineLevel="0" collapsed="false">
      <c r="A7" s="1"/>
      <c r="B7" s="45" t="n">
        <v>45336</v>
      </c>
      <c r="C7" s="46" t="n">
        <v>0.711609375</v>
      </c>
      <c r="D7" s="24" t="s">
        <v>133</v>
      </c>
      <c r="E7" s="24" t="s">
        <v>134</v>
      </c>
      <c r="F7" s="24" t="s">
        <v>135</v>
      </c>
      <c r="G7" s="47" t="s">
        <v>136</v>
      </c>
      <c r="H7" s="47" t="s">
        <v>137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="22" customFormat="true" ht="13.8" hidden="false" customHeight="false" outlineLevel="0" collapsed="false">
      <c r="A8" s="1"/>
      <c r="B8" s="45" t="n">
        <v>45337</v>
      </c>
      <c r="C8" s="46" t="n">
        <v>0.444444444444444</v>
      </c>
      <c r="D8" s="24" t="s">
        <v>97</v>
      </c>
      <c r="E8" s="24" t="s">
        <v>138</v>
      </c>
      <c r="F8" s="24" t="s">
        <v>139</v>
      </c>
      <c r="G8" s="47" t="s">
        <v>140</v>
      </c>
      <c r="H8" s="47" t="s">
        <v>141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="22" customFormat="true" ht="13.8" hidden="false" customHeight="false" outlineLevel="0" collapsed="false">
      <c r="A9" s="1"/>
      <c r="B9" s="45" t="n">
        <v>45338</v>
      </c>
      <c r="C9" s="46" t="n">
        <v>0.43839349537037</v>
      </c>
      <c r="D9" s="24" t="s">
        <v>133</v>
      </c>
      <c r="E9" s="24" t="s">
        <v>142</v>
      </c>
      <c r="F9" s="24" t="s">
        <v>135</v>
      </c>
      <c r="G9" s="47" t="s">
        <v>136</v>
      </c>
      <c r="H9" s="47" t="s">
        <v>137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="22" customFormat="true" ht="13.8" hidden="false" customHeight="false" outlineLevel="0" collapsed="false">
      <c r="A10" s="1"/>
      <c r="B10" s="45" t="n">
        <v>45341</v>
      </c>
      <c r="C10" s="46" t="n">
        <v>0.412658414351852</v>
      </c>
      <c r="D10" s="24" t="s">
        <v>97</v>
      </c>
      <c r="E10" s="24" t="s">
        <v>143</v>
      </c>
      <c r="F10" s="24" t="s">
        <v>139</v>
      </c>
      <c r="G10" s="47" t="s">
        <v>140</v>
      </c>
      <c r="H10" s="47" t="s">
        <v>144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="22" customFormat="true" ht="13.8" hidden="false" customHeight="false" outlineLevel="0" collapsed="false">
      <c r="A11" s="1"/>
      <c r="B11" s="45" t="n">
        <v>45342</v>
      </c>
      <c r="C11" s="46" t="n">
        <v>0.442101979166667</v>
      </c>
      <c r="D11" s="24" t="s">
        <v>133</v>
      </c>
      <c r="E11" s="24" t="s">
        <v>145</v>
      </c>
      <c r="F11" s="24" t="s">
        <v>135</v>
      </c>
      <c r="G11" s="47" t="s">
        <v>136</v>
      </c>
      <c r="H11" s="47" t="s">
        <v>137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customFormat="false" ht="13.8" hidden="false" customHeight="false" outlineLevel="0" collapsed="false">
      <c r="B12" s="48" t="n">
        <v>45343</v>
      </c>
      <c r="C12" s="49" t="n">
        <v>0.372145509259259</v>
      </c>
      <c r="D12" s="24" t="s">
        <v>97</v>
      </c>
      <c r="E12" s="36" t="s">
        <v>146</v>
      </c>
      <c r="F12" s="24" t="s">
        <v>147</v>
      </c>
      <c r="G12" s="50" t="s">
        <v>140</v>
      </c>
      <c r="H12" s="50" t="s">
        <v>148</v>
      </c>
    </row>
    <row r="13" customFormat="false" ht="13.8" hidden="false" customHeight="false" outlineLevel="0" collapsed="false">
      <c r="B13" s="48" t="n">
        <v>45343</v>
      </c>
      <c r="C13" s="49" t="n">
        <v>0.511111111111111</v>
      </c>
      <c r="D13" s="24" t="s">
        <v>97</v>
      </c>
      <c r="E13" s="36" t="s">
        <v>149</v>
      </c>
      <c r="F13" s="24" t="s">
        <v>139</v>
      </c>
      <c r="G13" s="50" t="s">
        <v>140</v>
      </c>
      <c r="H13" s="50" t="s">
        <v>148</v>
      </c>
    </row>
    <row r="14" s="22" customFormat="true" ht="13.8" hidden="false" customHeight="false" outlineLevel="0" collapsed="false">
      <c r="A14" s="1"/>
      <c r="B14" s="48" t="n">
        <v>45343</v>
      </c>
      <c r="C14" s="24"/>
      <c r="D14" s="24" t="s">
        <v>97</v>
      </c>
      <c r="E14" s="36" t="s">
        <v>150</v>
      </c>
      <c r="F14" s="24" t="s">
        <v>147</v>
      </c>
      <c r="G14" s="50" t="s">
        <v>140</v>
      </c>
      <c r="H14" s="50" t="s">
        <v>148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="22" customFormat="true" ht="13.8" hidden="false" customHeight="false" outlineLevel="0" collapsed="false">
      <c r="A15" s="1"/>
      <c r="B15" s="45" t="n">
        <v>45344</v>
      </c>
      <c r="C15" s="46" t="n">
        <v>0.439564976851852</v>
      </c>
      <c r="D15" s="24" t="s">
        <v>133</v>
      </c>
      <c r="E15" s="24" t="s">
        <v>151</v>
      </c>
      <c r="F15" s="24" t="s">
        <v>135</v>
      </c>
      <c r="G15" s="47" t="s">
        <v>136</v>
      </c>
      <c r="H15" s="47" t="s">
        <v>137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="22" customFormat="true" ht="13.8" hidden="false" customHeight="false" outlineLevel="0" collapsed="false">
      <c r="A16" s="1"/>
      <c r="B16" s="45" t="n">
        <v>45345</v>
      </c>
      <c r="C16" s="46" t="n">
        <v>0.395492268518518</v>
      </c>
      <c r="D16" s="24" t="s">
        <v>97</v>
      </c>
      <c r="E16" s="24" t="s">
        <v>152</v>
      </c>
      <c r="F16" s="24" t="s">
        <v>139</v>
      </c>
      <c r="G16" s="47" t="s">
        <v>140</v>
      </c>
      <c r="H16" s="47" t="s">
        <v>148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="22" customFormat="true" ht="13.8" hidden="false" customHeight="false" outlineLevel="0" collapsed="false">
      <c r="A17" s="1"/>
      <c r="B17" s="45" t="n">
        <v>45342</v>
      </c>
      <c r="C17" s="24"/>
      <c r="D17" s="24" t="s">
        <v>133</v>
      </c>
      <c r="E17" s="24" t="s">
        <v>153</v>
      </c>
      <c r="F17" s="24" t="s">
        <v>154</v>
      </c>
      <c r="G17" s="47" t="s">
        <v>136</v>
      </c>
      <c r="H17" s="4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="22" customFormat="true" ht="13.8" hidden="false" customHeight="false" outlineLevel="0" collapsed="false">
      <c r="A18" s="1"/>
      <c r="B18" s="45" t="n">
        <v>45348</v>
      </c>
      <c r="C18" s="46" t="n">
        <v>0.484301840277778</v>
      </c>
      <c r="D18" s="24" t="s">
        <v>97</v>
      </c>
      <c r="E18" s="24" t="s">
        <v>155</v>
      </c>
      <c r="F18" s="24" t="s">
        <v>147</v>
      </c>
      <c r="G18" s="47" t="s">
        <v>140</v>
      </c>
      <c r="H18" s="47" t="s">
        <v>156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="22" customFormat="true" ht="13.8" hidden="false" customHeight="false" outlineLevel="0" collapsed="false">
      <c r="A19" s="1"/>
      <c r="B19" s="38" t="s">
        <v>157</v>
      </c>
      <c r="C19" s="51" t="n">
        <v>0.368055555555556</v>
      </c>
      <c r="D19" s="1" t="s">
        <v>133</v>
      </c>
      <c r="E19" s="24" t="s">
        <v>158</v>
      </c>
      <c r="F19" s="24" t="s">
        <v>154</v>
      </c>
      <c r="G19" s="47" t="s">
        <v>136</v>
      </c>
      <c r="H19" s="47" t="s">
        <v>137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 s="22" customFormat="true" ht="13.8" hidden="false" customHeight="false" outlineLevel="0" collapsed="false">
      <c r="A20" s="1"/>
      <c r="B20" s="24"/>
      <c r="C20" s="24"/>
      <c r="D20" s="24"/>
      <c r="E20" s="24"/>
      <c r="F20" s="24"/>
      <c r="G20" s="47"/>
      <c r="H20" s="47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s="22" customFormat="true" ht="13.8" hidden="false" customHeight="false" outlineLevel="0" collapsed="false">
      <c r="A21" s="1"/>
      <c r="B21" s="24"/>
      <c r="C21" s="24"/>
      <c r="D21" s="24"/>
      <c r="E21" s="24"/>
      <c r="F21" s="24"/>
      <c r="G21" s="47"/>
      <c r="H21" s="47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customFormat="false" ht="13.8" hidden="false" customHeight="false" outlineLevel="0" collapsed="false">
      <c r="D22" s="24"/>
      <c r="G22" s="52"/>
      <c r="H22" s="50"/>
    </row>
    <row r="23" customFormat="false" ht="13.8" hidden="false" customHeight="false" outlineLevel="0" collapsed="false">
      <c r="D23" s="24"/>
      <c r="G23" s="52"/>
      <c r="H23" s="50"/>
    </row>
    <row r="24" customFormat="false" ht="13.8" hidden="false" customHeight="false" outlineLevel="0" collapsed="false">
      <c r="D24" s="24"/>
      <c r="G24" s="52"/>
      <c r="H24" s="50"/>
    </row>
    <row r="25" customFormat="false" ht="13.8" hidden="false" customHeight="false" outlineLevel="0" collapsed="false">
      <c r="D25" s="24"/>
      <c r="G25" s="52"/>
      <c r="H25" s="50"/>
    </row>
    <row r="26" customFormat="false" ht="13.8" hidden="false" customHeight="false" outlineLevel="0" collapsed="false">
      <c r="D26" s="24"/>
      <c r="G26" s="52"/>
      <c r="H26" s="50"/>
    </row>
    <row r="27" customFormat="false" ht="13.8" hidden="false" customHeight="false" outlineLevel="0" collapsed="false">
      <c r="D27" s="24"/>
      <c r="G27" s="52"/>
      <c r="H27" s="50"/>
    </row>
    <row r="28" customFormat="false" ht="13.8" hidden="false" customHeight="false" outlineLevel="0" collapsed="false">
      <c r="G28" s="52"/>
      <c r="H28" s="50"/>
    </row>
    <row r="29" customFormat="false" ht="13.8" hidden="false" customHeight="false" outlineLevel="0" collapsed="false">
      <c r="G29" s="52"/>
      <c r="H29" s="50"/>
    </row>
    <row r="30" customFormat="false" ht="13.8" hidden="false" customHeight="false" outlineLevel="0" collapsed="false">
      <c r="G30" s="52"/>
      <c r="H30" s="50"/>
    </row>
    <row r="31" customFormat="false" ht="13.8" hidden="false" customHeight="false" outlineLevel="0" collapsed="false">
      <c r="G31" s="52"/>
      <c r="H31" s="50"/>
    </row>
    <row r="32" customFormat="false" ht="13.8" hidden="false" customHeight="false" outlineLevel="0" collapsed="false">
      <c r="G32" s="52"/>
      <c r="H32" s="50"/>
    </row>
    <row r="33" customFormat="false" ht="13.8" hidden="false" customHeight="false" outlineLevel="0" collapsed="false">
      <c r="G33" s="52"/>
      <c r="H33" s="50"/>
    </row>
    <row r="34" customFormat="false" ht="13.8" hidden="false" customHeight="false" outlineLevel="0" collapsed="false">
      <c r="G34" s="52"/>
      <c r="H34" s="50"/>
    </row>
    <row r="35" customFormat="false" ht="13.8" hidden="false" customHeight="false" outlineLevel="0" collapsed="false">
      <c r="G35" s="52"/>
      <c r="H35" s="50"/>
    </row>
    <row r="36" customFormat="false" ht="13.8" hidden="false" customHeight="false" outlineLevel="0" collapsed="false">
      <c r="G36" s="52"/>
      <c r="H36" s="50"/>
    </row>
    <row r="37" customFormat="false" ht="13.8" hidden="false" customHeight="false" outlineLevel="0" collapsed="false">
      <c r="G37" s="52"/>
      <c r="H37" s="50"/>
    </row>
    <row r="38" customFormat="false" ht="13.8" hidden="false" customHeight="false" outlineLevel="0" collapsed="false">
      <c r="G38" s="52"/>
      <c r="H38" s="50"/>
    </row>
    <row r="39" customFormat="false" ht="13.8" hidden="false" customHeight="false" outlineLevel="0" collapsed="false">
      <c r="G39" s="52"/>
      <c r="H39" s="50"/>
    </row>
    <row r="40" customFormat="false" ht="13.8" hidden="false" customHeight="false" outlineLevel="0" collapsed="false">
      <c r="G40" s="52"/>
      <c r="H40" s="50"/>
    </row>
    <row r="41" customFormat="false" ht="13.8" hidden="false" customHeight="false" outlineLevel="0" collapsed="false">
      <c r="G41" s="52"/>
      <c r="H41" s="50"/>
    </row>
    <row r="42" customFormat="false" ht="13.8" hidden="false" customHeight="false" outlineLevel="0" collapsed="false">
      <c r="G42" s="52"/>
      <c r="H42" s="50"/>
    </row>
    <row r="43" customFormat="false" ht="13.8" hidden="false" customHeight="false" outlineLevel="0" collapsed="false">
      <c r="G43" s="52"/>
      <c r="H43" s="50"/>
    </row>
    <row r="44" customFormat="false" ht="13.8" hidden="false" customHeight="false" outlineLevel="0" collapsed="false">
      <c r="G44" s="52"/>
      <c r="H44" s="50"/>
    </row>
    <row r="45" customFormat="false" ht="13.8" hidden="false" customHeight="false" outlineLevel="0" collapsed="false">
      <c r="G45" s="52"/>
      <c r="H45" s="50"/>
    </row>
    <row r="46" customFormat="false" ht="13.8" hidden="false" customHeight="false" outlineLevel="0" collapsed="false">
      <c r="G46" s="52"/>
      <c r="H46" s="50"/>
    </row>
    <row r="47" customFormat="false" ht="13.8" hidden="false" customHeight="false" outlineLevel="0" collapsed="false">
      <c r="G47" s="52"/>
      <c r="H47" s="50"/>
    </row>
    <row r="48" customFormat="false" ht="13.8" hidden="false" customHeight="false" outlineLevel="0" collapsed="false">
      <c r="G48" s="52"/>
      <c r="H48" s="50"/>
    </row>
    <row r="49" customFormat="false" ht="13.8" hidden="false" customHeight="false" outlineLevel="0" collapsed="false">
      <c r="G49" s="52"/>
      <c r="H49" s="50"/>
    </row>
    <row r="50" customFormat="false" ht="13.8" hidden="false" customHeight="false" outlineLevel="0" collapsed="false">
      <c r="G50" s="52"/>
      <c r="H50" s="50"/>
    </row>
    <row r="51" customFormat="false" ht="13.8" hidden="false" customHeight="false" outlineLevel="0" collapsed="false">
      <c r="G51" s="52"/>
      <c r="H51" s="50"/>
    </row>
    <row r="52" customFormat="false" ht="13.8" hidden="false" customHeight="false" outlineLevel="0" collapsed="false">
      <c r="G52" s="52"/>
      <c r="H52" s="50"/>
    </row>
    <row r="53" customFormat="false" ht="13.8" hidden="false" customHeight="false" outlineLevel="0" collapsed="false">
      <c r="G53" s="52"/>
      <c r="H53" s="50"/>
    </row>
    <row r="54" customFormat="false" ht="13.8" hidden="false" customHeight="false" outlineLevel="0" collapsed="false">
      <c r="G54" s="52"/>
      <c r="H54" s="50"/>
    </row>
    <row r="55" customFormat="false" ht="13.8" hidden="false" customHeight="false" outlineLevel="0" collapsed="false">
      <c r="G55" s="52"/>
      <c r="H55" s="50"/>
    </row>
    <row r="56" customFormat="false" ht="13.8" hidden="false" customHeight="false" outlineLevel="0" collapsed="false">
      <c r="G56" s="52"/>
      <c r="H56" s="50"/>
    </row>
    <row r="57" customFormat="false" ht="13.8" hidden="false" customHeight="false" outlineLevel="0" collapsed="false">
      <c r="G57" s="52"/>
      <c r="H57" s="50"/>
    </row>
    <row r="58" customFormat="false" ht="13.8" hidden="false" customHeight="false" outlineLevel="0" collapsed="false">
      <c r="G58" s="52"/>
      <c r="H58" s="50"/>
    </row>
    <row r="59" customFormat="false" ht="13.8" hidden="false" customHeight="false" outlineLevel="0" collapsed="false">
      <c r="G59" s="52"/>
      <c r="H59" s="50"/>
    </row>
    <row r="60" customFormat="false" ht="13.8" hidden="false" customHeight="false" outlineLevel="0" collapsed="false">
      <c r="G60" s="52"/>
      <c r="H60" s="50"/>
    </row>
    <row r="61" customFormat="false" ht="13.8" hidden="false" customHeight="false" outlineLevel="0" collapsed="false">
      <c r="G61" s="52"/>
      <c r="H61" s="50"/>
    </row>
    <row r="62" customFormat="false" ht="13.8" hidden="false" customHeight="false" outlineLevel="0" collapsed="false">
      <c r="G62" s="52"/>
      <c r="H62" s="50"/>
    </row>
    <row r="63" customFormat="false" ht="13.8" hidden="false" customHeight="false" outlineLevel="0" collapsed="false">
      <c r="G63" s="52"/>
      <c r="H63" s="50"/>
    </row>
    <row r="64" customFormat="false" ht="13.8" hidden="false" customHeight="false" outlineLevel="0" collapsed="false">
      <c r="G64" s="52"/>
      <c r="H64" s="50"/>
    </row>
    <row r="65" customFormat="false" ht="13.8" hidden="false" customHeight="false" outlineLevel="0" collapsed="false">
      <c r="G65" s="52"/>
      <c r="H65" s="50"/>
    </row>
    <row r="66" customFormat="false" ht="13.8" hidden="false" customHeight="false" outlineLevel="0" collapsed="false">
      <c r="G66" s="52"/>
      <c r="H66" s="50"/>
    </row>
    <row r="67" customFormat="false" ht="13.8" hidden="false" customHeight="false" outlineLevel="0" collapsed="false">
      <c r="G67" s="52"/>
      <c r="H67" s="50"/>
    </row>
    <row r="68" customFormat="false" ht="13.8" hidden="false" customHeight="false" outlineLevel="0" collapsed="false">
      <c r="G68" s="52"/>
      <c r="H68" s="50"/>
    </row>
    <row r="69" customFormat="false" ht="13.8" hidden="false" customHeight="false" outlineLevel="0" collapsed="false">
      <c r="G69" s="52"/>
      <c r="H69" s="50"/>
    </row>
    <row r="70" customFormat="false" ht="13.8" hidden="false" customHeight="false" outlineLevel="0" collapsed="false">
      <c r="G70" s="52"/>
      <c r="H70" s="50"/>
    </row>
    <row r="71" customFormat="false" ht="13.8" hidden="false" customHeight="false" outlineLevel="0" collapsed="false">
      <c r="G71" s="52"/>
      <c r="H71" s="50"/>
    </row>
    <row r="72" customFormat="false" ht="13.8" hidden="false" customHeight="false" outlineLevel="0" collapsed="false">
      <c r="G72" s="52"/>
      <c r="H72" s="50"/>
    </row>
    <row r="73" customFormat="false" ht="13.8" hidden="false" customHeight="false" outlineLevel="0" collapsed="false">
      <c r="G73" s="52"/>
      <c r="H73" s="50"/>
    </row>
    <row r="74" customFormat="false" ht="13.8" hidden="false" customHeight="false" outlineLevel="0" collapsed="false">
      <c r="G74" s="52"/>
      <c r="H74" s="50"/>
    </row>
    <row r="75" customFormat="false" ht="13.8" hidden="false" customHeight="false" outlineLevel="0" collapsed="false">
      <c r="G75" s="52"/>
      <c r="H75" s="50"/>
    </row>
    <row r="76" customFormat="false" ht="13.8" hidden="false" customHeight="false" outlineLevel="0" collapsed="false">
      <c r="G76" s="52"/>
      <c r="H76" s="50"/>
    </row>
    <row r="77" customFormat="false" ht="13.8" hidden="false" customHeight="false" outlineLevel="0" collapsed="false">
      <c r="G77" s="52"/>
      <c r="H77" s="50"/>
    </row>
    <row r="78" customFormat="false" ht="13.8" hidden="false" customHeight="false" outlineLevel="0" collapsed="false">
      <c r="G78" s="52"/>
      <c r="H78" s="50"/>
    </row>
    <row r="79" customFormat="false" ht="13.8" hidden="false" customHeight="false" outlineLevel="0" collapsed="false">
      <c r="G79" s="52"/>
      <c r="H79" s="50"/>
    </row>
    <row r="80" customFormat="false" ht="13.8" hidden="false" customHeight="false" outlineLevel="0" collapsed="false">
      <c r="G80" s="52"/>
      <c r="H80" s="50"/>
    </row>
    <row r="81" customFormat="false" ht="13.8" hidden="false" customHeight="false" outlineLevel="0" collapsed="false">
      <c r="G81" s="52"/>
      <c r="H81" s="50"/>
    </row>
    <row r="82" customFormat="false" ht="13.8" hidden="false" customHeight="false" outlineLevel="0" collapsed="false">
      <c r="G82" s="52"/>
      <c r="H82" s="50"/>
    </row>
    <row r="83" customFormat="false" ht="13.8" hidden="false" customHeight="false" outlineLevel="0" collapsed="false">
      <c r="G83" s="52"/>
      <c r="H83" s="50"/>
    </row>
    <row r="84" customFormat="false" ht="13.8" hidden="false" customHeight="false" outlineLevel="0" collapsed="false">
      <c r="G84" s="52"/>
      <c r="H84" s="50"/>
    </row>
    <row r="85" customFormat="false" ht="13.8" hidden="false" customHeight="false" outlineLevel="0" collapsed="false">
      <c r="G85" s="52"/>
      <c r="H85" s="50"/>
    </row>
    <row r="86" customFormat="false" ht="13.8" hidden="false" customHeight="false" outlineLevel="0" collapsed="false">
      <c r="G86" s="52"/>
      <c r="H86" s="50"/>
    </row>
    <row r="87" customFormat="false" ht="13.8" hidden="false" customHeight="false" outlineLevel="0" collapsed="false">
      <c r="G87" s="52"/>
      <c r="H87" s="50"/>
    </row>
    <row r="88" customFormat="false" ht="13.8" hidden="false" customHeight="false" outlineLevel="0" collapsed="false">
      <c r="G88" s="52"/>
      <c r="H88" s="50"/>
    </row>
    <row r="89" customFormat="false" ht="13.8" hidden="false" customHeight="false" outlineLevel="0" collapsed="false">
      <c r="G89" s="52"/>
      <c r="H89" s="50"/>
    </row>
    <row r="90" customFormat="false" ht="13.8" hidden="false" customHeight="false" outlineLevel="0" collapsed="false">
      <c r="G90" s="52"/>
      <c r="H90" s="50"/>
    </row>
    <row r="91" customFormat="false" ht="13.8" hidden="false" customHeight="false" outlineLevel="0" collapsed="false">
      <c r="G91" s="52"/>
      <c r="H91" s="50"/>
    </row>
    <row r="92" customFormat="false" ht="13.8" hidden="false" customHeight="false" outlineLevel="0" collapsed="false">
      <c r="G92" s="52"/>
      <c r="H92" s="50"/>
    </row>
    <row r="93" customFormat="false" ht="13.8" hidden="false" customHeight="false" outlineLevel="0" collapsed="false">
      <c r="G93" s="52"/>
      <c r="H93" s="50"/>
    </row>
    <row r="94" customFormat="false" ht="13.8" hidden="false" customHeight="false" outlineLevel="0" collapsed="false">
      <c r="G94" s="52"/>
      <c r="H94" s="50"/>
    </row>
    <row r="95" customFormat="false" ht="13.8" hidden="false" customHeight="false" outlineLevel="0" collapsed="false">
      <c r="G95" s="52"/>
      <c r="H95" s="50"/>
    </row>
    <row r="96" customFormat="false" ht="13.8" hidden="false" customHeight="false" outlineLevel="0" collapsed="false">
      <c r="G96" s="52"/>
      <c r="H96" s="50"/>
    </row>
    <row r="97" customFormat="false" ht="13.8" hidden="false" customHeight="false" outlineLevel="0" collapsed="false">
      <c r="G97" s="52"/>
      <c r="H97" s="50"/>
    </row>
    <row r="98" customFormat="false" ht="13.8" hidden="false" customHeight="false" outlineLevel="0" collapsed="false">
      <c r="G98" s="52"/>
      <c r="H98" s="50"/>
    </row>
    <row r="99" customFormat="false" ht="13.8" hidden="false" customHeight="false" outlineLevel="0" collapsed="false">
      <c r="G99" s="52"/>
      <c r="H99" s="50"/>
    </row>
    <row r="100" customFormat="false" ht="13.8" hidden="false" customHeight="false" outlineLevel="0" collapsed="false">
      <c r="G100" s="52"/>
      <c r="H100" s="50"/>
    </row>
    <row r="101" customFormat="false" ht="13.8" hidden="false" customHeight="false" outlineLevel="0" collapsed="false">
      <c r="G101" s="52"/>
      <c r="H101" s="50"/>
    </row>
    <row r="102" customFormat="false" ht="13.8" hidden="false" customHeight="false" outlineLevel="0" collapsed="false">
      <c r="G102" s="52"/>
      <c r="H102" s="50"/>
    </row>
    <row r="103" customFormat="false" ht="13.8" hidden="false" customHeight="false" outlineLevel="0" collapsed="false">
      <c r="G103" s="52"/>
      <c r="H103" s="50"/>
    </row>
    <row r="104" customFormat="false" ht="13.8" hidden="false" customHeight="false" outlineLevel="0" collapsed="false">
      <c r="G104" s="52"/>
      <c r="H104" s="50"/>
    </row>
    <row r="105" customFormat="false" ht="13.8" hidden="false" customHeight="false" outlineLevel="0" collapsed="false">
      <c r="G105" s="52"/>
      <c r="H105" s="50"/>
    </row>
    <row r="106" customFormat="false" ht="13.8" hidden="false" customHeight="false" outlineLevel="0" collapsed="false">
      <c r="G106" s="52"/>
      <c r="H106" s="50"/>
    </row>
    <row r="107" customFormat="false" ht="13.8" hidden="false" customHeight="false" outlineLevel="0" collapsed="false">
      <c r="G107" s="52"/>
      <c r="H107" s="50"/>
    </row>
  </sheetData>
  <dataValidations count="5">
    <dataValidation allowBlank="true" errorStyle="stop" operator="equal" showDropDown="false" showErrorMessage="true" showInputMessage="false" sqref="D7:D18 D20:D27" type="list">
      <formula1>substrate_range!$F$7:$F$24</formula1>
      <formula2>0</formula2>
    </dataValidation>
    <dataValidation allowBlank="true" errorStyle="stop" operator="between" showDropDown="false" showErrorMessage="true" showInputMessage="true" sqref="F7:F21" type="list">
      <formula1>holder_range!$D$7:$D$24</formula1>
      <formula2>0</formula2>
    </dataValidation>
    <dataValidation allowBlank="true" errorStyle="stop" operator="between" showDropDown="false" showErrorMessage="true" showInputMessage="true" sqref="D19" type="list">
      <formula1>substrate_range!$F$7:$F$24</formula1>
      <formula2>0</formula2>
    </dataValidation>
    <dataValidation allowBlank="true" errorStyle="stop" operator="equal" showDropDown="false" showErrorMessage="true" showInputMessage="false" sqref="G7:G107" type="list">
      <formula1>growth_range!$G$7:$G$27</formula1>
      <formula2>0</formula2>
    </dataValidation>
    <dataValidation allowBlank="true" errorStyle="stop" operator="equal" showDropDown="false" showErrorMessage="true" showInputMessage="false" sqref="H7:H107" type="list">
      <formula1>growth_range!$H$7:$H$27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54296875" defaultRowHeight="13.8" zeroHeight="false" outlineLevelRow="0" outlineLevelCol="0"/>
  <cols>
    <col collapsed="false" customWidth="true" hidden="false" outlineLevel="0" max="6" min="6" style="41" width="37.37"/>
    <col collapsed="false" customWidth="true" hidden="false" outlineLevel="0" max="7" min="7" style="41" width="28.07"/>
    <col collapsed="false" customWidth="true" hidden="false" outlineLevel="0" max="8" min="8" style="41" width="21.95"/>
  </cols>
  <sheetData>
    <row r="1" s="9" customFormat="true" ht="13.8" hidden="false" customHeight="false" outlineLevel="0" collapsed="false">
      <c r="A1" s="1" t="s">
        <v>0</v>
      </c>
      <c r="B1" s="2" t="s">
        <v>1</v>
      </c>
      <c r="C1" s="2" t="s">
        <v>119</v>
      </c>
      <c r="D1" s="2" t="s">
        <v>3</v>
      </c>
      <c r="E1" s="2" t="s">
        <v>8</v>
      </c>
      <c r="F1" s="8" t="s">
        <v>159</v>
      </c>
      <c r="G1" s="8" t="s">
        <v>160</v>
      </c>
      <c r="H1" s="8" t="s">
        <v>161</v>
      </c>
      <c r="I1" s="8" t="s">
        <v>162</v>
      </c>
      <c r="J1" s="8" t="s">
        <v>163</v>
      </c>
      <c r="K1" s="8" t="s">
        <v>164</v>
      </c>
      <c r="L1" s="8" t="s">
        <v>165</v>
      </c>
      <c r="M1" s="8" t="s">
        <v>166</v>
      </c>
      <c r="N1" s="8" t="s">
        <v>167</v>
      </c>
      <c r="O1" s="8" t="s">
        <v>168</v>
      </c>
      <c r="P1" s="2"/>
      <c r="Q1" s="2"/>
      <c r="R1" s="2"/>
      <c r="S1" s="2"/>
      <c r="T1" s="2"/>
      <c r="U1" s="2"/>
      <c r="V1" s="2"/>
      <c r="W1" s="3"/>
      <c r="X1" s="4"/>
      <c r="Y1" s="5"/>
      <c r="Z1" s="2"/>
      <c r="AA1" s="2"/>
      <c r="AB1" s="6"/>
      <c r="AC1" s="2"/>
      <c r="AD1" s="2"/>
      <c r="AE1" s="2"/>
      <c r="AF1" s="2"/>
      <c r="AG1" s="4"/>
      <c r="AH1" s="7"/>
      <c r="AI1" s="7"/>
      <c r="AJ1" s="2"/>
      <c r="AK1" s="8"/>
    </row>
    <row r="2" s="9" customFormat="true" ht="13.8" hidden="false" customHeight="false" outlineLevel="0" collapsed="false">
      <c r="A2" s="1" t="s">
        <v>124</v>
      </c>
      <c r="B2" s="2"/>
      <c r="C2" s="2"/>
      <c r="D2" s="2"/>
      <c r="E2" s="2"/>
      <c r="P2" s="2"/>
      <c r="Q2" s="2"/>
      <c r="R2" s="2"/>
      <c r="S2" s="2"/>
      <c r="T2" s="2"/>
      <c r="U2" s="2"/>
      <c r="V2" s="2"/>
      <c r="W2" s="3"/>
      <c r="X2" s="4"/>
      <c r="Y2" s="5"/>
      <c r="Z2" s="2"/>
      <c r="AA2" s="2"/>
      <c r="AB2" s="6"/>
      <c r="AC2" s="2"/>
      <c r="AD2" s="2"/>
      <c r="AE2" s="2"/>
      <c r="AF2" s="2"/>
      <c r="AG2" s="4"/>
      <c r="AH2" s="7"/>
      <c r="AI2" s="7"/>
      <c r="AJ2" s="2"/>
      <c r="AK2" s="8"/>
    </row>
    <row r="3" s="9" customFormat="true" ht="13.8" hidden="false" customHeight="false" outlineLevel="0" collapsed="false">
      <c r="A3" s="1" t="s">
        <v>29</v>
      </c>
      <c r="B3" s="2" t="s">
        <v>169</v>
      </c>
      <c r="C3" s="2" t="s">
        <v>170</v>
      </c>
      <c r="D3" s="2" t="s">
        <v>32</v>
      </c>
      <c r="E3" s="2" t="s">
        <v>127</v>
      </c>
      <c r="F3" s="2" t="s">
        <v>171</v>
      </c>
      <c r="G3" s="2" t="s">
        <v>172</v>
      </c>
      <c r="H3" s="2" t="s">
        <v>173</v>
      </c>
      <c r="I3" s="2" t="s">
        <v>172</v>
      </c>
      <c r="J3" s="2"/>
      <c r="K3" s="2" t="s">
        <v>172</v>
      </c>
      <c r="L3" s="2"/>
      <c r="M3" s="2" t="s">
        <v>172</v>
      </c>
      <c r="N3" s="2"/>
      <c r="O3" s="2" t="s">
        <v>172</v>
      </c>
      <c r="P3" s="2"/>
      <c r="Q3" s="2"/>
      <c r="R3" s="2"/>
      <c r="S3" s="2"/>
      <c r="T3" s="2"/>
      <c r="U3" s="2"/>
      <c r="V3" s="2"/>
      <c r="W3" s="3"/>
      <c r="X3" s="4"/>
      <c r="Y3" s="5"/>
      <c r="Z3" s="2"/>
      <c r="AA3" s="2"/>
      <c r="AB3" s="6"/>
      <c r="AC3" s="2"/>
      <c r="AD3" s="2"/>
      <c r="AE3" s="2"/>
      <c r="AF3" s="2"/>
      <c r="AG3" s="4"/>
      <c r="AH3" s="7"/>
      <c r="AI3" s="7"/>
      <c r="AJ3" s="2"/>
      <c r="AK3" s="8"/>
    </row>
    <row r="4" s="9" customFormat="true" ht="13.8" hidden="false" customHeight="false" outlineLevel="0" collapsed="false">
      <c r="A4" s="1" t="s">
        <v>174</v>
      </c>
      <c r="B4" s="2"/>
      <c r="C4" s="2"/>
      <c r="D4" s="2"/>
      <c r="E4" s="2"/>
      <c r="F4" s="2" t="s">
        <v>175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  <c r="Y4" s="5"/>
      <c r="Z4" s="2"/>
      <c r="AA4" s="2"/>
      <c r="AB4" s="6"/>
      <c r="AC4" s="2"/>
      <c r="AD4" s="2"/>
      <c r="AE4" s="2"/>
      <c r="AF4" s="2"/>
      <c r="AG4" s="4"/>
      <c r="AH4" s="7"/>
      <c r="AI4" s="7"/>
      <c r="AJ4" s="2"/>
      <c r="AK4" s="8"/>
    </row>
    <row r="5" s="12" customFormat="true" ht="13.8" hidden="false" customHeight="false" outlineLevel="0" collapsed="false">
      <c r="A5" s="10" t="s">
        <v>58</v>
      </c>
      <c r="B5" s="11" t="s">
        <v>59</v>
      </c>
      <c r="C5" s="11" t="s">
        <v>128</v>
      </c>
      <c r="D5" s="10" t="s">
        <v>61</v>
      </c>
      <c r="E5" s="11" t="s">
        <v>60</v>
      </c>
      <c r="F5" s="10" t="s">
        <v>74</v>
      </c>
      <c r="G5" s="10"/>
      <c r="H5" s="10" t="s">
        <v>74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="21" customFormat="true" ht="13.8" hidden="false" customHeight="false" outlineLevel="0" collapsed="false">
      <c r="A6" s="13" t="s">
        <v>72</v>
      </c>
      <c r="B6" s="14" t="s">
        <v>1</v>
      </c>
      <c r="C6" s="14" t="s">
        <v>119</v>
      </c>
      <c r="D6" s="14" t="s">
        <v>75</v>
      </c>
      <c r="E6" s="14" t="s">
        <v>74</v>
      </c>
      <c r="F6" s="14" t="s">
        <v>74</v>
      </c>
      <c r="G6" s="14" t="s">
        <v>74</v>
      </c>
      <c r="H6" s="14" t="s">
        <v>74</v>
      </c>
      <c r="I6" s="14" t="s">
        <v>74</v>
      </c>
      <c r="J6" s="14" t="s">
        <v>74</v>
      </c>
      <c r="K6" s="14" t="s">
        <v>74</v>
      </c>
      <c r="L6" s="14" t="s">
        <v>74</v>
      </c>
      <c r="M6" s="14" t="s">
        <v>74</v>
      </c>
      <c r="N6" s="14" t="s">
        <v>74</v>
      </c>
      <c r="O6" s="14" t="s">
        <v>74</v>
      </c>
      <c r="P6" s="14"/>
      <c r="Q6" s="14"/>
      <c r="R6" s="14"/>
      <c r="S6" s="14"/>
      <c r="T6" s="14"/>
      <c r="U6" s="14"/>
      <c r="V6" s="14"/>
      <c r="W6" s="15"/>
      <c r="X6" s="16"/>
      <c r="Y6" s="17"/>
      <c r="Z6" s="14"/>
      <c r="AA6" s="14"/>
      <c r="AB6" s="18"/>
      <c r="AC6" s="14"/>
      <c r="AD6" s="14"/>
      <c r="AE6" s="14"/>
      <c r="AF6" s="14"/>
      <c r="AG6" s="16"/>
      <c r="AH6" s="19"/>
      <c r="AI6" s="19"/>
      <c r="AJ6" s="14"/>
      <c r="AK6" s="20"/>
    </row>
    <row r="7" s="44" customFormat="true" ht="13.8" hidden="false" customHeight="false" outlineLevel="0" collapsed="false">
      <c r="A7" s="42" t="s">
        <v>129</v>
      </c>
      <c r="B7" s="43" t="s">
        <v>130</v>
      </c>
      <c r="C7" s="43" t="s">
        <v>130</v>
      </c>
      <c r="D7" s="43" t="s">
        <v>130</v>
      </c>
      <c r="E7" s="43" t="s">
        <v>130</v>
      </c>
      <c r="F7" s="43" t="s">
        <v>130</v>
      </c>
      <c r="G7" s="43" t="s">
        <v>130</v>
      </c>
      <c r="H7" s="43" t="s">
        <v>130</v>
      </c>
      <c r="I7" s="43" t="s">
        <v>130</v>
      </c>
      <c r="J7" s="43" t="s">
        <v>130</v>
      </c>
      <c r="K7" s="43" t="s">
        <v>130</v>
      </c>
      <c r="L7" s="43" t="s">
        <v>130</v>
      </c>
      <c r="M7" s="43" t="s">
        <v>130</v>
      </c>
      <c r="N7" s="43" t="s">
        <v>130</v>
      </c>
      <c r="O7" s="43" t="s">
        <v>130</v>
      </c>
      <c r="P7" s="43" t="s">
        <v>130</v>
      </c>
      <c r="Q7" s="43" t="s">
        <v>130</v>
      </c>
      <c r="R7" s="43" t="s">
        <v>130</v>
      </c>
      <c r="S7" s="43" t="s">
        <v>130</v>
      </c>
      <c r="T7" s="43" t="s">
        <v>130</v>
      </c>
      <c r="U7" s="43" t="s">
        <v>130</v>
      </c>
      <c r="V7" s="43" t="s">
        <v>130</v>
      </c>
      <c r="W7" s="43" t="s">
        <v>130</v>
      </c>
      <c r="X7" s="43" t="s">
        <v>130</v>
      </c>
      <c r="Y7" s="43" t="s">
        <v>130</v>
      </c>
      <c r="Z7" s="43" t="s">
        <v>130</v>
      </c>
    </row>
    <row r="8" customFormat="false" ht="13.8" hidden="false" customHeight="false" outlineLevel="0" collapsed="false">
      <c r="B8" s="53" t="n">
        <v>45336</v>
      </c>
      <c r="C8" s="51" t="n">
        <v>0.706732673611111</v>
      </c>
      <c r="D8" s="1" t="s">
        <v>133</v>
      </c>
      <c r="E8" s="1" t="s">
        <v>135</v>
      </c>
      <c r="F8" s="1" t="s">
        <v>176</v>
      </c>
      <c r="G8" s="1"/>
      <c r="H8" s="1" t="s">
        <v>177</v>
      </c>
      <c r="I8" s="1"/>
      <c r="J8" s="1" t="s">
        <v>178</v>
      </c>
      <c r="K8" s="1"/>
      <c r="L8" s="1" t="s">
        <v>178</v>
      </c>
      <c r="M8" s="1"/>
      <c r="N8" s="1" t="s">
        <v>179</v>
      </c>
      <c r="O8" s="1"/>
    </row>
    <row r="9" customFormat="false" ht="13.8" hidden="false" customHeight="false" outlineLevel="0" collapsed="false">
      <c r="B9" s="53" t="n">
        <v>45337</v>
      </c>
      <c r="C9" s="51" t="n">
        <v>0.444444444444444</v>
      </c>
      <c r="D9" s="41" t="s">
        <v>97</v>
      </c>
      <c r="E9" s="41" t="s">
        <v>139</v>
      </c>
      <c r="F9" s="1" t="s">
        <v>180</v>
      </c>
      <c r="G9" s="1"/>
      <c r="H9" s="1" t="s">
        <v>178</v>
      </c>
      <c r="I9" s="1"/>
      <c r="J9" s="1" t="s">
        <v>178</v>
      </c>
      <c r="K9" s="1"/>
      <c r="L9" s="1" t="s">
        <v>178</v>
      </c>
      <c r="M9" s="1"/>
      <c r="N9" s="1" t="s">
        <v>178</v>
      </c>
      <c r="O9" s="1"/>
    </row>
    <row r="10" customFormat="false" ht="13.8" hidden="false" customHeight="false" outlineLevel="0" collapsed="false">
      <c r="B10" s="53" t="n">
        <v>45338</v>
      </c>
      <c r="C10" s="51" t="n">
        <v>0.437555300925926</v>
      </c>
      <c r="D10" s="1" t="s">
        <v>133</v>
      </c>
      <c r="E10" s="1" t="s">
        <v>135</v>
      </c>
      <c r="F10" s="1" t="s">
        <v>176</v>
      </c>
      <c r="G10" s="1"/>
      <c r="H10" s="1" t="s">
        <v>177</v>
      </c>
      <c r="I10" s="1"/>
      <c r="J10" s="1" t="s">
        <v>178</v>
      </c>
      <c r="K10" s="1"/>
      <c r="L10" s="1" t="s">
        <v>178</v>
      </c>
      <c r="M10" s="1"/>
      <c r="N10" s="1" t="s">
        <v>181</v>
      </c>
      <c r="O10" s="1"/>
    </row>
    <row r="11" customFormat="false" ht="13.8" hidden="false" customHeight="false" outlineLevel="0" collapsed="false">
      <c r="B11" s="53" t="n">
        <v>45341</v>
      </c>
      <c r="C11" s="51" t="n">
        <v>0.406012858796296</v>
      </c>
      <c r="D11" s="1" t="s">
        <v>97</v>
      </c>
      <c r="E11" s="1" t="s">
        <v>139</v>
      </c>
      <c r="F11" s="1" t="s">
        <v>182</v>
      </c>
      <c r="G11" s="1"/>
      <c r="H11" s="1" t="s">
        <v>178</v>
      </c>
      <c r="I11" s="1"/>
      <c r="J11" s="1" t="s">
        <v>178</v>
      </c>
      <c r="K11" s="1"/>
      <c r="L11" s="1" t="s">
        <v>178</v>
      </c>
      <c r="M11" s="1"/>
      <c r="N11" s="1" t="s">
        <v>178</v>
      </c>
      <c r="O11" s="1"/>
    </row>
    <row r="12" customFormat="false" ht="13.8" hidden="false" customHeight="false" outlineLevel="0" collapsed="false">
      <c r="B12" s="53" t="n">
        <v>45342</v>
      </c>
      <c r="C12" s="51" t="n">
        <v>0.441590914351852</v>
      </c>
      <c r="D12" s="1" t="s">
        <v>133</v>
      </c>
      <c r="E12" s="1" t="s">
        <v>135</v>
      </c>
      <c r="F12" s="1" t="s">
        <v>176</v>
      </c>
      <c r="G12" s="1"/>
      <c r="H12" s="1" t="s">
        <v>177</v>
      </c>
      <c r="I12" s="1"/>
      <c r="J12" s="1" t="s">
        <v>178</v>
      </c>
      <c r="K12" s="1"/>
      <c r="L12" s="1" t="s">
        <v>178</v>
      </c>
      <c r="M12" s="1"/>
      <c r="N12" s="1" t="s">
        <v>178</v>
      </c>
      <c r="O12" s="1"/>
    </row>
    <row r="13" customFormat="false" ht="13.8" hidden="false" customHeight="false" outlineLevel="0" collapsed="false">
      <c r="B13" s="53" t="n">
        <v>45343</v>
      </c>
      <c r="C13" s="51" t="n">
        <v>0.375857025462963</v>
      </c>
      <c r="D13" s="1" t="s">
        <v>97</v>
      </c>
      <c r="E13" s="1" t="s">
        <v>147</v>
      </c>
      <c r="F13" s="1" t="s">
        <v>183</v>
      </c>
      <c r="G13" s="1" t="s">
        <v>184</v>
      </c>
      <c r="H13" s="1" t="s">
        <v>178</v>
      </c>
      <c r="I13" s="1"/>
      <c r="J13" s="1" t="s">
        <v>178</v>
      </c>
      <c r="K13" s="1"/>
      <c r="L13" s="1" t="s">
        <v>178</v>
      </c>
      <c r="M13" s="1"/>
      <c r="N13" s="1" t="s">
        <v>178</v>
      </c>
      <c r="O13" s="1"/>
    </row>
    <row r="14" customFormat="false" ht="13.8" hidden="false" customHeight="false" outlineLevel="0" collapsed="false">
      <c r="B14" s="53" t="n">
        <v>45343</v>
      </c>
      <c r="C14" s="51" t="n">
        <v>0.5</v>
      </c>
      <c r="D14" s="1" t="s">
        <v>97</v>
      </c>
      <c r="E14" s="1" t="s">
        <v>139</v>
      </c>
      <c r="F14" s="1" t="s">
        <v>185</v>
      </c>
      <c r="G14" s="1" t="s">
        <v>184</v>
      </c>
      <c r="H14" s="1" t="s">
        <v>178</v>
      </c>
      <c r="I14" s="1"/>
      <c r="J14" s="1" t="s">
        <v>178</v>
      </c>
      <c r="K14" s="1"/>
      <c r="L14" s="1" t="s">
        <v>178</v>
      </c>
      <c r="M14" s="1"/>
      <c r="N14" s="1" t="s">
        <v>178</v>
      </c>
      <c r="O14" s="1"/>
    </row>
    <row r="15" customFormat="false" ht="13.8" hidden="false" customHeight="false" outlineLevel="0" collapsed="false">
      <c r="B15" s="53" t="n">
        <v>45343</v>
      </c>
      <c r="C15" s="54" t="n">
        <v>0.687518645833333</v>
      </c>
      <c r="D15" s="1" t="s">
        <v>97</v>
      </c>
      <c r="E15" s="1" t="s">
        <v>147</v>
      </c>
      <c r="F15" s="1" t="s">
        <v>186</v>
      </c>
      <c r="G15" s="1" t="s">
        <v>184</v>
      </c>
      <c r="H15" s="1" t="s">
        <v>178</v>
      </c>
      <c r="I15" s="1"/>
      <c r="J15" s="1" t="s">
        <v>178</v>
      </c>
      <c r="K15" s="1"/>
      <c r="L15" s="1" t="s">
        <v>178</v>
      </c>
      <c r="M15" s="1"/>
      <c r="N15" s="1" t="s">
        <v>178</v>
      </c>
      <c r="O15" s="1"/>
    </row>
    <row r="16" customFormat="false" ht="13.8" hidden="false" customHeight="false" outlineLevel="0" collapsed="false">
      <c r="B16" s="53" t="n">
        <v>45344</v>
      </c>
      <c r="C16" s="51" t="n">
        <v>0.438926111111111</v>
      </c>
      <c r="D16" s="1" t="s">
        <v>133</v>
      </c>
      <c r="E16" s="1" t="s">
        <v>135</v>
      </c>
      <c r="F16" s="1" t="s">
        <v>176</v>
      </c>
      <c r="G16" s="1" t="s">
        <v>184</v>
      </c>
      <c r="H16" s="1" t="s">
        <v>177</v>
      </c>
      <c r="I16" s="1" t="s">
        <v>184</v>
      </c>
      <c r="J16" s="1" t="s">
        <v>178</v>
      </c>
      <c r="K16" s="1" t="s">
        <v>184</v>
      </c>
      <c r="L16" s="1" t="s">
        <v>178</v>
      </c>
      <c r="M16" s="1" t="s">
        <v>184</v>
      </c>
      <c r="N16" s="1" t="s">
        <v>181</v>
      </c>
      <c r="O16" s="1"/>
    </row>
    <row r="17" customFormat="false" ht="13.8" hidden="false" customHeight="false" outlineLevel="0" collapsed="false">
      <c r="B17" s="53" t="n">
        <v>45345</v>
      </c>
      <c r="C17" s="51" t="n">
        <v>0.394898506944444</v>
      </c>
      <c r="D17" s="1" t="s">
        <v>97</v>
      </c>
      <c r="E17" s="1" t="s">
        <v>139</v>
      </c>
      <c r="F17" s="1" t="s">
        <v>187</v>
      </c>
      <c r="G17" s="1"/>
      <c r="H17" s="1" t="s">
        <v>178</v>
      </c>
      <c r="I17" s="1"/>
      <c r="J17" s="1" t="s">
        <v>178</v>
      </c>
      <c r="K17" s="1"/>
      <c r="L17" s="1" t="s">
        <v>178</v>
      </c>
      <c r="M17" s="1"/>
      <c r="N17" s="1" t="s">
        <v>178</v>
      </c>
      <c r="O17" s="1"/>
    </row>
    <row r="18" customFormat="false" ht="13.8" hidden="false" customHeight="false" outlineLevel="0" collapsed="false">
      <c r="B18" s="53" t="n">
        <v>45342</v>
      </c>
      <c r="D18" s="1" t="s">
        <v>133</v>
      </c>
      <c r="E18" s="1" t="s">
        <v>154</v>
      </c>
      <c r="F18" s="1" t="s">
        <v>188</v>
      </c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3.8" hidden="false" customHeight="false" outlineLevel="0" collapsed="false">
      <c r="B19" s="53" t="n">
        <v>45348</v>
      </c>
      <c r="C19" s="51" t="n">
        <v>0.485326851851852</v>
      </c>
      <c r="D19" s="1" t="s">
        <v>97</v>
      </c>
      <c r="E19" s="1" t="s">
        <v>147</v>
      </c>
      <c r="F19" s="1" t="s">
        <v>189</v>
      </c>
      <c r="G19" s="1" t="s">
        <v>184</v>
      </c>
      <c r="H19" s="1" t="s">
        <v>178</v>
      </c>
      <c r="I19" s="1"/>
      <c r="J19" s="1" t="s">
        <v>178</v>
      </c>
      <c r="K19" s="1"/>
      <c r="L19" s="1" t="s">
        <v>178</v>
      </c>
      <c r="M19" s="1"/>
      <c r="N19" s="1" t="s">
        <v>178</v>
      </c>
      <c r="O19" s="1"/>
    </row>
    <row r="20" customFormat="false" ht="13.8" hidden="false" customHeight="false" outlineLevel="0" collapsed="false">
      <c r="B20" s="55" t="n">
        <v>45358</v>
      </c>
      <c r="C20" s="51" t="n">
        <v>0.368055555555556</v>
      </c>
      <c r="D20" s="1" t="s">
        <v>133</v>
      </c>
      <c r="E20" s="1" t="s">
        <v>154</v>
      </c>
      <c r="F20" s="1" t="s">
        <v>178</v>
      </c>
      <c r="G20" s="1"/>
      <c r="H20" s="1" t="s">
        <v>178</v>
      </c>
      <c r="I20" s="1"/>
      <c r="J20" s="1" t="s">
        <v>178</v>
      </c>
      <c r="K20" s="1"/>
      <c r="L20" s="1" t="s">
        <v>178</v>
      </c>
      <c r="M20" s="1"/>
      <c r="N20" s="1" t="s">
        <v>178</v>
      </c>
      <c r="O20" s="1"/>
    </row>
    <row r="21" customFormat="false" ht="13.8" hidden="false" customHeight="false" outlineLevel="0" collapsed="false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customFormat="false" ht="13.8" hidden="false" customHeight="false" outlineLevel="0" collapsed="false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customFormat="false" ht="13.8" hidden="false" customHeight="false" outlineLevel="0" collapsed="false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customFormat="false" ht="13.8" hidden="false" customHeight="false" outlineLevel="0" collapsed="false">
      <c r="E24" s="1"/>
      <c r="F24" s="1"/>
      <c r="G24" s="1"/>
      <c r="I24" s="1"/>
      <c r="K24" s="1"/>
      <c r="M24" s="1"/>
      <c r="O24" s="1"/>
    </row>
    <row r="25" customFormat="false" ht="13.8" hidden="false" customHeight="false" outlineLevel="0" collapsed="false">
      <c r="E25" s="1"/>
      <c r="F25" s="1"/>
      <c r="G25" s="1"/>
      <c r="I25" s="1"/>
      <c r="K25" s="1"/>
      <c r="M25" s="1"/>
      <c r="O25" s="1"/>
    </row>
    <row r="26" customFormat="false" ht="13.8" hidden="false" customHeight="false" outlineLevel="0" collapsed="false">
      <c r="E26" s="1"/>
      <c r="F26" s="1"/>
      <c r="G26" s="1"/>
      <c r="I26" s="1"/>
      <c r="K26" s="1"/>
      <c r="M26" s="1"/>
      <c r="O26" s="1"/>
    </row>
    <row r="27" customFormat="false" ht="13.8" hidden="false" customHeight="false" outlineLevel="0" collapsed="false">
      <c r="E27" s="1"/>
      <c r="F27" s="1"/>
      <c r="G27" s="1"/>
      <c r="I27" s="1"/>
      <c r="K27" s="1"/>
      <c r="M27" s="1"/>
      <c r="O27" s="1"/>
    </row>
    <row r="28" customFormat="false" ht="13.8" hidden="false" customHeight="false" outlineLevel="0" collapsed="false">
      <c r="E28" s="1"/>
      <c r="F28" s="1"/>
      <c r="G28" s="1"/>
      <c r="I28" s="1"/>
      <c r="K28" s="1"/>
      <c r="M28" s="1"/>
      <c r="O28" s="1"/>
    </row>
    <row r="29" customFormat="false" ht="13.8" hidden="false" customHeight="false" outlineLevel="0" collapsed="false">
      <c r="E29" s="1"/>
      <c r="F29" s="1"/>
      <c r="G29" s="1"/>
      <c r="I29" s="1"/>
      <c r="K29" s="1"/>
      <c r="M29" s="1"/>
    </row>
    <row r="30" customFormat="false" ht="13.8" hidden="false" customHeight="false" outlineLevel="0" collapsed="false">
      <c r="F30" s="1"/>
      <c r="G30" s="1"/>
      <c r="I30" s="1"/>
      <c r="K30" s="1"/>
      <c r="M30" s="1"/>
    </row>
    <row r="31" customFormat="false" ht="13.8" hidden="false" customHeight="false" outlineLevel="0" collapsed="false">
      <c r="F31" s="1"/>
      <c r="G31" s="1"/>
      <c r="I31" s="1"/>
      <c r="K31" s="1"/>
      <c r="M31" s="1"/>
    </row>
    <row r="32" customFormat="false" ht="13.8" hidden="false" customHeight="false" outlineLevel="0" collapsed="false">
      <c r="G32" s="1"/>
      <c r="I32" s="1"/>
      <c r="K32" s="1"/>
      <c r="M32" s="1"/>
    </row>
    <row r="33" customFormat="false" ht="13.8" hidden="false" customHeight="false" outlineLevel="0" collapsed="false">
      <c r="G33" s="1"/>
      <c r="I33" s="1"/>
      <c r="K33" s="1"/>
      <c r="M33" s="1"/>
    </row>
    <row r="34" customFormat="false" ht="13.8" hidden="false" customHeight="false" outlineLevel="0" collapsed="false">
      <c r="G34" s="1"/>
      <c r="I34" s="1"/>
      <c r="K34" s="1"/>
      <c r="M34" s="1"/>
    </row>
    <row r="35" customFormat="false" ht="13.8" hidden="false" customHeight="false" outlineLevel="0" collapsed="false">
      <c r="G35" s="1"/>
      <c r="I35" s="1"/>
      <c r="K35" s="1"/>
      <c r="M35" s="1"/>
    </row>
    <row r="36" customFormat="false" ht="13.8" hidden="false" customHeight="false" outlineLevel="0" collapsed="false">
      <c r="G36" s="1"/>
      <c r="I36" s="1"/>
      <c r="K36" s="1"/>
      <c r="M36" s="1"/>
    </row>
    <row r="37" customFormat="false" ht="13.8" hidden="false" customHeight="false" outlineLevel="0" collapsed="false">
      <c r="G37" s="1"/>
      <c r="I37" s="1"/>
      <c r="K37" s="1"/>
      <c r="M37" s="1"/>
    </row>
    <row r="38" customFormat="false" ht="13.8" hidden="false" customHeight="false" outlineLevel="0" collapsed="false">
      <c r="G38" s="1"/>
      <c r="I38" s="1"/>
      <c r="K38" s="1"/>
      <c r="M38" s="1"/>
    </row>
    <row r="39" customFormat="false" ht="13.8" hidden="false" customHeight="false" outlineLevel="0" collapsed="false">
      <c r="G39" s="1"/>
      <c r="I39" s="1"/>
      <c r="K39" s="1"/>
      <c r="M39" s="1"/>
    </row>
    <row r="40" customFormat="false" ht="13.8" hidden="false" customHeight="false" outlineLevel="0" collapsed="false">
      <c r="I40" s="1"/>
      <c r="K40" s="1"/>
      <c r="M40" s="1"/>
    </row>
    <row r="41" customFormat="false" ht="13.8" hidden="false" customHeight="false" outlineLevel="0" collapsed="false">
      <c r="I41" s="1"/>
      <c r="K41" s="1"/>
      <c r="M41" s="1"/>
    </row>
    <row r="42" customFormat="false" ht="13.8" hidden="false" customHeight="false" outlineLevel="0" collapsed="false">
      <c r="K42" s="1"/>
      <c r="M42" s="1"/>
    </row>
    <row r="43" customFormat="false" ht="13.8" hidden="false" customHeight="false" outlineLevel="0" collapsed="false">
      <c r="K43" s="1"/>
      <c r="M43" s="1"/>
    </row>
    <row r="44" customFormat="false" ht="13.8" hidden="false" customHeight="false" outlineLevel="0" collapsed="false">
      <c r="K44" s="1"/>
      <c r="M44" s="1"/>
    </row>
    <row r="45" customFormat="false" ht="13.8" hidden="false" customHeight="false" outlineLevel="0" collapsed="false">
      <c r="K45" s="1"/>
      <c r="M45" s="1"/>
    </row>
    <row r="46" customFormat="false" ht="13.8" hidden="false" customHeight="false" outlineLevel="0" collapsed="false">
      <c r="M46" s="1"/>
    </row>
    <row r="47" customFormat="false" ht="13.8" hidden="false" customHeight="false" outlineLevel="0" collapsed="false">
      <c r="M47" s="1"/>
    </row>
    <row r="48" customFormat="false" ht="13.8" hidden="false" customHeight="false" outlineLevel="0" collapsed="false">
      <c r="M48" s="1"/>
    </row>
    <row r="49" customFormat="false" ht="13.8" hidden="false" customHeight="false" outlineLevel="0" collapsed="false">
      <c r="M49" s="1"/>
    </row>
    <row r="50" customFormat="false" ht="13.8" hidden="false" customHeight="false" outlineLevel="0" collapsed="false">
      <c r="M50" s="1"/>
    </row>
    <row r="51" customFormat="false" ht="13.8" hidden="false" customHeight="false" outlineLevel="0" collapsed="false">
      <c r="M51" s="1"/>
    </row>
    <row r="52" customFormat="false" ht="13.8" hidden="false" customHeight="false" outlineLevel="0" collapsed="false">
      <c r="M52" s="1"/>
    </row>
    <row r="53" customFormat="false" ht="13.8" hidden="false" customHeight="false" outlineLevel="0" collapsed="false">
      <c r="M53" s="1"/>
    </row>
    <row r="54" customFormat="false" ht="13.8" hidden="false" customHeight="false" outlineLevel="0" collapsed="false">
      <c r="M54" s="1"/>
    </row>
    <row r="55" customFormat="false" ht="13.8" hidden="false" customHeight="false" outlineLevel="0" collapsed="false">
      <c r="M55" s="1"/>
    </row>
    <row r="56" customFormat="false" ht="13.8" hidden="false" customHeight="false" outlineLevel="0" collapsed="false">
      <c r="M56" s="1"/>
    </row>
    <row r="57" customFormat="false" ht="13.8" hidden="false" customHeight="false" outlineLevel="0" collapsed="false">
      <c r="M57" s="1"/>
    </row>
    <row r="58" customFormat="false" ht="13.8" hidden="false" customHeight="false" outlineLevel="0" collapsed="false">
      <c r="M58" s="1"/>
    </row>
    <row r="59" customFormat="false" ht="13.8" hidden="false" customHeight="false" outlineLevel="0" collapsed="false">
      <c r="M59" s="1"/>
    </row>
    <row r="60" customFormat="false" ht="13.8" hidden="false" customHeight="false" outlineLevel="0" collapsed="false">
      <c r="M60" s="1"/>
    </row>
    <row r="61" customFormat="false" ht="13.8" hidden="false" customHeight="false" outlineLevel="0" collapsed="false">
      <c r="M61" s="1"/>
    </row>
    <row r="62" customFormat="false" ht="13.8" hidden="false" customHeight="false" outlineLevel="0" collapsed="false">
      <c r="M62" s="1"/>
    </row>
    <row r="63" customFormat="false" ht="13.8" hidden="false" customHeight="false" outlineLevel="0" collapsed="false">
      <c r="M63" s="1"/>
    </row>
    <row r="64" customFormat="false" ht="13.8" hidden="false" customHeight="false" outlineLevel="0" collapsed="false">
      <c r="M64" s="1"/>
    </row>
  </sheetData>
  <dataValidations count="8">
    <dataValidation allowBlank="true" errorStyle="stop" operator="between" showDropDown="false" showErrorMessage="true" showInputMessage="true" sqref="D8 D10:D16 C15 D17:D21" type="list">
      <formula1>substrate_range!$F$7:$F$24</formula1>
      <formula2>0</formula2>
    </dataValidation>
    <dataValidation allowBlank="true" errorStyle="stop" operator="equal" showDropDown="false" showErrorMessage="true" showInputMessage="false" sqref="F8:F13 H8:H17 J8:J23 L8:L23 N8:N23 F16 H18:H23" type="list">
      <formula1>pick_and_treat_substrate4growth!$H$8:$H$18</formula1>
      <formula2>0</formula2>
    </dataValidation>
    <dataValidation allowBlank="true" errorStyle="stop" operator="between" showDropDown="false" showErrorMessage="true" showInputMessage="true" sqref="E8 E10:E29" type="list">
      <formula1>holder_range!$D$7:$D$23</formula1>
      <formula2>0</formula2>
    </dataValidation>
    <dataValidation allowBlank="true" errorStyle="stop" operator="equal" showDropDown="false" showErrorMessage="true" showInputMessage="false" sqref="I8:I29 K8:K42 M8:M46 O8:O28 I30:I41 K43:K45 M47:M64" type="list">
      <formula1>holder_range!$G$7:$G$27</formula1>
      <formula2>0</formula2>
    </dataValidation>
    <dataValidation allowBlank="true" errorStyle="stop" operator="equal" showDropDown="false" showErrorMessage="true" showInputMessage="false" sqref="G8:G39" type="list">
      <formula1>holder_range!$G$7:$G$33</formula1>
      <formula2>0</formula2>
    </dataValidation>
    <dataValidation allowBlank="true" errorStyle="stop" operator="equal" showDropDown="false" showErrorMessage="true" showInputMessage="false" sqref="F14:F15 F17 F20:F31" type="list">
      <formula1>pick_and_treat_substrate4growth!$H$8:$H$28</formula1>
      <formula2>0</formula2>
    </dataValidation>
    <dataValidation allowBlank="true" errorStyle="stop" operator="equal" showDropDown="false" showErrorMessage="true" showInputMessage="false" sqref="F18" type="list">
      <formula1>pick_and_treat_substrate4growth!$H$8:$H$118</formula1>
      <formula2>0</formula2>
    </dataValidation>
    <dataValidation allowBlank="true" errorStyle="stop" operator="equal" showDropDown="false" showErrorMessage="true" showInputMessage="false" sqref="F19" type="list">
      <formula1>pick_and_treat_substrate4growth!$H$8:$H$58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B3" colorId="64" zoomScale="100" zoomScaleNormal="100" zoomScalePageLayoutView="100" workbookViewId="0">
      <selection pane="topLeft" activeCell="AA10" activeCellId="0" sqref="AA10"/>
    </sheetView>
  </sheetViews>
  <sheetFormatPr defaultColWidth="10.54296875" defaultRowHeight="13.8" zeroHeight="false" outlineLevelRow="0" outlineLevelCol="0"/>
  <cols>
    <col collapsed="false" customWidth="true" hidden="false" outlineLevel="0" max="1" min="1" style="41" width="19.36"/>
    <col collapsed="false" customWidth="true" hidden="false" outlineLevel="0" max="3" min="3" style="41" width="16.26"/>
    <col collapsed="false" customWidth="true" hidden="false" outlineLevel="0" max="5" min="5" style="41" width="30.02"/>
    <col collapsed="false" customWidth="true" hidden="false" outlineLevel="0" max="6" min="6" style="41" width="22.23"/>
    <col collapsed="false" customWidth="true" hidden="false" outlineLevel="0" max="7" min="7" style="41" width="32.22"/>
    <col collapsed="false" customWidth="true" hidden="false" outlineLevel="0" max="8" min="8" style="41" width="27.54"/>
    <col collapsed="false" customWidth="true" hidden="true" outlineLevel="0" max="26" min="12" style="41" width="11.54"/>
    <col collapsed="false" customWidth="true" hidden="true" outlineLevel="0" max="28" min="28" style="41" width="11.54"/>
  </cols>
  <sheetData>
    <row r="1" s="9" customFormat="true" ht="14.5" hidden="false" customHeight="false" outlineLevel="0" collapsed="false">
      <c r="A1" s="1" t="s">
        <v>0</v>
      </c>
      <c r="B1" s="2" t="s">
        <v>1</v>
      </c>
      <c r="C1" s="2" t="s">
        <v>119</v>
      </c>
      <c r="D1" s="2" t="s">
        <v>190</v>
      </c>
      <c r="E1" s="2" t="s">
        <v>191</v>
      </c>
      <c r="F1" s="2" t="s">
        <v>192</v>
      </c>
      <c r="G1" s="8" t="s">
        <v>193</v>
      </c>
      <c r="H1" s="2" t="s">
        <v>194</v>
      </c>
      <c r="I1" s="2" t="s">
        <v>195</v>
      </c>
      <c r="K1" s="2" t="s">
        <v>196</v>
      </c>
      <c r="L1" s="2" t="s">
        <v>122</v>
      </c>
      <c r="M1" s="2" t="s">
        <v>197</v>
      </c>
      <c r="N1" s="2" t="s">
        <v>6</v>
      </c>
      <c r="O1" s="2" t="s">
        <v>7</v>
      </c>
      <c r="P1" s="2" t="s">
        <v>198</v>
      </c>
      <c r="Q1" s="2" t="s">
        <v>199</v>
      </c>
      <c r="R1" s="2" t="s">
        <v>200</v>
      </c>
      <c r="S1" s="2" t="s">
        <v>201</v>
      </c>
      <c r="T1" s="2" t="s">
        <v>202</v>
      </c>
      <c r="U1" s="2" t="s">
        <v>203</v>
      </c>
      <c r="V1" s="2" t="s">
        <v>204</v>
      </c>
      <c r="W1" s="2" t="s">
        <v>205</v>
      </c>
      <c r="X1" s="2" t="s">
        <v>206</v>
      </c>
      <c r="Y1" s="2" t="s">
        <v>207</v>
      </c>
      <c r="Z1" s="2" t="s">
        <v>208</v>
      </c>
      <c r="AA1" s="8" t="s">
        <v>209</v>
      </c>
      <c r="AB1" s="2" t="s">
        <v>210</v>
      </c>
      <c r="AC1" s="56" t="s">
        <v>211</v>
      </c>
      <c r="AD1" s="4"/>
      <c r="AE1" s="5"/>
      <c r="AF1" s="2"/>
      <c r="AG1" s="2"/>
      <c r="AH1" s="6"/>
      <c r="AI1" s="2"/>
      <c r="AJ1" s="2"/>
      <c r="AK1" s="2"/>
      <c r="AL1" s="2"/>
      <c r="AM1" s="4"/>
      <c r="AN1" s="7"/>
      <c r="AO1" s="7"/>
      <c r="AP1" s="2"/>
      <c r="AQ1" s="8"/>
    </row>
    <row r="2" s="9" customFormat="true" ht="14.5" hidden="false" customHeight="false" outlineLevel="0" collapsed="false">
      <c r="A2" s="1" t="s">
        <v>124</v>
      </c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O2" s="2"/>
      <c r="P2" s="2" t="s">
        <v>212</v>
      </c>
      <c r="Q2" s="2" t="s">
        <v>213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7"/>
      <c r="AD2" s="4"/>
      <c r="AE2" s="5"/>
      <c r="AF2" s="2"/>
      <c r="AG2" s="2"/>
      <c r="AH2" s="6"/>
      <c r="AI2" s="2"/>
      <c r="AJ2" s="2"/>
      <c r="AK2" s="2"/>
      <c r="AL2" s="2"/>
      <c r="AM2" s="4"/>
      <c r="AN2" s="7"/>
      <c r="AO2" s="7"/>
      <c r="AP2" s="2"/>
      <c r="AQ2" s="8"/>
    </row>
    <row r="3" s="9" customFormat="true" ht="14.5" hidden="false" customHeight="false" outlineLevel="0" collapsed="false">
      <c r="A3" s="1" t="s">
        <v>29</v>
      </c>
      <c r="B3" s="2" t="s">
        <v>169</v>
      </c>
      <c r="C3" s="2" t="s">
        <v>170</v>
      </c>
      <c r="D3" s="2" t="s">
        <v>32</v>
      </c>
      <c r="E3" s="2" t="s">
        <v>214</v>
      </c>
      <c r="F3" s="2" t="s">
        <v>215</v>
      </c>
      <c r="G3" s="2" t="s">
        <v>216</v>
      </c>
      <c r="H3" s="2" t="s">
        <v>194</v>
      </c>
      <c r="I3" s="2" t="s">
        <v>217</v>
      </c>
      <c r="K3" s="2" t="s">
        <v>218</v>
      </c>
      <c r="L3" s="2" t="s">
        <v>34</v>
      </c>
      <c r="M3" s="2" t="s">
        <v>219</v>
      </c>
      <c r="N3" s="2" t="s">
        <v>35</v>
      </c>
      <c r="O3" s="2" t="s">
        <v>36</v>
      </c>
      <c r="Q3" s="2" t="s">
        <v>220</v>
      </c>
      <c r="R3" s="2" t="s">
        <v>221</v>
      </c>
      <c r="S3" s="2"/>
      <c r="T3" s="2"/>
      <c r="U3" s="2"/>
      <c r="V3" s="2"/>
      <c r="W3" s="2"/>
      <c r="X3" s="2" t="s">
        <v>206</v>
      </c>
      <c r="Y3" s="2" t="s">
        <v>222</v>
      </c>
      <c r="Z3" s="2" t="s">
        <v>223</v>
      </c>
      <c r="AA3" s="2" t="s">
        <v>224</v>
      </c>
      <c r="AB3" s="2" t="s">
        <v>225</v>
      </c>
      <c r="AC3" s="57" t="s">
        <v>226</v>
      </c>
      <c r="AD3" s="4"/>
      <c r="AE3" s="5"/>
      <c r="AF3" s="2"/>
      <c r="AG3" s="2"/>
      <c r="AH3" s="6"/>
      <c r="AI3" s="2"/>
      <c r="AJ3" s="2"/>
      <c r="AK3" s="2"/>
      <c r="AL3" s="2"/>
      <c r="AM3" s="4"/>
      <c r="AN3" s="7"/>
      <c r="AO3" s="7"/>
      <c r="AP3" s="2"/>
      <c r="AQ3" s="8"/>
    </row>
    <row r="4" s="9" customFormat="true" ht="14.5" hidden="false" customHeight="false" outlineLevel="0" collapsed="false">
      <c r="A4" s="1" t="s">
        <v>174</v>
      </c>
      <c r="B4" s="2"/>
      <c r="C4" s="2"/>
      <c r="D4" s="2"/>
      <c r="E4" s="2"/>
      <c r="F4" s="2"/>
      <c r="G4" s="2"/>
      <c r="H4" s="2"/>
      <c r="I4" s="2"/>
      <c r="K4" s="2"/>
      <c r="L4" s="2" t="s">
        <v>227</v>
      </c>
      <c r="M4" s="2"/>
      <c r="N4" s="2"/>
      <c r="O4" s="2"/>
      <c r="P4" s="2" t="s">
        <v>228</v>
      </c>
      <c r="Q4" s="2" t="s">
        <v>228</v>
      </c>
      <c r="R4" s="2"/>
      <c r="S4" s="2" t="s">
        <v>229</v>
      </c>
      <c r="T4" s="2" t="s">
        <v>230</v>
      </c>
      <c r="U4" s="2" t="s">
        <v>231</v>
      </c>
      <c r="V4" s="2" t="s">
        <v>232</v>
      </c>
      <c r="W4" s="2"/>
      <c r="X4" s="2"/>
      <c r="Y4" s="2"/>
      <c r="Z4" s="2"/>
      <c r="AA4" s="2"/>
      <c r="AB4" s="2"/>
      <c r="AC4" s="57"/>
      <c r="AD4" s="4"/>
      <c r="AE4" s="5"/>
      <c r="AF4" s="2"/>
      <c r="AG4" s="2"/>
      <c r="AH4" s="6"/>
      <c r="AI4" s="2"/>
      <c r="AJ4" s="2"/>
      <c r="AK4" s="2"/>
      <c r="AL4" s="2"/>
      <c r="AM4" s="4"/>
      <c r="AN4" s="7"/>
      <c r="AO4" s="7"/>
      <c r="AP4" s="2"/>
      <c r="AQ4" s="8"/>
    </row>
    <row r="5" s="12" customFormat="true" ht="14.5" hidden="false" customHeight="false" outlineLevel="0" collapsed="false">
      <c r="A5" s="10" t="s">
        <v>58</v>
      </c>
      <c r="B5" s="11" t="s">
        <v>59</v>
      </c>
      <c r="C5" s="11" t="s">
        <v>128</v>
      </c>
      <c r="D5" s="10" t="s">
        <v>61</v>
      </c>
      <c r="E5" s="11" t="s">
        <v>60</v>
      </c>
      <c r="F5" s="11"/>
      <c r="G5" s="11"/>
      <c r="H5" s="11"/>
      <c r="I5" s="11"/>
      <c r="K5" s="10" t="s">
        <v>233</v>
      </c>
      <c r="L5" s="10" t="s">
        <v>234</v>
      </c>
      <c r="M5" s="10"/>
      <c r="N5" s="10" t="s">
        <v>235</v>
      </c>
      <c r="O5" s="10"/>
      <c r="P5" s="10" t="s">
        <v>236</v>
      </c>
      <c r="Q5" s="10"/>
      <c r="R5" s="10" t="s">
        <v>235</v>
      </c>
      <c r="S5" s="10"/>
      <c r="T5" s="10"/>
      <c r="U5" s="10"/>
      <c r="V5" s="10"/>
      <c r="W5" s="10"/>
      <c r="X5" s="10"/>
      <c r="Y5" s="10"/>
      <c r="Z5" s="10"/>
      <c r="AA5" s="10"/>
      <c r="AB5" s="10" t="s">
        <v>233</v>
      </c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 s="21" customFormat="true" ht="14.5" hidden="false" customHeight="false" outlineLevel="0" collapsed="false">
      <c r="A6" s="13" t="s">
        <v>72</v>
      </c>
      <c r="B6" s="14" t="s">
        <v>1</v>
      </c>
      <c r="C6" s="14" t="s">
        <v>119</v>
      </c>
      <c r="D6" s="14" t="s">
        <v>75</v>
      </c>
      <c r="E6" s="14" t="s">
        <v>74</v>
      </c>
      <c r="F6" s="14" t="s">
        <v>74</v>
      </c>
      <c r="G6" s="14" t="s">
        <v>237</v>
      </c>
      <c r="H6" s="14" t="s">
        <v>74</v>
      </c>
      <c r="I6" s="14" t="s">
        <v>75</v>
      </c>
      <c r="K6" s="14" t="s">
        <v>238</v>
      </c>
      <c r="L6" s="14" t="s">
        <v>74</v>
      </c>
      <c r="M6" s="14" t="s">
        <v>239</v>
      </c>
      <c r="N6" s="14" t="s">
        <v>77</v>
      </c>
      <c r="O6" s="14" t="s">
        <v>74</v>
      </c>
      <c r="P6" s="14" t="s">
        <v>240</v>
      </c>
      <c r="Q6" s="14" t="s">
        <v>78</v>
      </c>
      <c r="R6" s="14"/>
      <c r="S6" s="14"/>
      <c r="T6" s="14" t="s">
        <v>77</v>
      </c>
      <c r="U6" s="14" t="s">
        <v>75</v>
      </c>
      <c r="V6" s="14" t="s">
        <v>241</v>
      </c>
      <c r="W6" s="14"/>
      <c r="X6" s="14" t="s">
        <v>74</v>
      </c>
      <c r="Y6" s="14" t="s">
        <v>74</v>
      </c>
      <c r="Z6" s="14" t="s">
        <v>74</v>
      </c>
      <c r="AA6" s="14" t="s">
        <v>74</v>
      </c>
      <c r="AB6" s="14" t="s">
        <v>238</v>
      </c>
      <c r="AC6" s="15" t="s">
        <v>74</v>
      </c>
      <c r="AD6" s="16"/>
      <c r="AE6" s="17"/>
      <c r="AF6" s="14"/>
      <c r="AG6" s="14"/>
      <c r="AH6" s="18"/>
      <c r="AI6" s="14"/>
      <c r="AJ6" s="14"/>
      <c r="AK6" s="14"/>
      <c r="AL6" s="14"/>
      <c r="AM6" s="16"/>
      <c r="AN6" s="19"/>
      <c r="AO6" s="19"/>
      <c r="AP6" s="14"/>
      <c r="AQ6" s="20"/>
    </row>
    <row r="7" s="44" customFormat="true" ht="14.5" hidden="false" customHeight="false" outlineLevel="0" collapsed="false">
      <c r="A7" s="42" t="s">
        <v>129</v>
      </c>
      <c r="B7" s="43" t="s">
        <v>130</v>
      </c>
      <c r="C7" s="43" t="s">
        <v>130</v>
      </c>
      <c r="D7" s="43" t="s">
        <v>130</v>
      </c>
      <c r="E7" s="43" t="s">
        <v>130</v>
      </c>
      <c r="F7" s="43" t="s">
        <v>130</v>
      </c>
      <c r="G7" s="43" t="s">
        <v>130</v>
      </c>
      <c r="H7" s="43" t="s">
        <v>132</v>
      </c>
      <c r="I7" s="43" t="s">
        <v>130</v>
      </c>
      <c r="K7" s="43" t="s">
        <v>130</v>
      </c>
      <c r="L7" s="43" t="s">
        <v>131</v>
      </c>
      <c r="M7" s="43" t="s">
        <v>131</v>
      </c>
      <c r="N7" s="43" t="s">
        <v>131</v>
      </c>
      <c r="O7" s="43" t="s">
        <v>131</v>
      </c>
      <c r="P7" s="43" t="s">
        <v>131</v>
      </c>
      <c r="Q7" s="43" t="s">
        <v>131</v>
      </c>
      <c r="R7" s="43" t="s">
        <v>131</v>
      </c>
      <c r="S7" s="43" t="s">
        <v>131</v>
      </c>
      <c r="T7" s="43" t="s">
        <v>131</v>
      </c>
      <c r="U7" s="43" t="s">
        <v>131</v>
      </c>
      <c r="V7" s="43" t="s">
        <v>131</v>
      </c>
      <c r="W7" s="43" t="s">
        <v>131</v>
      </c>
      <c r="X7" s="43" t="s">
        <v>131</v>
      </c>
      <c r="Y7" s="43" t="s">
        <v>131</v>
      </c>
      <c r="Z7" s="43" t="s">
        <v>131</v>
      </c>
      <c r="AA7" s="43" t="s">
        <v>130</v>
      </c>
      <c r="AB7" s="44" t="s">
        <v>131</v>
      </c>
      <c r="AC7" s="44" t="s">
        <v>130</v>
      </c>
    </row>
    <row r="8" customFormat="false" ht="14.5" hidden="false" customHeight="false" outlineLevel="0" collapsed="false">
      <c r="A8" s="58"/>
      <c r="B8" s="53" t="n">
        <v>45336</v>
      </c>
      <c r="C8" s="59"/>
      <c r="D8" s="59" t="s">
        <v>133</v>
      </c>
      <c r="E8" s="1" t="s">
        <v>178</v>
      </c>
      <c r="F8" s="1"/>
      <c r="G8" s="60"/>
      <c r="H8" s="1" t="str">
        <f aca="false">IF(G8&gt;0,CONCATENATE(CONCATENATE(E8,F8),"_",G8),CONCATENATE(E8,F8))</f>
        <v>dummy</v>
      </c>
      <c r="I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 customFormat="false" ht="14.5" hidden="false" customHeight="false" outlineLevel="0" collapsed="false">
      <c r="A9" s="1"/>
      <c r="B9" s="53" t="n">
        <v>45336</v>
      </c>
      <c r="C9" s="51" t="n">
        <v>0.6842390625</v>
      </c>
      <c r="D9" s="59" t="s">
        <v>133</v>
      </c>
      <c r="E9" s="61" t="s">
        <v>242</v>
      </c>
      <c r="F9" s="1"/>
      <c r="G9" s="62" t="n">
        <v>1</v>
      </c>
      <c r="H9" s="1" t="str">
        <f aca="false">IF(G9&gt;0,CONCATENATE(CONCATENATE(E9,F9),"_",G9),CONCATENATE(E9,F9))</f>
        <v>CTC_B15107_0228/0328/22_1</v>
      </c>
      <c r="I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r="10" customFormat="false" ht="14.5" hidden="false" customHeight="false" outlineLevel="0" collapsed="false">
      <c r="B10" s="53" t="n">
        <v>45336</v>
      </c>
      <c r="C10" s="51"/>
      <c r="D10" s="59" t="s">
        <v>133</v>
      </c>
      <c r="E10" s="59"/>
      <c r="F10" s="1" t="s">
        <v>179</v>
      </c>
      <c r="G10" s="62" t="n">
        <v>1</v>
      </c>
      <c r="H10" s="1" t="str">
        <f aca="false">IF(G10&gt;0,CONCATENATE(CONCATENATE(E10,F10),"_",G10),CONCATENATE(E10,F10))</f>
        <v>RAl2O3_1_1_1</v>
      </c>
      <c r="I10" s="1"/>
      <c r="L10" s="1"/>
      <c r="M10" s="1"/>
      <c r="N10" s="1"/>
      <c r="P10" s="1"/>
      <c r="Q10" s="1"/>
    </row>
    <row r="11" customFormat="false" ht="14.5" hidden="false" customHeight="false" outlineLevel="0" collapsed="false">
      <c r="B11" s="53" t="n">
        <v>45336</v>
      </c>
      <c r="C11" s="51"/>
      <c r="D11" s="59" t="s">
        <v>133</v>
      </c>
      <c r="E11" s="59" t="s">
        <v>243</v>
      </c>
      <c r="F11" s="1"/>
      <c r="G11" s="62" t="n">
        <v>1</v>
      </c>
      <c r="H11" s="1" t="str">
        <f aca="false">IF(G11&gt;0,CONCATENATE(CONCATENATE(E11,F11),"_",G11),CONCATENATE(E11,F11))</f>
        <v>CTC_B15157_0228/0551/23_1</v>
      </c>
      <c r="I11" s="1"/>
      <c r="L11" s="1"/>
      <c r="M11" s="1"/>
      <c r="N11" s="1"/>
      <c r="P11" s="1"/>
      <c r="Q11" s="1"/>
    </row>
    <row r="12" customFormat="false" ht="14.5" hidden="false" customHeight="false" outlineLevel="0" collapsed="false">
      <c r="B12" s="53"/>
      <c r="C12" s="51"/>
      <c r="D12" s="59" t="s">
        <v>244</v>
      </c>
      <c r="E12" s="59"/>
      <c r="F12" s="1" t="s">
        <v>245</v>
      </c>
      <c r="G12" s="62" t="n">
        <v>5</v>
      </c>
      <c r="H12" s="1" t="str">
        <f aca="false">IF(G12&gt;0,CONCATENATE(CONCATENATE(E12,F12),"_",G12),CONCATENATE(E12,F12))</f>
        <v>NCT_EFEB060_2_19-1_5</v>
      </c>
      <c r="L12" s="1"/>
      <c r="M12" s="1"/>
      <c r="N12" s="1"/>
    </row>
    <row r="13" customFormat="false" ht="14.5" hidden="false" customHeight="false" outlineLevel="0" collapsed="false">
      <c r="B13" s="53" t="n">
        <v>45337</v>
      </c>
      <c r="C13" s="51" t="n">
        <v>0.444444444444444</v>
      </c>
      <c r="D13" s="1" t="s">
        <v>97</v>
      </c>
      <c r="E13" s="59" t="s">
        <v>246</v>
      </c>
      <c r="G13" s="63" t="s">
        <v>247</v>
      </c>
      <c r="H13" s="1" t="str">
        <f aca="false">IF(G13&gt;0,CONCATENATE(CONCATENATE(E13,F13),"_",G13),CONCATENATE(E13,F13))</f>
        <v>CAl2O3_1_1</v>
      </c>
      <c r="L13" s="1"/>
      <c r="M13" s="1"/>
    </row>
    <row r="14" customFormat="false" ht="14.5" hidden="false" customHeight="false" outlineLevel="0" collapsed="false">
      <c r="B14" s="53" t="n">
        <v>45338</v>
      </c>
      <c r="C14" s="51" t="n">
        <v>0.435994363425926</v>
      </c>
      <c r="D14" s="1" t="s">
        <v>133</v>
      </c>
      <c r="E14" s="59" t="s">
        <v>242</v>
      </c>
      <c r="F14" s="1"/>
      <c r="G14" s="62" t="n">
        <v>1</v>
      </c>
      <c r="H14" s="1" t="str">
        <f aca="false">IF(G14&gt;0,CONCATENATE(CONCATENATE(E14,F14),"_",G14),CONCATENATE(E14,F14))</f>
        <v>CTC_B15107_0228/0328/22_1</v>
      </c>
    </row>
    <row r="15" customFormat="false" ht="14.5" hidden="false" customHeight="false" outlineLevel="0" collapsed="false">
      <c r="B15" s="53" t="n">
        <v>45338</v>
      </c>
      <c r="C15" s="51" t="n">
        <v>0.436456574074074</v>
      </c>
      <c r="D15" s="1" t="s">
        <v>133</v>
      </c>
      <c r="E15" s="59" t="s">
        <v>243</v>
      </c>
      <c r="F15" s="1"/>
      <c r="G15" s="62" t="n">
        <v>1</v>
      </c>
      <c r="H15" s="1" t="str">
        <f aca="false">IF(G15&gt;0,CONCATENATE(CONCATENATE(E15,F15),"_",G15),CONCATENATE(E15,F15))</f>
        <v>CTC_B15157_0228/0551/23_1</v>
      </c>
    </row>
    <row r="16" customFormat="false" ht="13.8" hidden="false" customHeight="false" outlineLevel="0" collapsed="false">
      <c r="B16" s="53" t="n">
        <v>45338</v>
      </c>
      <c r="C16" s="51" t="n">
        <v>0.436750671296296</v>
      </c>
      <c r="D16" s="1" t="s">
        <v>133</v>
      </c>
      <c r="E16" s="59" t="s">
        <v>248</v>
      </c>
      <c r="F16" s="1" t="s">
        <v>179</v>
      </c>
      <c r="G16" s="62" t="n">
        <v>1</v>
      </c>
      <c r="H16" s="1" t="str">
        <f aca="false">IF(G16&gt;0,CONCATENATE(CONCATENATE(E16,F16),"_",G16),CONCATENATE(E16,F16))</f>
        <v>RAl2O3_1RAl2O3_1_1_1</v>
      </c>
    </row>
    <row r="17" customFormat="false" ht="13.8" hidden="false" customHeight="false" outlineLevel="0" collapsed="false">
      <c r="B17" s="53" t="n">
        <v>45341</v>
      </c>
      <c r="C17" s="51" t="n">
        <v>0.405747256944444</v>
      </c>
      <c r="D17" s="1" t="s">
        <v>97</v>
      </c>
      <c r="E17" s="59" t="s">
        <v>246</v>
      </c>
      <c r="F17" s="1" t="s">
        <v>246</v>
      </c>
      <c r="G17" s="41" t="n">
        <v>2</v>
      </c>
      <c r="H17" s="1" t="str">
        <f aca="false">IF(G17&gt;0,CONCATENATE(CONCATENATE(E17,F17),"_",G17),CONCATENATE(E17,F17))</f>
        <v>CAl2O3_1CAl2O3_1_2</v>
      </c>
    </row>
    <row r="18" customFormat="false" ht="13.8" hidden="false" customHeight="false" outlineLevel="0" collapsed="false">
      <c r="B18" s="53" t="n">
        <v>45342</v>
      </c>
      <c r="C18" s="51" t="n">
        <v>0.439364074074074</v>
      </c>
      <c r="D18" s="1" t="s">
        <v>133</v>
      </c>
      <c r="E18" s="59" t="s">
        <v>242</v>
      </c>
      <c r="F18" s="1"/>
      <c r="H18" s="1" t="str">
        <f aca="false">IF(G18&gt;0,CONCATENATE(CONCATENATE(E18,F18),"_",G18),CONCATENATE(E18,F18))</f>
        <v>CTC_B15107_0228/0328/22</v>
      </c>
    </row>
    <row r="19" customFormat="false" ht="13.8" hidden="false" customHeight="false" outlineLevel="0" collapsed="false">
      <c r="B19" s="53" t="n">
        <v>45342</v>
      </c>
      <c r="C19" s="51" t="n">
        <v>0.439696516203704</v>
      </c>
      <c r="D19" s="1" t="s">
        <v>133</v>
      </c>
      <c r="E19" s="59" t="s">
        <v>243</v>
      </c>
      <c r="F19" s="59"/>
      <c r="H19" s="1" t="str">
        <f aca="false">IF(G19&gt;0,CONCATENATE(CONCATENATE(E19,F19),"_",G19),CONCATENATE(E19,F19))</f>
        <v>CTC_B15157_0228/0551/23</v>
      </c>
    </row>
    <row r="20" customFormat="false" ht="13.8" hidden="false" customHeight="false" outlineLevel="0" collapsed="false">
      <c r="B20" s="53" t="n">
        <v>45342</v>
      </c>
      <c r="C20" s="51" t="n">
        <v>0.44073193287037</v>
      </c>
      <c r="D20" s="1" t="s">
        <v>133</v>
      </c>
      <c r="E20" s="59"/>
      <c r="F20" s="59" t="s">
        <v>248</v>
      </c>
      <c r="H20" s="1" t="str">
        <f aca="false">IF(G20&gt;0,CONCATENATE(CONCATENATE(E20,F20),"_",G20),CONCATENATE(E20,F20))</f>
        <v>RAl2O3_1</v>
      </c>
    </row>
    <row r="21" customFormat="false" ht="13.8" hidden="false" customHeight="false" outlineLevel="0" collapsed="false">
      <c r="B21" s="53" t="n">
        <v>45343</v>
      </c>
      <c r="C21" s="51" t="n">
        <v>0.375369236111111</v>
      </c>
      <c r="D21" s="1" t="s">
        <v>97</v>
      </c>
      <c r="E21" s="59"/>
      <c r="F21" s="59" t="s">
        <v>245</v>
      </c>
      <c r="G21" s="41" t="n">
        <v>6</v>
      </c>
      <c r="H21" s="1" t="str">
        <f aca="false">IF(G21&gt;0,CONCATENATE(CONCATENATE(E21,F21),"_",G21),CONCATENATE(E21,F21))</f>
        <v>NCT_EFEB060_2_19-1_6</v>
      </c>
    </row>
    <row r="22" customFormat="false" ht="13.8" hidden="false" customHeight="false" outlineLevel="0" collapsed="false">
      <c r="B22" s="53" t="n">
        <v>45343</v>
      </c>
      <c r="C22" s="51" t="n">
        <v>0.5</v>
      </c>
      <c r="D22" s="1" t="s">
        <v>97</v>
      </c>
      <c r="E22" s="59"/>
      <c r="F22" s="59" t="s">
        <v>249</v>
      </c>
      <c r="G22" s="41" t="n">
        <v>1</v>
      </c>
      <c r="H22" s="1" t="str">
        <f aca="false">IF(G22&gt;0,CONCATENATE(CONCATENATE(E22,F22),"_",G22),CONCATENATE(E22,F22))</f>
        <v>NCT_EFEB060_2_19-2_1</v>
      </c>
    </row>
    <row r="23" customFormat="false" ht="13.8" hidden="false" customHeight="false" outlineLevel="0" collapsed="false">
      <c r="B23" s="53" t="n">
        <v>45343</v>
      </c>
      <c r="C23" s="51" t="n">
        <v>0.68732443287037</v>
      </c>
      <c r="D23" s="1" t="s">
        <v>97</v>
      </c>
      <c r="E23" s="59"/>
      <c r="F23" s="59" t="s">
        <v>249</v>
      </c>
      <c r="G23" s="41" t="n">
        <v>2</v>
      </c>
      <c r="H23" s="1" t="str">
        <f aca="false">IF(G23&gt;0,CONCATENATE(CONCATENATE(E23,F23),"_",G23),CONCATENATE(E23,F23))</f>
        <v>NCT_EFEB060_2_19-2_2</v>
      </c>
    </row>
    <row r="24" customFormat="false" ht="13.8" hidden="false" customHeight="false" outlineLevel="0" collapsed="false">
      <c r="B24" s="53" t="n">
        <v>45344</v>
      </c>
      <c r="C24" s="51" t="n">
        <v>0.437964548611111</v>
      </c>
      <c r="D24" s="1" t="s">
        <v>133</v>
      </c>
      <c r="E24" s="59" t="s">
        <v>242</v>
      </c>
      <c r="F24" s="59"/>
      <c r="H24" s="1" t="str">
        <f aca="false">IF(G24&gt;0,CONCATENATE(CONCATENATE(E24,F24),"_",G24),CONCATENATE(E24,F24))</f>
        <v>CTC_B15107_0228/0328/22</v>
      </c>
    </row>
    <row r="25" customFormat="false" ht="13.8" hidden="false" customHeight="false" outlineLevel="0" collapsed="false">
      <c r="B25" s="53" t="n">
        <v>45344</v>
      </c>
      <c r="C25" s="51" t="n">
        <v>0.438326284722222</v>
      </c>
      <c r="D25" s="1" t="s">
        <v>133</v>
      </c>
      <c r="E25" s="59" t="s">
        <v>243</v>
      </c>
      <c r="F25" s="59"/>
      <c r="H25" s="1" t="str">
        <f aca="false">IF(G25&gt;0,CONCATENATE(CONCATENATE(E25,F25),"_",G25),CONCATENATE(E25,F25))</f>
        <v>CTC_B15157_0228/0551/23</v>
      </c>
    </row>
    <row r="26" customFormat="false" ht="13.8" hidden="false" customHeight="false" outlineLevel="0" collapsed="false">
      <c r="B26" s="53" t="n">
        <v>45344</v>
      </c>
      <c r="C26" s="51" t="n">
        <v>0.43838818287037</v>
      </c>
      <c r="D26" s="1" t="s">
        <v>133</v>
      </c>
      <c r="E26" s="59" t="s">
        <v>248</v>
      </c>
      <c r="F26" s="59"/>
      <c r="H26" s="1" t="str">
        <f aca="false">IF(G26&gt;0,CONCATENATE(CONCATENATE(E26,F26),"_",G26),CONCATENATE(E26,F26))</f>
        <v>RAl2O3_1</v>
      </c>
    </row>
    <row r="27" customFormat="false" ht="13.8" hidden="false" customHeight="false" outlineLevel="0" collapsed="false">
      <c r="B27" s="53" t="n">
        <v>45345</v>
      </c>
      <c r="C27" s="51" t="n">
        <v>0.572660115740741</v>
      </c>
      <c r="D27" s="1" t="s">
        <v>97</v>
      </c>
      <c r="E27" s="59"/>
      <c r="F27" s="59" t="s">
        <v>250</v>
      </c>
      <c r="G27" s="41" t="n">
        <v>1</v>
      </c>
      <c r="H27" s="1" t="str">
        <f aca="false">IF(G27&gt;0,CONCATENATE(CONCATENATE(E27,F27),"_",G27),CONCATENATE(E27,F27))</f>
        <v>NCT_EUNB32_2-9-3_1</v>
      </c>
    </row>
    <row r="28" customFormat="false" ht="13.8" hidden="false" customHeight="false" outlineLevel="0" collapsed="false">
      <c r="B28" s="53" t="n">
        <v>45342</v>
      </c>
      <c r="D28" s="1" t="s">
        <v>133</v>
      </c>
      <c r="E28" s="59" t="s">
        <v>188</v>
      </c>
      <c r="F28" s="59"/>
      <c r="H28" s="1" t="str">
        <f aca="false">IF(G28&gt;0,CONCATENATE(CONCATENATE(E28,F28),"_",G28),CONCATENATE(E28,F28))</f>
        <v>M83876</v>
      </c>
    </row>
    <row r="29" customFormat="false" ht="13.8" hidden="false" customHeight="false" outlineLevel="0" collapsed="false">
      <c r="B29" s="53" t="n">
        <v>45348</v>
      </c>
      <c r="C29" s="51" t="n">
        <v>0.484925810185185</v>
      </c>
      <c r="D29" s="1" t="s">
        <v>97</v>
      </c>
      <c r="E29" s="59"/>
      <c r="F29" s="59" t="s">
        <v>249</v>
      </c>
      <c r="G29" s="41" t="n">
        <v>3</v>
      </c>
      <c r="H29" s="1" t="str">
        <f aca="false">IF(G29&gt;0,CONCATENATE(CONCATENATE(E29,F29),"_",G29),CONCATENATE(E29,F29))</f>
        <v>NCT_EFEB060_2_19-2_3</v>
      </c>
    </row>
    <row r="30" customFormat="false" ht="13.8" hidden="false" customHeight="false" outlineLevel="0" collapsed="false">
      <c r="B30" s="55" t="n">
        <v>45358</v>
      </c>
      <c r="C30" s="51" t="n">
        <v>0.368055555555556</v>
      </c>
      <c r="D30" s="1" t="s">
        <v>133</v>
      </c>
      <c r="E30" s="59"/>
      <c r="H30" s="1" t="str">
        <f aca="false">IF(G30&gt;0,CONCATENATE(CONCATENATE(E30,F30),"_",G30),CONCATENATE(E30,F30))</f>
        <v/>
      </c>
    </row>
    <row r="31" customFormat="false" ht="13.8" hidden="false" customHeight="false" outlineLevel="0" collapsed="false">
      <c r="D31" s="1"/>
      <c r="H31" s="1" t="str">
        <f aca="false">IF(G31&gt;0,CONCATENATE(CONCATENATE(E31,F31),"_",G31),CONCATENATE(E31,F31))</f>
        <v/>
      </c>
    </row>
    <row r="32" customFormat="false" ht="13.8" hidden="false" customHeight="false" outlineLevel="0" collapsed="false">
      <c r="D32" s="1"/>
      <c r="H32" s="1" t="str">
        <f aca="false">IF(G32&gt;0,CONCATENATE(CONCATENATE(E32,F32),"_",G32),CONCATENATE(E32,F32))</f>
        <v/>
      </c>
    </row>
    <row r="33" customFormat="false" ht="13.8" hidden="false" customHeight="false" outlineLevel="0" collapsed="false">
      <c r="H33" s="1" t="str">
        <f aca="false">IF(G33&gt;0,CONCATENATE(CONCATENATE(E33,F33),"_",G33),CONCATENATE(E33,F33))</f>
        <v/>
      </c>
    </row>
    <row r="34" customFormat="false" ht="13.8" hidden="false" customHeight="false" outlineLevel="0" collapsed="false">
      <c r="H34" s="1" t="str">
        <f aca="false">IF(G34&gt;0,CONCATENATE(CONCATENATE(E34,F34),"_",G34),CONCATENATE(E34,F34))</f>
        <v/>
      </c>
    </row>
    <row r="35" customFormat="false" ht="13.8" hidden="false" customHeight="false" outlineLevel="0" collapsed="false">
      <c r="H35" s="1" t="str">
        <f aca="false">IF(G35&gt;0,CONCATENATE(CONCATENATE(E35,F35),"_",G35),CONCATENATE(E35,F35))</f>
        <v/>
      </c>
    </row>
    <row r="36" customFormat="false" ht="13.8" hidden="false" customHeight="false" outlineLevel="0" collapsed="false">
      <c r="H36" s="1" t="str">
        <f aca="false">IF(G36&gt;0,CONCATENATE(CONCATENATE(E36,F36),"_",G36),CONCATENATE(E36,F36))</f>
        <v/>
      </c>
    </row>
    <row r="37" customFormat="false" ht="13.8" hidden="false" customHeight="false" outlineLevel="0" collapsed="false">
      <c r="H37" s="1" t="str">
        <f aca="false">IF(G37&gt;0,CONCATENATE(CONCATENATE(E37,F37),"_",G37),CONCATENATE(E37,F37))</f>
        <v/>
      </c>
    </row>
    <row r="38" customFormat="false" ht="13.8" hidden="false" customHeight="false" outlineLevel="0" collapsed="false">
      <c r="H38" s="1" t="str">
        <f aca="false">IF(G38&gt;0,CONCATENATE(CONCATENATE(E38,F38),"_",G38),CONCATENATE(E38,F38))</f>
        <v/>
      </c>
    </row>
    <row r="39" customFormat="false" ht="13.8" hidden="false" customHeight="false" outlineLevel="0" collapsed="false">
      <c r="H39" s="1" t="str">
        <f aca="false">IF(G39&gt;0,CONCATENATE(CONCATENATE(E39,F39),"_",G39),CONCATENATE(E39,F39))</f>
        <v/>
      </c>
    </row>
    <row r="40" customFormat="false" ht="13.8" hidden="false" customHeight="false" outlineLevel="0" collapsed="false">
      <c r="H40" s="1" t="str">
        <f aca="false">IF(G40&gt;0,CONCATENATE(CONCATENATE(E40,F40),"_",G40),CONCATENATE(E40,F40))</f>
        <v/>
      </c>
    </row>
    <row r="41" customFormat="false" ht="13.8" hidden="false" customHeight="false" outlineLevel="0" collapsed="false">
      <c r="H41" s="1" t="str">
        <f aca="false">IF(G41&gt;0,CONCATENATE(CONCATENATE(E41,F41),"_",G41),CONCATENATE(E41,F41))</f>
        <v/>
      </c>
    </row>
    <row r="42" customFormat="false" ht="13.8" hidden="false" customHeight="false" outlineLevel="0" collapsed="false">
      <c r="H42" s="1" t="str">
        <f aca="false">IF(G42&gt;0,CONCATENATE(CONCATENATE(E42,F42),"_",G42),CONCATENATE(E42,F42))</f>
        <v/>
      </c>
    </row>
    <row r="43" customFormat="false" ht="13.8" hidden="false" customHeight="false" outlineLevel="0" collapsed="false">
      <c r="H43" s="1" t="str">
        <f aca="false">IF(G43&gt;0,CONCATENATE(CONCATENATE(E43,F43),"_",G43),CONCATENATE(E43,F43))</f>
        <v/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3">
    <dataValidation allowBlank="true" errorStyle="stop" operator="between" showDropDown="false" showErrorMessage="true" showInputMessage="true" sqref="D30" type="list">
      <formula1>substrate_range!$F$7:$F$24</formula1>
      <formula2>0</formula2>
    </dataValidation>
    <dataValidation allowBlank="true" errorStyle="stop" operator="greaterThan" showDropDown="false" showErrorMessage="true" showInputMessage="false" sqref="G9:G12 F13 G14:G42" type="whole">
      <formula1>0</formula1>
      <formula2>0</formula2>
    </dataValidation>
    <dataValidation allowBlank="true" errorStyle="stop" operator="equal" showDropDown="false" showErrorMessage="true" showInputMessage="false" sqref="I8:I25" type="none">
      <formula1>#ref!</formula1>
      <formula2>0</formula2>
    </dataValidation>
    <dataValidation allowBlank="false" errorStyle="stop" operator="equal" showDropDown="false" showErrorMessage="true" showInputMessage="false" sqref="L12:M13" type="list">
      <formula1>substrate_range!$G$7:$G$33</formula1>
      <formula2>0</formula2>
    </dataValidation>
    <dataValidation allowBlank="false" errorStyle="stop" operator="equal" showDropDown="false" showErrorMessage="true" showInputMessage="false" sqref="O10:O13" type="list">
      <formula1>substrate_range!$J$7:$J$32</formula1>
      <formula2>0</formula2>
    </dataValidation>
    <dataValidation allowBlank="true" errorStyle="stop" operator="equal" showDropDown="false" showErrorMessage="true" showInputMessage="false" sqref="N12" type="list">
      <formula1>substrate_range!$I$7:$I$33</formula1>
      <formula2>0</formula2>
    </dataValidation>
    <dataValidation allowBlank="true" errorStyle="stop" operator="equal" showDropDown="false" showErrorMessage="true" showInputMessage="false" sqref="E8:E12 E14:E30 F19:F29" type="list">
      <formula1>substrate_inventory!$I$8:$I$47</formula1>
      <formula2>0</formula2>
    </dataValidation>
    <dataValidation allowBlank="false" errorStyle="stop" operator="equal" showDropDown="false" showErrorMessage="true" showInputMessage="false" sqref="D8:D29 D31:D32" type="list">
      <formula1>substrate_range!$F$7:$F$31</formula1>
      <formula2>0</formula2>
    </dataValidation>
    <dataValidation allowBlank="true" errorStyle="stop" operator="equal" showDropDown="false" showErrorMessage="true" showInputMessage="false" sqref="F8:F12 F14:F18" type="list">
      <formula1>splitting!$G$8:$G$19</formula1>
      <formula2>0</formula2>
    </dataValidation>
    <dataValidation allowBlank="true" errorStyle="stop" operator="between" showDropDown="false" showErrorMessage="true" showInputMessage="true" sqref="AC8" type="list">
      <formula1>'backside preprocess'!$D$8:$D$19</formula1>
      <formula2>0</formula2>
    </dataValidation>
    <dataValidation allowBlank="true" errorStyle="stop" operator="between" showDropDown="false" showErrorMessage="true" showInputMessage="true" sqref="AA8" type="list">
      <formula1>'surface preprocess'!$D$8:$D$17</formula1>
      <formula2>0</formula2>
    </dataValidation>
    <dataValidation allowBlank="true" errorStyle="stop" operator="equal" showDropDown="false" showErrorMessage="true" showInputMessage="false" sqref="E13" type="list">
      <formula1>substrate_inventory!$F$8:$F$47</formula1>
      <formula2>0</formula2>
    </dataValidation>
    <dataValidation allowBlank="true" errorStyle="stop" operator="equal" showDropDown="false" showErrorMessage="true" showInputMessage="false" sqref="G13" type="none">
      <formula1>substrate_inventory!$F$8:$F$47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0.796875" defaultRowHeight="13.8" zeroHeight="false" outlineLevelRow="0" outlineLevelCol="0"/>
  <cols>
    <col collapsed="false" customWidth="true" hidden="false" outlineLevel="0" max="5" min="5" style="41" width="21.37"/>
    <col collapsed="false" customWidth="true" hidden="false" outlineLevel="0" max="7" min="7" style="41" width="28.9"/>
    <col collapsed="false" customWidth="true" hidden="false" outlineLevel="0" max="1024" min="1024" style="41" width="11.52"/>
  </cols>
  <sheetData>
    <row r="1" customFormat="false" ht="13.8" hidden="false" customHeight="false" outlineLevel="0" collapsed="false">
      <c r="A1" s="64" t="s">
        <v>0</v>
      </c>
      <c r="B1" s="2" t="s">
        <v>1</v>
      </c>
      <c r="C1" s="2" t="s">
        <v>119</v>
      </c>
      <c r="D1" s="2" t="s">
        <v>3</v>
      </c>
      <c r="E1" s="2" t="s">
        <v>191</v>
      </c>
      <c r="F1" s="2" t="s">
        <v>251</v>
      </c>
      <c r="G1" s="8" t="s">
        <v>252</v>
      </c>
      <c r="H1" s="65" t="s">
        <v>253</v>
      </c>
      <c r="I1" s="2" t="s">
        <v>254</v>
      </c>
      <c r="J1" s="2" t="s">
        <v>255</v>
      </c>
    </row>
    <row r="2" customFormat="false" ht="13.8" hidden="false" customHeight="false" outlineLevel="0" collapsed="false">
      <c r="A2" s="1" t="s">
        <v>124</v>
      </c>
      <c r="B2" s="2"/>
      <c r="C2" s="2"/>
      <c r="D2" s="2"/>
      <c r="E2" s="2"/>
      <c r="F2" s="2"/>
      <c r="G2" s="2"/>
      <c r="H2" s="66"/>
      <c r="I2" s="2"/>
      <c r="J2" s="2" t="s">
        <v>212</v>
      </c>
    </row>
    <row r="3" customFormat="false" ht="13.8" hidden="false" customHeight="false" outlineLevel="0" collapsed="false">
      <c r="A3" s="64" t="s">
        <v>29</v>
      </c>
      <c r="B3" s="2" t="s">
        <v>169</v>
      </c>
      <c r="C3" s="2" t="s">
        <v>170</v>
      </c>
      <c r="D3" s="2" t="s">
        <v>256</v>
      </c>
      <c r="E3" s="2"/>
      <c r="F3" s="2"/>
      <c r="G3" s="8" t="s">
        <v>257</v>
      </c>
      <c r="H3" s="67"/>
      <c r="I3" s="2" t="s">
        <v>36</v>
      </c>
    </row>
    <row r="4" customFormat="false" ht="13.8" hidden="false" customHeight="false" outlineLevel="0" collapsed="false">
      <c r="A4" s="1" t="s">
        <v>174</v>
      </c>
      <c r="B4" s="2"/>
      <c r="C4" s="2"/>
      <c r="D4" s="2"/>
      <c r="E4" s="2"/>
      <c r="F4" s="2"/>
      <c r="G4" s="2"/>
      <c r="H4" s="66"/>
      <c r="I4" s="2"/>
      <c r="J4" s="2" t="s">
        <v>228</v>
      </c>
    </row>
    <row r="5" customFormat="false" ht="13.8" hidden="false" customHeight="false" outlineLevel="0" collapsed="false">
      <c r="A5" s="10" t="s">
        <v>58</v>
      </c>
      <c r="B5" s="11" t="s">
        <v>59</v>
      </c>
      <c r="C5" s="11" t="s">
        <v>128</v>
      </c>
      <c r="D5" s="10" t="s">
        <v>61</v>
      </c>
      <c r="E5" s="10"/>
      <c r="F5" s="10"/>
      <c r="G5" s="11" t="s">
        <v>60</v>
      </c>
      <c r="H5" s="68"/>
      <c r="I5" s="10"/>
      <c r="J5" s="10" t="s">
        <v>236</v>
      </c>
    </row>
    <row r="6" customFormat="false" ht="13.8" hidden="false" customHeight="false" outlineLevel="0" collapsed="false">
      <c r="A6" s="13" t="s">
        <v>72</v>
      </c>
      <c r="B6" s="14" t="s">
        <v>1</v>
      </c>
      <c r="C6" s="14" t="s">
        <v>119</v>
      </c>
      <c r="D6" s="14" t="s">
        <v>75</v>
      </c>
      <c r="E6" s="14" t="s">
        <v>74</v>
      </c>
      <c r="F6" s="14" t="s">
        <v>237</v>
      </c>
      <c r="G6" s="14" t="s">
        <v>74</v>
      </c>
      <c r="H6" s="14" t="s">
        <v>237</v>
      </c>
      <c r="I6" s="14" t="s">
        <v>74</v>
      </c>
      <c r="J6" s="14" t="s">
        <v>240</v>
      </c>
    </row>
    <row r="7" s="44" customFormat="true" ht="13.8" hidden="false" customHeight="false" outlineLevel="0" collapsed="false">
      <c r="A7" s="42" t="s">
        <v>258</v>
      </c>
      <c r="B7" s="43" t="s">
        <v>130</v>
      </c>
      <c r="C7" s="43" t="s">
        <v>130</v>
      </c>
      <c r="D7" s="43" t="s">
        <v>130</v>
      </c>
      <c r="E7" s="43" t="s">
        <v>130</v>
      </c>
      <c r="F7" s="43" t="s">
        <v>130</v>
      </c>
      <c r="G7" s="43" t="s">
        <v>132</v>
      </c>
      <c r="H7" s="43" t="s">
        <v>130</v>
      </c>
      <c r="I7" s="43" t="s">
        <v>130</v>
      </c>
      <c r="J7" s="43" t="s">
        <v>130</v>
      </c>
      <c r="K7" s="43" t="s">
        <v>130</v>
      </c>
      <c r="L7" s="43" t="s">
        <v>130</v>
      </c>
      <c r="M7" s="43" t="s">
        <v>130</v>
      </c>
      <c r="N7" s="43" t="s">
        <v>130</v>
      </c>
      <c r="O7" s="43" t="s">
        <v>130</v>
      </c>
      <c r="P7" s="43" t="s">
        <v>130</v>
      </c>
      <c r="Q7" s="43" t="s">
        <v>130</v>
      </c>
      <c r="R7" s="43" t="s">
        <v>130</v>
      </c>
      <c r="S7" s="43" t="s">
        <v>130</v>
      </c>
      <c r="T7" s="43" t="s">
        <v>130</v>
      </c>
      <c r="U7" s="43" t="s">
        <v>130</v>
      </c>
      <c r="V7" s="43" t="s">
        <v>130</v>
      </c>
      <c r="W7" s="43" t="s">
        <v>130</v>
      </c>
      <c r="AMJ7" s="41"/>
    </row>
    <row r="8" customFormat="false" ht="13.8" hidden="false" customHeight="false" outlineLevel="0" collapsed="false">
      <c r="D8" s="1" t="s">
        <v>133</v>
      </c>
      <c r="E8" s="1" t="s">
        <v>248</v>
      </c>
      <c r="F8" s="41" t="n">
        <v>1</v>
      </c>
      <c r="G8" s="69" t="str">
        <f aca="false">IF(F8&gt;0,CONCATENATE(E8,"_",F8),E8)</f>
        <v>RAl2O3_1_1</v>
      </c>
      <c r="H8" s="1"/>
      <c r="J8" s="1"/>
    </row>
    <row r="9" customFormat="false" ht="13.8" hidden="false" customHeight="false" outlineLevel="0" collapsed="false">
      <c r="D9" s="1" t="s">
        <v>97</v>
      </c>
      <c r="E9" s="1" t="s">
        <v>245</v>
      </c>
      <c r="F9" s="41" t="n">
        <v>0</v>
      </c>
      <c r="G9" s="69" t="str">
        <f aca="false">IF(F9&gt;0,CONCATENATE(E9,"_",F9),E9)</f>
        <v>NCT_EFEB060_2_19-1</v>
      </c>
      <c r="H9" s="63" t="s">
        <v>259</v>
      </c>
    </row>
    <row r="10" customFormat="false" ht="13.8" hidden="false" customHeight="false" outlineLevel="0" collapsed="false">
      <c r="D10" s="1" t="s">
        <v>133</v>
      </c>
      <c r="E10" s="1" t="s">
        <v>248</v>
      </c>
      <c r="F10" s="41" t="n">
        <v>1</v>
      </c>
      <c r="G10" s="69" t="str">
        <f aca="false">IF(F10&gt;0,CONCATENATE(E10,"_",F10),E10)</f>
        <v>RAl2O3_1_1</v>
      </c>
    </row>
    <row r="11" customFormat="false" ht="13.8" hidden="false" customHeight="false" outlineLevel="0" collapsed="false">
      <c r="D11" s="1"/>
      <c r="E11" s="1" t="s">
        <v>260</v>
      </c>
      <c r="G11" s="69" t="str">
        <f aca="false">IF(F11&gt;0,CONCATENATE(E11,"_",F11),E11)</f>
        <v>__</v>
      </c>
    </row>
    <row r="12" customFormat="false" ht="13.8" hidden="false" customHeight="false" outlineLevel="0" collapsed="false">
      <c r="D12" s="1"/>
      <c r="E12" s="1" t="s">
        <v>260</v>
      </c>
      <c r="G12" s="69" t="str">
        <f aca="false">IF(F12&gt;0,CONCATENATE(E12,"_",F12),E12)</f>
        <v>__</v>
      </c>
    </row>
    <row r="13" customFormat="false" ht="13.8" hidden="false" customHeight="false" outlineLevel="0" collapsed="false">
      <c r="D13" s="1"/>
      <c r="E13" s="1" t="s">
        <v>260</v>
      </c>
      <c r="G13" s="69" t="str">
        <f aca="false">IF(F13&gt;0,CONCATENATE(E13,"_",F13),E13)</f>
        <v>__</v>
      </c>
    </row>
    <row r="14" customFormat="false" ht="13.8" hidden="false" customHeight="false" outlineLevel="0" collapsed="false">
      <c r="D14" s="1"/>
      <c r="E14" s="1" t="s">
        <v>260</v>
      </c>
      <c r="G14" s="69" t="str">
        <f aca="false">IF(F14&gt;0,CONCATENATE(E14,"_",F14),E14)</f>
        <v>__</v>
      </c>
    </row>
    <row r="15" customFormat="false" ht="13.8" hidden="false" customHeight="false" outlineLevel="0" collapsed="false">
      <c r="D15" s="1"/>
      <c r="E15" s="1" t="s">
        <v>260</v>
      </c>
      <c r="G15" s="69" t="str">
        <f aca="false">IF(F15&gt;0,CONCATENATE(E15,"_",F15),E15)</f>
        <v>__</v>
      </c>
    </row>
    <row r="16" customFormat="false" ht="13.8" hidden="false" customHeight="false" outlineLevel="0" collapsed="false">
      <c r="D16" s="1"/>
      <c r="E16" s="1" t="s">
        <v>260</v>
      </c>
      <c r="G16" s="69" t="str">
        <f aca="false">IF(F16&gt;0,CONCATENATE(E16,"_",F16),E16)</f>
        <v>__</v>
      </c>
    </row>
    <row r="17" customFormat="false" ht="13.8" hidden="false" customHeight="false" outlineLevel="0" collapsed="false">
      <c r="D17" s="1"/>
      <c r="E17" s="1" t="s">
        <v>260</v>
      </c>
      <c r="G17" s="69" t="str">
        <f aca="false">IF(F17&gt;0,CONCATENATE(E17,"_",F17),E17)</f>
        <v>__</v>
      </c>
    </row>
    <row r="18" customFormat="false" ht="13.8" hidden="false" customHeight="false" outlineLevel="0" collapsed="false">
      <c r="D18" s="1"/>
      <c r="E18" s="1" t="s">
        <v>260</v>
      </c>
      <c r="G18" s="69"/>
    </row>
    <row r="19" customFormat="false" ht="13.8" hidden="false" customHeight="false" outlineLevel="0" collapsed="false">
      <c r="D19" s="1" t="s">
        <v>97</v>
      </c>
      <c r="E19" s="41" t="s">
        <v>246</v>
      </c>
      <c r="G19" s="61" t="s">
        <v>246</v>
      </c>
      <c r="H19" s="61" t="s">
        <v>261</v>
      </c>
      <c r="I19" s="1" t="s">
        <v>262</v>
      </c>
      <c r="J19" s="41" t="n">
        <v>10</v>
      </c>
    </row>
    <row r="20" customFormat="false" ht="13.8" hidden="false" customHeight="false" outlineLevel="0" collapsed="false">
      <c r="D20" s="1" t="s">
        <v>97</v>
      </c>
      <c r="E20" s="1" t="s">
        <v>249</v>
      </c>
      <c r="F20" s="41" t="n">
        <v>0</v>
      </c>
      <c r="G20" s="69" t="str">
        <f aca="false">IF(F20&gt;0,CONCATENATE(E20,"_",F20),E20)</f>
        <v>NCT_EFEB060_2_19-2</v>
      </c>
      <c r="H20" s="41" t="n">
        <v>6</v>
      </c>
      <c r="I20" s="41" t="s">
        <v>262</v>
      </c>
      <c r="J20" s="41" t="n">
        <v>4.9</v>
      </c>
    </row>
    <row r="21" customFormat="false" ht="13.8" hidden="false" customHeight="false" outlineLevel="0" collapsed="false">
      <c r="D21" s="41" t="s">
        <v>97</v>
      </c>
      <c r="E21" s="1" t="s">
        <v>250</v>
      </c>
      <c r="G21" s="69" t="str">
        <f aca="false">IF(F21&gt;0,CONCATENATE(E21,"_",F21),E21)</f>
        <v>NCT_EUNB32_2-9-3</v>
      </c>
      <c r="H21" s="41" t="n">
        <v>1</v>
      </c>
      <c r="I21" s="41" t="s">
        <v>262</v>
      </c>
      <c r="J21" s="41" t="n">
        <v>10</v>
      </c>
    </row>
    <row r="22" customFormat="false" ht="13.8" hidden="false" customHeight="false" outlineLevel="0" collapsed="false">
      <c r="E22" s="1" t="s">
        <v>260</v>
      </c>
      <c r="G22" s="69" t="str">
        <f aca="false">IF(F22&gt;0,CONCATENATE(E22,"_",F22),E22)</f>
        <v>__</v>
      </c>
    </row>
    <row r="23" customFormat="false" ht="13.8" hidden="false" customHeight="false" outlineLevel="0" collapsed="false">
      <c r="E23" s="1" t="s">
        <v>260</v>
      </c>
      <c r="G23" s="1"/>
    </row>
  </sheetData>
  <dataValidations count="6">
    <dataValidation allowBlank="true" errorStyle="stop" operator="between" showDropDown="false" showErrorMessage="true" showInputMessage="true" sqref="D8:D20" type="list">
      <formula1>substrate_range!$F$7:$F$24</formula1>
      <formula2>0</formula2>
    </dataValidation>
    <dataValidation allowBlank="false" errorStyle="stop" operator="equal" showDropDown="false" showErrorMessage="true" showInputMessage="false" sqref="G8:G18 G20:G22" type="none">
      <formula1>0</formula1>
      <formula2>0</formula2>
    </dataValidation>
    <dataValidation allowBlank="false" errorStyle="stop" operator="equal" showDropDown="false" showErrorMessage="true" showInputMessage="false" sqref="I8:I9" type="list">
      <formula1>substrate_range!$J$7:$J$32</formula1>
      <formula2>0</formula2>
    </dataValidation>
    <dataValidation allowBlank="false" errorStyle="stop" operator="equal" showDropDown="false" showErrorMessage="true" showInputMessage="false" sqref="G23" type="list">
      <formula1>substrate_inventory!$I$8:$I$53</formula1>
      <formula2>0</formula2>
    </dataValidation>
    <dataValidation allowBlank="true" errorStyle="stop" operator="between" showDropDown="false" showErrorMessage="true" showInputMessage="true" sqref="E8:E18 E20:E23" type="list">
      <formula1>substrate_inventory!$I$8:$I$23</formula1>
      <formula2>0</formula2>
    </dataValidation>
    <dataValidation allowBlank="false" errorStyle="stop" operator="equal" showDropDown="false" showErrorMessage="true" showInputMessage="false" sqref="I19" type="list">
      <formula1>substrate_range!$J$7:$J$32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0.54296875" defaultRowHeight="14.5" zeroHeight="false" outlineLevelRow="0" outlineLevelCol="0"/>
  <cols>
    <col collapsed="false" customWidth="true" hidden="false" outlineLevel="0" max="2" min="1" style="41" width="13.43"/>
    <col collapsed="false" customWidth="true" hidden="false" outlineLevel="0" max="4" min="4" style="41" width="16.27"/>
    <col collapsed="false" customWidth="true" hidden="false" outlineLevel="0" max="5" min="5" style="41" width="11.18"/>
    <col collapsed="false" customWidth="true" hidden="false" outlineLevel="0" max="6" min="6" style="41" width="8.27"/>
    <col collapsed="false" customWidth="true" hidden="false" outlineLevel="0" max="7" min="7" style="41" width="12.9"/>
    <col collapsed="false" customWidth="true" hidden="false" outlineLevel="0" max="8" min="8" style="41" width="13.89"/>
    <col collapsed="false" customWidth="true" hidden="false" outlineLevel="0" max="9" min="9" style="41" width="30.43"/>
    <col collapsed="false" customWidth="true" hidden="false" outlineLevel="0" max="10" min="10" style="41" width="6.54"/>
    <col collapsed="false" customWidth="true" hidden="false" outlineLevel="0" max="12" min="12" style="41" width="5.01"/>
  </cols>
  <sheetData>
    <row r="1" s="8" customFormat="true" ht="14.5" hidden="false" customHeight="false" outlineLevel="0" collapsed="false">
      <c r="A1" s="64" t="s">
        <v>0</v>
      </c>
      <c r="B1" s="2" t="s">
        <v>1</v>
      </c>
      <c r="C1" s="2" t="s">
        <v>119</v>
      </c>
      <c r="D1" s="8" t="s">
        <v>3</v>
      </c>
      <c r="E1" s="8" t="s">
        <v>263</v>
      </c>
      <c r="F1" s="8" t="s">
        <v>205</v>
      </c>
      <c r="G1" s="8" t="s">
        <v>206</v>
      </c>
      <c r="H1" s="8" t="s">
        <v>207</v>
      </c>
      <c r="I1" s="8" t="s">
        <v>264</v>
      </c>
      <c r="J1" s="8" t="s">
        <v>265</v>
      </c>
      <c r="K1" s="8" t="s">
        <v>208</v>
      </c>
      <c r="L1" s="8" t="s">
        <v>210</v>
      </c>
      <c r="M1" s="8" t="s">
        <v>122</v>
      </c>
      <c r="N1" s="8" t="s">
        <v>197</v>
      </c>
      <c r="O1" s="8" t="s">
        <v>6</v>
      </c>
      <c r="P1" s="8" t="s">
        <v>7</v>
      </c>
      <c r="Q1" s="8" t="s">
        <v>198</v>
      </c>
      <c r="R1" s="8" t="s">
        <v>199</v>
      </c>
      <c r="S1" s="8" t="s">
        <v>200</v>
      </c>
      <c r="T1" s="8" t="s">
        <v>201</v>
      </c>
      <c r="U1" s="8" t="s">
        <v>202</v>
      </c>
      <c r="V1" s="8" t="s">
        <v>203</v>
      </c>
      <c r="W1" s="8" t="s">
        <v>204</v>
      </c>
      <c r="X1" s="8" t="s">
        <v>266</v>
      </c>
      <c r="Y1" s="70" t="s">
        <v>267</v>
      </c>
      <c r="Z1" s="71"/>
      <c r="AC1" s="72"/>
      <c r="AH1" s="70"/>
      <c r="AI1" s="73"/>
      <c r="AJ1" s="73"/>
    </row>
    <row r="2" s="9" customFormat="true" ht="14.5" hidden="false" customHeight="false" outlineLevel="0" collapsed="false">
      <c r="A2" s="1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212</v>
      </c>
      <c r="R2" s="2" t="s">
        <v>213</v>
      </c>
      <c r="S2" s="2"/>
      <c r="T2" s="2"/>
      <c r="U2" s="2"/>
      <c r="V2" s="2"/>
      <c r="W2" s="2"/>
      <c r="X2" s="2"/>
      <c r="Y2" s="4"/>
      <c r="Z2" s="5"/>
      <c r="AA2" s="2"/>
      <c r="AB2" s="2"/>
      <c r="AC2" s="6"/>
      <c r="AD2" s="2"/>
      <c r="AE2" s="2"/>
      <c r="AF2" s="2"/>
      <c r="AG2" s="2"/>
      <c r="AH2" s="4"/>
      <c r="AI2" s="7"/>
      <c r="AJ2" s="7"/>
      <c r="AK2" s="2"/>
      <c r="AL2" s="8"/>
    </row>
    <row r="3" s="8" customFormat="true" ht="14.5" hidden="false" customHeight="false" outlineLevel="0" collapsed="false">
      <c r="A3" s="64" t="s">
        <v>29</v>
      </c>
      <c r="B3" s="2" t="s">
        <v>169</v>
      </c>
      <c r="C3" s="2" t="s">
        <v>170</v>
      </c>
      <c r="D3" s="8" t="s">
        <v>268</v>
      </c>
      <c r="E3" s="8" t="s">
        <v>169</v>
      </c>
      <c r="G3" s="8" t="s">
        <v>206</v>
      </c>
      <c r="H3" s="8" t="s">
        <v>222</v>
      </c>
      <c r="I3" s="8" t="s">
        <v>269</v>
      </c>
      <c r="K3" s="8" t="s">
        <v>223</v>
      </c>
      <c r="L3" s="8" t="s">
        <v>225</v>
      </c>
      <c r="M3" s="8" t="s">
        <v>34</v>
      </c>
      <c r="N3" s="8" t="s">
        <v>219</v>
      </c>
      <c r="O3" s="8" t="s">
        <v>35</v>
      </c>
      <c r="P3" s="8" t="s">
        <v>36</v>
      </c>
      <c r="Q3" s="74"/>
      <c r="R3" s="8" t="s">
        <v>220</v>
      </c>
      <c r="S3" s="8" t="s">
        <v>221</v>
      </c>
      <c r="T3" s="8" t="s">
        <v>270</v>
      </c>
      <c r="Y3" s="70"/>
      <c r="Z3" s="71"/>
      <c r="AC3" s="72"/>
      <c r="AH3" s="70"/>
      <c r="AI3" s="73"/>
      <c r="AJ3" s="73"/>
    </row>
    <row r="4" s="9" customFormat="true" ht="14.5" hidden="false" customHeight="false" outlineLevel="0" collapsed="false">
      <c r="A4" s="1" t="s">
        <v>174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227</v>
      </c>
      <c r="N4" s="2"/>
      <c r="O4" s="2"/>
      <c r="P4" s="2"/>
      <c r="Q4" s="2" t="s">
        <v>228</v>
      </c>
      <c r="R4" s="2" t="s">
        <v>228</v>
      </c>
      <c r="S4" s="2"/>
      <c r="T4" s="2" t="s">
        <v>229</v>
      </c>
      <c r="U4" s="2" t="s">
        <v>230</v>
      </c>
      <c r="V4" s="2" t="s">
        <v>231</v>
      </c>
      <c r="W4" s="2" t="s">
        <v>232</v>
      </c>
      <c r="X4" s="2" t="s">
        <v>232</v>
      </c>
      <c r="Y4" s="4"/>
      <c r="Z4" s="5"/>
      <c r="AA4" s="2"/>
      <c r="AB4" s="2"/>
      <c r="AC4" s="6"/>
      <c r="AD4" s="2"/>
      <c r="AE4" s="2"/>
      <c r="AF4" s="2"/>
      <c r="AG4" s="2"/>
      <c r="AH4" s="4"/>
      <c r="AI4" s="7"/>
      <c r="AJ4" s="7"/>
      <c r="AK4" s="2"/>
      <c r="AL4" s="8"/>
    </row>
    <row r="5" s="12" customFormat="true" ht="14.5" hidden="false" customHeight="false" outlineLevel="0" collapsed="false">
      <c r="A5" s="10" t="s">
        <v>58</v>
      </c>
      <c r="B5" s="11" t="s">
        <v>59</v>
      </c>
      <c r="C5" s="11" t="s">
        <v>128</v>
      </c>
      <c r="D5" s="68"/>
      <c r="E5" s="11" t="s">
        <v>59</v>
      </c>
      <c r="F5" s="10"/>
      <c r="G5" s="10"/>
      <c r="H5" s="10"/>
      <c r="I5" s="11" t="s">
        <v>60</v>
      </c>
      <c r="J5" s="10"/>
      <c r="K5" s="10"/>
      <c r="L5" s="10" t="s">
        <v>233</v>
      </c>
      <c r="M5" s="10" t="s">
        <v>234</v>
      </c>
      <c r="N5" s="10"/>
      <c r="O5" s="10" t="s">
        <v>235</v>
      </c>
      <c r="P5" s="10"/>
      <c r="Q5" s="10" t="s">
        <v>236</v>
      </c>
      <c r="R5" s="10"/>
      <c r="S5" s="10" t="s">
        <v>235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="21" customFormat="true" ht="14.5" hidden="false" customHeight="false" outlineLevel="0" collapsed="false">
      <c r="A6" s="13" t="s">
        <v>72</v>
      </c>
      <c r="B6" s="14" t="s">
        <v>1</v>
      </c>
      <c r="C6" s="14" t="s">
        <v>119</v>
      </c>
      <c r="D6" s="14" t="s">
        <v>74</v>
      </c>
      <c r="E6" s="14" t="s">
        <v>1</v>
      </c>
      <c r="F6" s="14"/>
      <c r="G6" s="14" t="s">
        <v>74</v>
      </c>
      <c r="H6" s="14" t="s">
        <v>74</v>
      </c>
      <c r="I6" s="14" t="s">
        <v>74</v>
      </c>
      <c r="J6" s="14"/>
      <c r="K6" s="14" t="s">
        <v>74</v>
      </c>
      <c r="L6" s="14" t="s">
        <v>238</v>
      </c>
      <c r="M6" s="14" t="s">
        <v>74</v>
      </c>
      <c r="N6" s="14" t="s">
        <v>239</v>
      </c>
      <c r="O6" s="14" t="s">
        <v>77</v>
      </c>
      <c r="P6" s="14" t="s">
        <v>74</v>
      </c>
      <c r="Q6" s="14" t="s">
        <v>240</v>
      </c>
      <c r="R6" s="14" t="s">
        <v>78</v>
      </c>
      <c r="S6" s="14"/>
      <c r="T6" s="14" t="s">
        <v>271</v>
      </c>
      <c r="U6" s="14" t="s">
        <v>77</v>
      </c>
      <c r="V6" s="14" t="s">
        <v>75</v>
      </c>
      <c r="W6" s="14" t="s">
        <v>241</v>
      </c>
      <c r="X6" s="14" t="s">
        <v>241</v>
      </c>
      <c r="Y6" s="16"/>
      <c r="Z6" s="17"/>
      <c r="AA6" s="14"/>
      <c r="AB6" s="14"/>
      <c r="AC6" s="18"/>
      <c r="AD6" s="14"/>
      <c r="AE6" s="14"/>
      <c r="AF6" s="14"/>
      <c r="AG6" s="14"/>
      <c r="AH6" s="16"/>
      <c r="AI6" s="19"/>
      <c r="AJ6" s="19"/>
      <c r="AK6" s="14"/>
      <c r="AL6" s="20"/>
    </row>
    <row r="7" s="44" customFormat="true" ht="14.5" hidden="false" customHeight="false" outlineLevel="0" collapsed="false">
      <c r="A7" s="42" t="s">
        <v>272</v>
      </c>
      <c r="B7" s="43" t="s">
        <v>130</v>
      </c>
      <c r="C7" s="43" t="s">
        <v>130</v>
      </c>
      <c r="D7" s="43"/>
      <c r="E7" s="43" t="s">
        <v>130</v>
      </c>
      <c r="F7" s="43" t="s">
        <v>130</v>
      </c>
      <c r="G7" s="43" t="s">
        <v>130</v>
      </c>
      <c r="H7" s="43" t="s">
        <v>130</v>
      </c>
      <c r="I7" s="43" t="s">
        <v>132</v>
      </c>
      <c r="J7" s="43" t="s">
        <v>130</v>
      </c>
      <c r="K7" s="43" t="s">
        <v>130</v>
      </c>
      <c r="L7" s="43" t="s">
        <v>130</v>
      </c>
      <c r="M7" s="43" t="s">
        <v>130</v>
      </c>
      <c r="N7" s="43" t="s">
        <v>130</v>
      </c>
      <c r="O7" s="43" t="s">
        <v>130</v>
      </c>
      <c r="P7" s="43" t="s">
        <v>130</v>
      </c>
      <c r="Q7" s="43" t="s">
        <v>130</v>
      </c>
      <c r="R7" s="43" t="s">
        <v>130</v>
      </c>
      <c r="S7" s="43" t="s">
        <v>130</v>
      </c>
      <c r="T7" s="43" t="s">
        <v>130</v>
      </c>
      <c r="U7" s="43" t="s">
        <v>130</v>
      </c>
      <c r="V7" s="43" t="s">
        <v>130</v>
      </c>
      <c r="W7" s="43" t="s">
        <v>130</v>
      </c>
      <c r="X7" s="43" t="s">
        <v>130</v>
      </c>
      <c r="Y7" s="43" t="s">
        <v>130</v>
      </c>
    </row>
    <row r="8" customFormat="false" ht="13.8" hidden="false" customHeight="false" outlineLevel="0" collapsed="false">
      <c r="D8" s="59" t="s">
        <v>244</v>
      </c>
      <c r="E8" s="53"/>
      <c r="F8" s="53"/>
      <c r="G8" s="53"/>
      <c r="H8" s="53"/>
      <c r="I8" s="41" t="s">
        <v>178</v>
      </c>
      <c r="J8" s="62" t="n">
        <v>1</v>
      </c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customFormat="false" ht="13.8" hidden="false" customHeight="false" outlineLevel="0" collapsed="false">
      <c r="D9" s="59" t="s">
        <v>244</v>
      </c>
      <c r="E9" s="53" t="s">
        <v>273</v>
      </c>
      <c r="F9" s="61" t="s">
        <v>274</v>
      </c>
      <c r="G9" s="61" t="s">
        <v>275</v>
      </c>
      <c r="H9" s="61" t="s">
        <v>276</v>
      </c>
      <c r="I9" s="41" t="str">
        <f aca="false">CONCATENATE(F9,"_",G9,"_",H9)</f>
        <v>CTC_BC1575_0228/0355/19B</v>
      </c>
      <c r="J9" s="62" t="n">
        <v>8</v>
      </c>
      <c r="K9" s="41" t="s">
        <v>277</v>
      </c>
      <c r="L9" s="41" t="s">
        <v>278</v>
      </c>
      <c r="M9" s="1" t="s">
        <v>279</v>
      </c>
      <c r="N9" s="1" t="s">
        <v>280</v>
      </c>
      <c r="O9" s="1" t="s">
        <v>281</v>
      </c>
      <c r="P9" s="53" t="s">
        <v>262</v>
      </c>
      <c r="Q9" s="41" t="n">
        <v>10</v>
      </c>
      <c r="R9" s="41" t="s">
        <v>282</v>
      </c>
      <c r="S9" s="41" t="s">
        <v>283</v>
      </c>
      <c r="T9" s="41" t="n">
        <v>4</v>
      </c>
      <c r="U9" s="41" t="s">
        <v>283</v>
      </c>
    </row>
    <row r="10" customFormat="false" ht="13.8" hidden="false" customHeight="false" outlineLevel="0" collapsed="false">
      <c r="D10" s="59"/>
      <c r="E10" s="53"/>
      <c r="F10" s="61"/>
      <c r="G10" s="61"/>
      <c r="H10" s="61"/>
      <c r="I10" s="41" t="str">
        <f aca="false">CONCATENATE(F10,"_",G10,"_",H10)</f>
        <v>__</v>
      </c>
      <c r="J10" s="62"/>
      <c r="M10" s="1"/>
      <c r="N10" s="1"/>
      <c r="O10" s="1"/>
      <c r="P10" s="53"/>
    </row>
    <row r="11" customFormat="false" ht="13.8" hidden="false" customHeight="false" outlineLevel="0" collapsed="false">
      <c r="D11" s="59" t="s">
        <v>244</v>
      </c>
      <c r="E11" s="75" t="n">
        <v>45275</v>
      </c>
      <c r="F11" s="61" t="s">
        <v>284</v>
      </c>
      <c r="G11" s="61" t="s">
        <v>285</v>
      </c>
      <c r="H11" s="61" t="s">
        <v>286</v>
      </c>
      <c r="I11" s="41" t="str">
        <f aca="false">CONCATENATE(F11,"_",G11,"_",H11)</f>
        <v>NCT_EFEB060_2_19-1</v>
      </c>
      <c r="J11" s="62" t="n">
        <v>1</v>
      </c>
      <c r="K11" s="41" t="s">
        <v>277</v>
      </c>
      <c r="L11" s="41" t="s">
        <v>287</v>
      </c>
      <c r="M11" s="76" t="s">
        <v>288</v>
      </c>
      <c r="N11" s="1" t="s">
        <v>289</v>
      </c>
      <c r="O11" s="76" t="s">
        <v>290</v>
      </c>
      <c r="P11" s="53" t="s">
        <v>291</v>
      </c>
      <c r="Q11" s="41" t="s">
        <v>292</v>
      </c>
      <c r="R11" s="41" t="s">
        <v>282</v>
      </c>
      <c r="T11" s="41" t="n">
        <v>0</v>
      </c>
      <c r="V11" s="41" t="s">
        <v>293</v>
      </c>
      <c r="Y11" s="41" t="s">
        <v>294</v>
      </c>
    </row>
    <row r="12" customFormat="false" ht="13.8" hidden="false" customHeight="false" outlineLevel="0" collapsed="false">
      <c r="D12" s="59" t="s">
        <v>244</v>
      </c>
      <c r="E12" s="75" t="n">
        <v>45275</v>
      </c>
      <c r="F12" s="61" t="s">
        <v>284</v>
      </c>
      <c r="G12" s="61" t="s">
        <v>285</v>
      </c>
      <c r="H12" s="61" t="s">
        <v>295</v>
      </c>
      <c r="I12" s="41" t="str">
        <f aca="false">CONCATENATE(F12,"_",G12,"_",H12)</f>
        <v>NCT_EFEB060_2_19-2</v>
      </c>
      <c r="J12" s="62" t="n">
        <v>1</v>
      </c>
      <c r="K12" s="41" t="s">
        <v>277</v>
      </c>
      <c r="L12" s="41" t="s">
        <v>287</v>
      </c>
      <c r="M12" s="76" t="s">
        <v>288</v>
      </c>
      <c r="N12" s="1" t="s">
        <v>289</v>
      </c>
      <c r="O12" s="76" t="s">
        <v>290</v>
      </c>
      <c r="P12" s="53" t="s">
        <v>291</v>
      </c>
      <c r="Q12" s="41" t="s">
        <v>292</v>
      </c>
      <c r="R12" s="41" t="s">
        <v>282</v>
      </c>
      <c r="T12" s="41" t="n">
        <v>0</v>
      </c>
      <c r="V12" s="41" t="s">
        <v>293</v>
      </c>
      <c r="Y12" s="41" t="s">
        <v>294</v>
      </c>
    </row>
    <row r="13" customFormat="false" ht="13.8" hidden="false" customHeight="false" outlineLevel="0" collapsed="false">
      <c r="D13" s="59" t="s">
        <v>244</v>
      </c>
      <c r="E13" s="75" t="n">
        <v>45275</v>
      </c>
      <c r="F13" s="61" t="s">
        <v>284</v>
      </c>
      <c r="G13" s="61" t="s">
        <v>285</v>
      </c>
      <c r="H13" s="61" t="s">
        <v>296</v>
      </c>
      <c r="I13" s="41" t="str">
        <f aca="false">CONCATENATE(F13,"_",G13,"_",H13)</f>
        <v>NCT_EFEB060_2_20-1</v>
      </c>
      <c r="J13" s="62" t="n">
        <v>1</v>
      </c>
      <c r="K13" s="41" t="s">
        <v>277</v>
      </c>
      <c r="L13" s="41" t="s">
        <v>287</v>
      </c>
      <c r="M13" s="76" t="s">
        <v>288</v>
      </c>
      <c r="N13" s="1" t="s">
        <v>289</v>
      </c>
      <c r="O13" s="76" t="s">
        <v>290</v>
      </c>
      <c r="P13" s="53" t="s">
        <v>291</v>
      </c>
      <c r="Q13" s="41" t="s">
        <v>292</v>
      </c>
      <c r="R13" s="41" t="s">
        <v>282</v>
      </c>
      <c r="T13" s="41" t="n">
        <v>0</v>
      </c>
      <c r="V13" s="41" t="s">
        <v>293</v>
      </c>
      <c r="Y13" s="41" t="s">
        <v>294</v>
      </c>
    </row>
    <row r="14" customFormat="false" ht="13.8" hidden="false" customHeight="false" outlineLevel="0" collapsed="false">
      <c r="D14" s="59" t="s">
        <v>244</v>
      </c>
      <c r="E14" s="75" t="n">
        <v>45275</v>
      </c>
      <c r="F14" s="61" t="s">
        <v>284</v>
      </c>
      <c r="G14" s="61" t="s">
        <v>285</v>
      </c>
      <c r="H14" s="61" t="s">
        <v>297</v>
      </c>
      <c r="I14" s="41" t="str">
        <f aca="false">CONCATENATE(F14,"_",G14,"_",H14)</f>
        <v>NCT_EFEB060_2_20-2</v>
      </c>
      <c r="J14" s="62" t="n">
        <v>1</v>
      </c>
      <c r="K14" s="41" t="s">
        <v>277</v>
      </c>
      <c r="L14" s="41" t="s">
        <v>287</v>
      </c>
      <c r="M14" s="76" t="s">
        <v>288</v>
      </c>
      <c r="N14" s="1" t="s">
        <v>289</v>
      </c>
      <c r="O14" s="76" t="s">
        <v>290</v>
      </c>
      <c r="P14" s="53" t="s">
        <v>291</v>
      </c>
      <c r="Q14" s="41" t="s">
        <v>292</v>
      </c>
      <c r="R14" s="41" t="s">
        <v>282</v>
      </c>
      <c r="T14" s="41" t="n">
        <v>0</v>
      </c>
      <c r="V14" s="41" t="s">
        <v>293</v>
      </c>
      <c r="Y14" s="41" t="s">
        <v>294</v>
      </c>
    </row>
    <row r="15" customFormat="false" ht="13.8" hidden="false" customHeight="false" outlineLevel="0" collapsed="false">
      <c r="D15" s="59" t="s">
        <v>244</v>
      </c>
      <c r="E15" s="75" t="n">
        <v>45275</v>
      </c>
      <c r="F15" s="61" t="s">
        <v>284</v>
      </c>
      <c r="G15" s="61" t="s">
        <v>298</v>
      </c>
      <c r="H15" s="61" t="s">
        <v>299</v>
      </c>
      <c r="I15" s="41" t="str">
        <f aca="false">CONCATENATE(F15,"_",G15,"_",H15)</f>
        <v>NCT_ESNB061_5_5-3</v>
      </c>
      <c r="J15" s="62" t="n">
        <v>1</v>
      </c>
      <c r="K15" s="41" t="s">
        <v>277</v>
      </c>
      <c r="L15" s="41" t="s">
        <v>287</v>
      </c>
      <c r="M15" s="76" t="s">
        <v>288</v>
      </c>
      <c r="N15" s="1" t="s">
        <v>289</v>
      </c>
      <c r="O15" s="76" t="s">
        <v>290</v>
      </c>
      <c r="P15" s="53" t="s">
        <v>291</v>
      </c>
      <c r="Q15" s="41" t="s">
        <v>292</v>
      </c>
      <c r="R15" s="41" t="s">
        <v>282</v>
      </c>
      <c r="T15" s="41" t="n">
        <v>0</v>
      </c>
      <c r="V15" s="41" t="s">
        <v>300</v>
      </c>
      <c r="X15" s="41" t="s">
        <v>301</v>
      </c>
      <c r="Y15" s="41" t="s">
        <v>302</v>
      </c>
    </row>
    <row r="16" customFormat="false" ht="14.5" hidden="false" customHeight="false" outlineLevel="0" collapsed="false">
      <c r="D16" s="59" t="s">
        <v>244</v>
      </c>
      <c r="F16" s="61"/>
      <c r="G16" s="61"/>
      <c r="H16" s="61"/>
      <c r="I16" s="41" t="str">
        <f aca="false">CONCATENATE(F16,"_",G16,"_",H16)</f>
        <v>__</v>
      </c>
      <c r="J16" s="62"/>
    </row>
    <row r="17" customFormat="false" ht="13.8" hidden="false" customHeight="false" outlineLevel="0" collapsed="false">
      <c r="D17" s="59" t="s">
        <v>244</v>
      </c>
      <c r="F17" s="61" t="s">
        <v>274</v>
      </c>
      <c r="G17" s="61" t="s">
        <v>303</v>
      </c>
      <c r="H17" s="61" t="s">
        <v>304</v>
      </c>
      <c r="I17" s="41" t="str">
        <f aca="false">CONCATENATE(F17,"_",G17,"_",H17)</f>
        <v>CTC_B15107_0228/0328/22</v>
      </c>
      <c r="J17" s="62" t="n">
        <v>36</v>
      </c>
      <c r="K17" s="41" t="s">
        <v>277</v>
      </c>
      <c r="M17" s="41" t="s">
        <v>305</v>
      </c>
      <c r="N17" s="41" t="s">
        <v>306</v>
      </c>
      <c r="O17" s="41" t="s">
        <v>283</v>
      </c>
      <c r="P17" s="53" t="s">
        <v>262</v>
      </c>
      <c r="Q17" s="41" t="n">
        <v>5</v>
      </c>
      <c r="R17" s="41" t="n">
        <v>0.5</v>
      </c>
      <c r="T17" s="41" t="n">
        <v>0</v>
      </c>
      <c r="Y17" s="41" t="s">
        <v>307</v>
      </c>
    </row>
    <row r="18" customFormat="false" ht="13.8" hidden="false" customHeight="false" outlineLevel="0" collapsed="false">
      <c r="D18" s="59" t="s">
        <v>244</v>
      </c>
      <c r="F18" s="61" t="s">
        <v>274</v>
      </c>
      <c r="G18" s="61" t="s">
        <v>308</v>
      </c>
      <c r="H18" s="61" t="s">
        <v>309</v>
      </c>
      <c r="I18" s="41" t="str">
        <f aca="false">CONCATENATE(F18,"_",G18,"_",H18)</f>
        <v>CTC_B15157_0228/0551/23</v>
      </c>
      <c r="J18" s="62" t="n">
        <v>36</v>
      </c>
      <c r="M18" s="41" t="s">
        <v>305</v>
      </c>
      <c r="O18" s="41" t="s">
        <v>310</v>
      </c>
      <c r="P18" s="53" t="s">
        <v>262</v>
      </c>
    </row>
    <row r="19" customFormat="false" ht="13.8" hidden="false" customHeight="false" outlineLevel="0" collapsed="false">
      <c r="D19" s="59" t="s">
        <v>244</v>
      </c>
      <c r="F19" s="61"/>
      <c r="G19" s="61"/>
      <c r="H19" s="61"/>
      <c r="I19" s="41" t="s">
        <v>248</v>
      </c>
      <c r="J19" s="62" t="n">
        <v>1</v>
      </c>
      <c r="M19" s="41" t="s">
        <v>83</v>
      </c>
      <c r="N19" s="41" t="s">
        <v>311</v>
      </c>
      <c r="O19" s="1" t="s">
        <v>312</v>
      </c>
      <c r="P19" s="53" t="s">
        <v>313</v>
      </c>
      <c r="Q19" s="41" t="n">
        <v>50.8</v>
      </c>
      <c r="R19" s="41" t="n">
        <v>0.5</v>
      </c>
    </row>
    <row r="20" customFormat="false" ht="13.8" hidden="false" customHeight="false" outlineLevel="0" collapsed="false">
      <c r="D20" s="59" t="s">
        <v>97</v>
      </c>
      <c r="F20" s="61" t="s">
        <v>284</v>
      </c>
      <c r="G20" s="61" t="s">
        <v>314</v>
      </c>
      <c r="H20" s="61" t="s">
        <v>315</v>
      </c>
      <c r="I20" s="41" t="str">
        <f aca="false">CONCATENATE(F20,"_",G20,"_",H20)</f>
        <v>NCT_EUNB32_2-9-3</v>
      </c>
      <c r="J20" s="62" t="n">
        <v>1</v>
      </c>
      <c r="K20" s="41" t="s">
        <v>277</v>
      </c>
      <c r="L20" s="41" t="s">
        <v>287</v>
      </c>
      <c r="M20" s="41" t="s">
        <v>288</v>
      </c>
      <c r="N20" s="41" t="s">
        <v>289</v>
      </c>
      <c r="O20" s="41" t="s">
        <v>290</v>
      </c>
      <c r="P20" s="53" t="s">
        <v>291</v>
      </c>
      <c r="Q20" s="41" t="s">
        <v>292</v>
      </c>
      <c r="R20" s="41" t="n">
        <v>0.5</v>
      </c>
      <c r="T20" s="41" t="n">
        <v>0</v>
      </c>
      <c r="V20" s="41" t="s">
        <v>316</v>
      </c>
      <c r="X20" s="77" t="n">
        <v>10000000000000000</v>
      </c>
      <c r="Y20" s="41" t="s">
        <v>302</v>
      </c>
    </row>
    <row r="21" customFormat="false" ht="13.8" hidden="false" customHeight="false" outlineLevel="0" collapsed="false">
      <c r="F21" s="61"/>
      <c r="G21" s="61"/>
      <c r="H21" s="61"/>
      <c r="I21" s="41" t="str">
        <f aca="false">CONCATENATE(F21,"_",G21,"_",H21)</f>
        <v>__</v>
      </c>
      <c r="P21" s="53"/>
    </row>
    <row r="22" customFormat="false" ht="13.8" hidden="false" customHeight="false" outlineLevel="0" collapsed="false">
      <c r="F22" s="61"/>
      <c r="G22" s="61"/>
      <c r="H22" s="61"/>
      <c r="I22" s="41" t="str">
        <f aca="false">CONCATENATE(F22,"_",G22,"_",H22)</f>
        <v>__</v>
      </c>
      <c r="P22" s="53"/>
    </row>
    <row r="23" customFormat="false" ht="13.8" hidden="false" customHeight="false" outlineLevel="0" collapsed="false">
      <c r="F23" s="61"/>
      <c r="G23" s="61"/>
      <c r="H23" s="61"/>
      <c r="I23" s="41" t="str">
        <f aca="false">CONCATENATE(F23,"_",G23,"_",H23)</f>
        <v>__</v>
      </c>
      <c r="P23" s="53"/>
    </row>
    <row r="24" customFormat="false" ht="13.8" hidden="false" customHeight="false" outlineLevel="0" collapsed="false">
      <c r="D24" s="41" t="s">
        <v>97</v>
      </c>
      <c r="F24" s="61"/>
      <c r="G24" s="61"/>
      <c r="H24" s="61"/>
      <c r="I24" s="41" t="s">
        <v>246</v>
      </c>
      <c r="J24" s="41" t="n">
        <v>1</v>
      </c>
      <c r="M24" s="41" t="s">
        <v>83</v>
      </c>
      <c r="N24" s="41" t="s">
        <v>311</v>
      </c>
      <c r="O24" s="1" t="s">
        <v>84</v>
      </c>
      <c r="P24" s="53" t="s">
        <v>313</v>
      </c>
      <c r="Q24" s="41" t="n">
        <v>50.8</v>
      </c>
      <c r="R24" s="41" t="n">
        <v>0.5</v>
      </c>
    </row>
    <row r="25" customFormat="false" ht="13.8" hidden="false" customHeight="false" outlineLevel="0" collapsed="false">
      <c r="F25" s="61"/>
      <c r="G25" s="61"/>
      <c r="H25" s="61"/>
      <c r="I25" s="41" t="s">
        <v>188</v>
      </c>
      <c r="J25" s="41" t="n">
        <v>1</v>
      </c>
      <c r="P25" s="53" t="s">
        <v>313</v>
      </c>
      <c r="Q25" s="41" t="n">
        <v>50.8</v>
      </c>
      <c r="R25" s="41" t="n">
        <v>0.5</v>
      </c>
    </row>
    <row r="26" customFormat="false" ht="13.8" hidden="false" customHeight="false" outlineLevel="0" collapsed="false">
      <c r="F26" s="61"/>
      <c r="G26" s="61"/>
      <c r="H26" s="61"/>
      <c r="P26" s="53"/>
    </row>
    <row r="27" customFormat="false" ht="13.8" hidden="false" customHeight="false" outlineLevel="0" collapsed="false">
      <c r="F27" s="61"/>
      <c r="G27" s="61"/>
      <c r="H27" s="61"/>
      <c r="P27" s="53"/>
    </row>
    <row r="28" customFormat="false" ht="13.8" hidden="false" customHeight="false" outlineLevel="0" collapsed="false">
      <c r="F28" s="61"/>
      <c r="G28" s="61"/>
      <c r="H28" s="61"/>
      <c r="P28" s="53"/>
    </row>
    <row r="29" customFormat="false" ht="13.8" hidden="false" customHeight="false" outlineLevel="0" collapsed="false">
      <c r="F29" s="61"/>
      <c r="G29" s="61"/>
      <c r="H29" s="61"/>
      <c r="P29" s="53"/>
    </row>
    <row r="30" customFormat="false" ht="13.8" hidden="false" customHeight="false" outlineLevel="0" collapsed="false">
      <c r="F30" s="61"/>
      <c r="G30" s="61"/>
      <c r="H30" s="61"/>
      <c r="P30" s="53"/>
    </row>
    <row r="31" customFormat="false" ht="13.8" hidden="false" customHeight="false" outlineLevel="0" collapsed="false">
      <c r="F31" s="61"/>
      <c r="G31" s="61"/>
      <c r="H31" s="61"/>
      <c r="P31" s="53"/>
    </row>
    <row r="32" customFormat="false" ht="13.8" hidden="false" customHeight="false" outlineLevel="0" collapsed="false">
      <c r="F32" s="61"/>
      <c r="G32" s="61"/>
      <c r="H32" s="61"/>
      <c r="P32" s="53"/>
    </row>
    <row r="33" customFormat="false" ht="13.8" hidden="false" customHeight="false" outlineLevel="0" collapsed="false">
      <c r="F33" s="61"/>
      <c r="G33" s="61"/>
      <c r="H33" s="61"/>
      <c r="P33" s="53"/>
    </row>
    <row r="34" customFormat="false" ht="14.5" hidden="false" customHeight="false" outlineLevel="0" collapsed="false">
      <c r="F34" s="61"/>
      <c r="G34" s="61"/>
      <c r="H34" s="61"/>
    </row>
    <row r="35" customFormat="false" ht="14.5" hidden="false" customHeight="false" outlineLevel="0" collapsed="false">
      <c r="F35" s="61"/>
      <c r="G35" s="61"/>
      <c r="H35" s="61"/>
    </row>
    <row r="36" customFormat="false" ht="14.5" hidden="false" customHeight="false" outlineLevel="0" collapsed="false">
      <c r="F36" s="61"/>
      <c r="G36" s="61"/>
      <c r="H36" s="61"/>
    </row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true" sqref="D8:D20" type="list">
      <formula1>substrate_range!$F$7:$F$24</formula1>
      <formula2>0</formula2>
    </dataValidation>
    <dataValidation allowBlank="true" errorStyle="stop" operator="equal" showDropDown="false" showErrorMessage="true" showInputMessage="false" sqref="P8:P15 P17:P33" type="list">
      <formula1>substrate_range!$J$7:$J$14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0.54296875" defaultRowHeight="14.5" zeroHeight="false" outlineLevelRow="0" outlineLevelCol="0"/>
  <sheetData>
    <row r="1" s="9" customFormat="true" ht="14.5" hidden="false" customHeight="false" outlineLevel="0" collapsed="false">
      <c r="A1" s="1" t="s">
        <v>0</v>
      </c>
      <c r="B1" s="2" t="s">
        <v>1</v>
      </c>
      <c r="C1" s="2" t="s">
        <v>119</v>
      </c>
      <c r="D1" s="2" t="s">
        <v>8</v>
      </c>
      <c r="E1" s="2" t="s">
        <v>3</v>
      </c>
      <c r="F1" s="8" t="s">
        <v>269</v>
      </c>
      <c r="G1" s="2" t="s">
        <v>317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/>
      <c r="U1" s="5"/>
      <c r="V1" s="2"/>
      <c r="W1" s="2"/>
      <c r="X1" s="6"/>
      <c r="Y1" s="2"/>
      <c r="Z1" s="2"/>
      <c r="AA1" s="2"/>
      <c r="AB1" s="2"/>
      <c r="AC1" s="4"/>
      <c r="AD1" s="7"/>
      <c r="AE1" s="7"/>
      <c r="AF1" s="2"/>
      <c r="AG1" s="8"/>
    </row>
    <row r="2" s="9" customFormat="true" ht="14.5" hidden="false" customHeight="false" outlineLevel="0" collapsed="false">
      <c r="A2" s="1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4"/>
      <c r="U2" s="5"/>
      <c r="V2" s="2"/>
      <c r="W2" s="2"/>
      <c r="X2" s="6"/>
      <c r="Y2" s="2"/>
      <c r="Z2" s="2"/>
      <c r="AA2" s="2"/>
      <c r="AB2" s="2"/>
      <c r="AC2" s="4"/>
      <c r="AD2" s="7"/>
      <c r="AE2" s="7"/>
      <c r="AF2" s="2"/>
      <c r="AG2" s="8"/>
    </row>
    <row r="3" s="9" customFormat="true" ht="14.5" hidden="false" customHeight="false" outlineLevel="0" collapsed="false">
      <c r="A3" s="1" t="s">
        <v>29</v>
      </c>
      <c r="B3" s="2" t="s">
        <v>169</v>
      </c>
      <c r="C3" s="2" t="s">
        <v>170</v>
      </c>
      <c r="D3" s="2" t="s">
        <v>127</v>
      </c>
      <c r="E3" s="2" t="s">
        <v>32</v>
      </c>
      <c r="F3" s="2" t="s">
        <v>318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4"/>
      <c r="U3" s="5"/>
      <c r="V3" s="2"/>
      <c r="W3" s="2"/>
      <c r="X3" s="6"/>
      <c r="Y3" s="2"/>
      <c r="Z3" s="2"/>
      <c r="AA3" s="2"/>
      <c r="AB3" s="2"/>
      <c r="AC3" s="4"/>
      <c r="AD3" s="7"/>
      <c r="AE3" s="7"/>
      <c r="AF3" s="2"/>
      <c r="AG3" s="8"/>
    </row>
    <row r="4" s="9" customFormat="true" ht="14.5" hidden="false" customHeight="false" outlineLevel="0" collapsed="false">
      <c r="A4" s="1" t="s">
        <v>174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4"/>
      <c r="U4" s="5"/>
      <c r="V4" s="2"/>
      <c r="W4" s="2"/>
      <c r="X4" s="6"/>
      <c r="Y4" s="2"/>
      <c r="Z4" s="2"/>
      <c r="AA4" s="2"/>
      <c r="AB4" s="2"/>
      <c r="AC4" s="4"/>
      <c r="AD4" s="7"/>
      <c r="AE4" s="7"/>
      <c r="AF4" s="2"/>
      <c r="AG4" s="8"/>
    </row>
    <row r="5" s="12" customFormat="true" ht="14.5" hidden="false" customHeight="false" outlineLevel="0" collapsed="false">
      <c r="A5" s="10" t="s">
        <v>58</v>
      </c>
      <c r="B5" s="11" t="s">
        <v>59</v>
      </c>
      <c r="C5" s="11" t="s">
        <v>128</v>
      </c>
      <c r="D5" s="11" t="s">
        <v>60</v>
      </c>
      <c r="E5" s="10" t="s">
        <v>61</v>
      </c>
      <c r="F5" s="10" t="s">
        <v>74</v>
      </c>
      <c r="G5" s="10" t="s">
        <v>74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="21" customFormat="true" ht="14.5" hidden="false" customHeight="false" outlineLevel="0" collapsed="false">
      <c r="A6" s="13" t="s">
        <v>72</v>
      </c>
      <c r="B6" s="14" t="s">
        <v>1</v>
      </c>
      <c r="C6" s="14" t="s">
        <v>119</v>
      </c>
      <c r="D6" s="14" t="s">
        <v>74</v>
      </c>
      <c r="E6" s="14" t="s">
        <v>75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T6" s="16"/>
      <c r="U6" s="17"/>
      <c r="V6" s="14"/>
      <c r="W6" s="14"/>
      <c r="X6" s="18"/>
      <c r="Y6" s="14"/>
      <c r="Z6" s="14"/>
      <c r="AA6" s="14"/>
      <c r="AB6" s="14"/>
      <c r="AC6" s="16"/>
      <c r="AD6" s="19"/>
      <c r="AE6" s="19"/>
      <c r="AF6" s="14"/>
      <c r="AG6" s="20"/>
    </row>
    <row r="7" customFormat="false" ht="14.5" hidden="false" customHeight="false" outlineLevel="0" collapsed="false">
      <c r="B7" s="53"/>
      <c r="C7" s="51"/>
      <c r="D7" s="41" t="s">
        <v>135</v>
      </c>
      <c r="G7" s="41" t="s">
        <v>184</v>
      </c>
    </row>
    <row r="8" customFormat="false" ht="14.5" hidden="false" customHeight="false" outlineLevel="0" collapsed="false">
      <c r="B8" s="53"/>
      <c r="C8" s="51"/>
      <c r="D8" s="41" t="s">
        <v>139</v>
      </c>
    </row>
    <row r="9" customFormat="false" ht="14.5" hidden="false" customHeight="false" outlineLevel="0" collapsed="false">
      <c r="D9" s="41" t="s">
        <v>147</v>
      </c>
      <c r="F9" s="1"/>
      <c r="G9" s="1"/>
    </row>
    <row r="10" customFormat="false" ht="14.5" hidden="false" customHeight="false" outlineLevel="0" collapsed="false">
      <c r="D10" s="1" t="s">
        <v>154</v>
      </c>
      <c r="F10" s="1"/>
    </row>
  </sheetData>
  <dataValidations count="3">
    <dataValidation allowBlank="false" errorStyle="stop" operator="equal" showDropDown="false" showErrorMessage="true" showInputMessage="false" sqref="F9:F10" type="list">
      <formula1>substrate_range!$G$7:$G$33</formula1>
      <formula2>0</formula2>
    </dataValidation>
    <dataValidation allowBlank="true" errorStyle="stop" operator="equal" showDropDown="false" showErrorMessage="true" showInputMessage="false" sqref="G9" type="list">
      <formula1>substrate_range!$I$7:$I$33</formula1>
      <formula2>0</formula2>
    </dataValidation>
    <dataValidation allowBlank="false" errorStyle="stop" operator="equal" showDropDown="false" showErrorMessage="true" showInputMessage="false" sqref="H7" type="list">
      <formula1>substrate_range!$J$7:$J$32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625" defaultRowHeight="14.5" zeroHeight="false" outlineLevelRow="0" outlineLevelCol="0"/>
  <cols>
    <col collapsed="false" customWidth="true" hidden="false" outlineLevel="0" max="5" min="5" style="41" width="10.46"/>
    <col collapsed="false" customWidth="true" hidden="false" outlineLevel="0" max="8" min="8" style="41" width="10.46"/>
    <col collapsed="false" customWidth="true" hidden="false" outlineLevel="0" max="20" min="20" style="41" width="10.46"/>
  </cols>
  <sheetData>
    <row r="1" s="9" customFormat="true" ht="14.5" hidden="false" customHeight="false" outlineLevel="0" collapsed="false">
      <c r="A1" s="1" t="s">
        <v>0</v>
      </c>
      <c r="B1" s="2" t="s">
        <v>1</v>
      </c>
      <c r="C1" s="2" t="s">
        <v>119</v>
      </c>
      <c r="D1" s="2" t="s">
        <v>5</v>
      </c>
      <c r="E1" s="2" t="s">
        <v>195</v>
      </c>
      <c r="F1" s="2" t="s">
        <v>190</v>
      </c>
      <c r="G1" s="2" t="s">
        <v>5</v>
      </c>
      <c r="H1" s="2" t="s">
        <v>197</v>
      </c>
      <c r="I1" s="2" t="s">
        <v>6</v>
      </c>
      <c r="J1" s="2" t="s">
        <v>7</v>
      </c>
      <c r="K1" s="2" t="s">
        <v>198</v>
      </c>
      <c r="L1" s="2"/>
      <c r="M1" s="2" t="s">
        <v>201</v>
      </c>
      <c r="N1" s="2" t="s">
        <v>202</v>
      </c>
      <c r="O1" s="2" t="s">
        <v>319</v>
      </c>
      <c r="P1" s="2" t="s">
        <v>320</v>
      </c>
      <c r="Q1" s="2" t="s">
        <v>205</v>
      </c>
      <c r="R1" s="2" t="s">
        <v>206</v>
      </c>
      <c r="S1" s="2" t="s">
        <v>207</v>
      </c>
      <c r="T1" s="2" t="s">
        <v>208</v>
      </c>
      <c r="U1" s="57" t="s">
        <v>267</v>
      </c>
      <c r="V1" s="4"/>
      <c r="W1" s="5"/>
      <c r="X1" s="2"/>
      <c r="Y1" s="2"/>
      <c r="Z1" s="6"/>
      <c r="AA1" s="2"/>
      <c r="AB1" s="2"/>
      <c r="AC1" s="2"/>
      <c r="AD1" s="2"/>
      <c r="AE1" s="4"/>
      <c r="AF1" s="7"/>
      <c r="AG1" s="7"/>
      <c r="AH1" s="2"/>
      <c r="AI1" s="8"/>
    </row>
    <row r="2" s="9" customFormat="true" ht="14.5" hidden="false" customHeight="false" outlineLevel="0" collapsed="false">
      <c r="A2" s="1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7"/>
      <c r="V2" s="4"/>
      <c r="W2" s="5"/>
      <c r="X2" s="2"/>
      <c r="Y2" s="2"/>
      <c r="Z2" s="6"/>
      <c r="AA2" s="2"/>
      <c r="AB2" s="2"/>
      <c r="AC2" s="2"/>
      <c r="AD2" s="2"/>
      <c r="AE2" s="4"/>
      <c r="AF2" s="7"/>
      <c r="AG2" s="7"/>
      <c r="AH2" s="2"/>
      <c r="AI2" s="8"/>
    </row>
    <row r="3" s="9" customFormat="true" ht="14.5" hidden="false" customHeight="false" outlineLevel="0" collapsed="false">
      <c r="A3" s="1" t="s">
        <v>29</v>
      </c>
      <c r="B3" s="2" t="s">
        <v>169</v>
      </c>
      <c r="C3" s="2" t="s">
        <v>170</v>
      </c>
      <c r="D3" s="2" t="s">
        <v>269</v>
      </c>
      <c r="E3" s="2" t="s">
        <v>217</v>
      </c>
      <c r="F3" s="2" t="s">
        <v>32</v>
      </c>
      <c r="G3" s="2" t="s">
        <v>34</v>
      </c>
      <c r="H3" s="2" t="s">
        <v>219</v>
      </c>
      <c r="I3" s="2" t="s">
        <v>35</v>
      </c>
      <c r="J3" s="2" t="s">
        <v>36</v>
      </c>
      <c r="K3" s="2" t="s">
        <v>321</v>
      </c>
      <c r="L3" s="2"/>
      <c r="M3" s="2"/>
      <c r="N3" s="2"/>
      <c r="O3" s="2"/>
      <c r="P3" s="2"/>
      <c r="Q3" s="2"/>
      <c r="R3" s="2" t="s">
        <v>206</v>
      </c>
      <c r="S3" s="2" t="s">
        <v>322</v>
      </c>
      <c r="T3" s="2" t="s">
        <v>223</v>
      </c>
      <c r="U3" s="57"/>
      <c r="V3" s="4"/>
      <c r="W3" s="5"/>
      <c r="X3" s="2"/>
      <c r="Y3" s="2"/>
      <c r="Z3" s="6"/>
      <c r="AA3" s="2"/>
      <c r="AB3" s="2"/>
      <c r="AC3" s="2"/>
      <c r="AD3" s="2"/>
      <c r="AE3" s="4"/>
      <c r="AF3" s="7"/>
      <c r="AG3" s="7"/>
      <c r="AH3" s="2"/>
      <c r="AI3" s="8"/>
    </row>
    <row r="4" s="9" customFormat="true" ht="14.5" hidden="false" customHeight="false" outlineLevel="0" collapsed="false">
      <c r="A4" s="1" t="s">
        <v>174</v>
      </c>
      <c r="B4" s="2"/>
      <c r="C4" s="2"/>
      <c r="D4" s="2"/>
      <c r="E4" s="2"/>
      <c r="F4" s="2"/>
      <c r="G4" s="2" t="s">
        <v>227</v>
      </c>
      <c r="H4" s="2"/>
      <c r="I4" s="2"/>
      <c r="J4" s="2"/>
      <c r="K4" s="2" t="s">
        <v>228</v>
      </c>
      <c r="L4" s="2"/>
      <c r="M4" s="2" t="s">
        <v>229</v>
      </c>
      <c r="N4" s="2" t="s">
        <v>230</v>
      </c>
      <c r="O4" s="2" t="s">
        <v>231</v>
      </c>
      <c r="P4" s="2"/>
      <c r="Q4" s="2"/>
      <c r="R4" s="2"/>
      <c r="S4" s="2"/>
      <c r="T4" s="2"/>
      <c r="U4" s="57"/>
      <c r="V4" s="4"/>
      <c r="W4" s="5"/>
      <c r="X4" s="2"/>
      <c r="Y4" s="2"/>
      <c r="Z4" s="6"/>
      <c r="AA4" s="2"/>
      <c r="AB4" s="2"/>
      <c r="AC4" s="2"/>
      <c r="AD4" s="2"/>
      <c r="AE4" s="4"/>
      <c r="AF4" s="7"/>
      <c r="AG4" s="7"/>
      <c r="AH4" s="2"/>
      <c r="AI4" s="8"/>
    </row>
    <row r="5" s="12" customFormat="true" ht="14.5" hidden="false" customHeight="false" outlineLevel="0" collapsed="false">
      <c r="A5" s="10" t="s">
        <v>58</v>
      </c>
      <c r="B5" s="11" t="s">
        <v>59</v>
      </c>
      <c r="C5" s="11" t="s">
        <v>128</v>
      </c>
      <c r="D5" s="11" t="s">
        <v>60</v>
      </c>
      <c r="E5" s="11"/>
      <c r="F5" s="10" t="s">
        <v>61</v>
      </c>
      <c r="G5" s="10" t="s">
        <v>234</v>
      </c>
      <c r="H5" s="10"/>
      <c r="I5" s="10"/>
      <c r="J5" s="10"/>
      <c r="K5" s="10" t="s">
        <v>323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="21" customFormat="true" ht="14.5" hidden="false" customHeight="false" outlineLevel="0" collapsed="false">
      <c r="A6" s="13" t="s">
        <v>72</v>
      </c>
      <c r="B6" s="14" t="s">
        <v>1</v>
      </c>
      <c r="C6" s="14" t="s">
        <v>119</v>
      </c>
      <c r="D6" s="14" t="s">
        <v>74</v>
      </c>
      <c r="E6" s="14" t="s">
        <v>75</v>
      </c>
      <c r="F6" s="14" t="s">
        <v>75</v>
      </c>
      <c r="G6" s="14" t="s">
        <v>74</v>
      </c>
      <c r="H6" s="14" t="s">
        <v>74</v>
      </c>
      <c r="I6" s="14" t="s">
        <v>77</v>
      </c>
      <c r="J6" s="14" t="s">
        <v>74</v>
      </c>
      <c r="K6" s="14" t="s">
        <v>240</v>
      </c>
      <c r="L6" s="14"/>
      <c r="M6" s="14"/>
      <c r="N6" s="14"/>
      <c r="O6" s="14" t="s">
        <v>74</v>
      </c>
      <c r="P6" s="14"/>
      <c r="Q6" s="14"/>
      <c r="R6" s="14" t="s">
        <v>74</v>
      </c>
      <c r="S6" s="14" t="s">
        <v>74</v>
      </c>
      <c r="T6" s="14" t="s">
        <v>74</v>
      </c>
      <c r="U6" s="15"/>
      <c r="V6" s="16"/>
      <c r="W6" s="17"/>
      <c r="X6" s="14"/>
      <c r="Y6" s="14"/>
      <c r="Z6" s="18"/>
      <c r="AA6" s="14"/>
      <c r="AB6" s="14"/>
      <c r="AC6" s="14"/>
      <c r="AD6" s="14"/>
      <c r="AE6" s="16"/>
      <c r="AF6" s="19"/>
      <c r="AG6" s="19"/>
      <c r="AH6" s="14"/>
      <c r="AI6" s="20"/>
    </row>
    <row r="7" customFormat="false" ht="14.5" hidden="false" customHeight="false" outlineLevel="0" collapsed="false">
      <c r="E7" s="1"/>
      <c r="F7" s="1" t="s">
        <v>324</v>
      </c>
      <c r="G7" s="1" t="s">
        <v>83</v>
      </c>
      <c r="H7" s="1" t="s">
        <v>311</v>
      </c>
      <c r="I7" s="1" t="s">
        <v>281</v>
      </c>
      <c r="J7" s="1" t="s">
        <v>313</v>
      </c>
      <c r="T7" s="41" t="s">
        <v>277</v>
      </c>
      <c r="U7" s="41" t="s">
        <v>294</v>
      </c>
    </row>
    <row r="8" customFormat="false" ht="14.5" hidden="false" customHeight="false" outlineLevel="0" collapsed="false">
      <c r="E8" s="1"/>
      <c r="F8" s="1" t="s">
        <v>325</v>
      </c>
      <c r="G8" s="1" t="s">
        <v>326</v>
      </c>
      <c r="H8" s="1" t="s">
        <v>327</v>
      </c>
      <c r="I8" s="1" t="s">
        <v>290</v>
      </c>
      <c r="J8" s="1" t="s">
        <v>328</v>
      </c>
      <c r="T8" s="41" t="s">
        <v>329</v>
      </c>
      <c r="U8" s="41" t="s">
        <v>330</v>
      </c>
    </row>
    <row r="9" customFormat="false" ht="14.5" hidden="false" customHeight="false" outlineLevel="0" collapsed="false">
      <c r="F9" s="1" t="s">
        <v>331</v>
      </c>
      <c r="G9" s="1" t="s">
        <v>288</v>
      </c>
      <c r="H9" s="1" t="s">
        <v>289</v>
      </c>
      <c r="I9" s="1" t="s">
        <v>283</v>
      </c>
      <c r="J9" s="1" t="s">
        <v>262</v>
      </c>
      <c r="U9" s="41" t="s">
        <v>302</v>
      </c>
    </row>
    <row r="10" customFormat="false" ht="14.5" hidden="false" customHeight="false" outlineLevel="0" collapsed="false">
      <c r="F10" s="1" t="s">
        <v>332</v>
      </c>
      <c r="G10" s="1" t="s">
        <v>333</v>
      </c>
      <c r="H10" s="76" t="s">
        <v>334</v>
      </c>
      <c r="I10" s="1" t="s">
        <v>310</v>
      </c>
      <c r="J10" s="1" t="s">
        <v>291</v>
      </c>
      <c r="U10" s="41" t="s">
        <v>307</v>
      </c>
    </row>
    <row r="11" customFormat="false" ht="14.5" hidden="false" customHeight="false" outlineLevel="0" collapsed="false">
      <c r="F11" s="1" t="s">
        <v>81</v>
      </c>
      <c r="G11" s="1" t="s">
        <v>335</v>
      </c>
      <c r="H11" s="1" t="s">
        <v>306</v>
      </c>
      <c r="I11" s="1" t="s">
        <v>336</v>
      </c>
      <c r="J11" s="1" t="s">
        <v>337</v>
      </c>
    </row>
    <row r="12" customFormat="false" ht="14.5" hidden="false" customHeight="false" outlineLevel="0" collapsed="false">
      <c r="F12" s="1" t="s">
        <v>338</v>
      </c>
      <c r="G12" s="1" t="s">
        <v>339</v>
      </c>
      <c r="H12" s="1" t="s">
        <v>340</v>
      </c>
      <c r="I12" s="1" t="s">
        <v>341</v>
      </c>
    </row>
    <row r="13" customFormat="false" ht="14.5" hidden="false" customHeight="false" outlineLevel="0" collapsed="false">
      <c r="F13" s="1" t="s">
        <v>90</v>
      </c>
      <c r="G13" s="1" t="s">
        <v>342</v>
      </c>
      <c r="H13" s="1" t="s">
        <v>343</v>
      </c>
      <c r="I13" s="1" t="s">
        <v>344</v>
      </c>
    </row>
    <row r="14" customFormat="false" ht="14.5" hidden="false" customHeight="false" outlineLevel="0" collapsed="false">
      <c r="F14" s="1" t="s">
        <v>345</v>
      </c>
      <c r="G14" s="1" t="s">
        <v>346</v>
      </c>
      <c r="H14" s="1" t="s">
        <v>334</v>
      </c>
      <c r="I14" s="1" t="s">
        <v>347</v>
      </c>
    </row>
    <row r="15" customFormat="false" ht="14.5" hidden="false" customHeight="false" outlineLevel="0" collapsed="false">
      <c r="F15" s="1" t="s">
        <v>97</v>
      </c>
      <c r="G15" s="1" t="s">
        <v>279</v>
      </c>
      <c r="H15" s="1" t="s">
        <v>280</v>
      </c>
      <c r="I15" s="1" t="s">
        <v>84</v>
      </c>
    </row>
    <row r="16" customFormat="false" ht="14.5" hidden="false" customHeight="false" outlineLevel="0" collapsed="false">
      <c r="F16" s="1" t="s">
        <v>348</v>
      </c>
      <c r="G16" s="1" t="s">
        <v>349</v>
      </c>
      <c r="H16" s="1"/>
      <c r="I16" s="1" t="s">
        <v>350</v>
      </c>
    </row>
    <row r="17" customFormat="false" ht="14.5" hidden="false" customHeight="false" outlineLevel="0" collapsed="false">
      <c r="F17" s="1" t="s">
        <v>133</v>
      </c>
      <c r="G17" s="41" t="s">
        <v>305</v>
      </c>
      <c r="H17" s="1"/>
      <c r="I17" s="1" t="s">
        <v>312</v>
      </c>
    </row>
    <row r="18" customFormat="false" ht="14.5" hidden="false" customHeight="false" outlineLevel="0" collapsed="false">
      <c r="F18" s="1" t="s">
        <v>244</v>
      </c>
      <c r="H18" s="1"/>
      <c r="I18" s="1" t="s">
        <v>351</v>
      </c>
    </row>
    <row r="19" customFormat="false" ht="14.5" hidden="false" customHeight="false" outlineLevel="0" collapsed="false">
      <c r="F19" s="1" t="s">
        <v>352</v>
      </c>
      <c r="H19" s="1"/>
      <c r="I19" s="1" t="s">
        <v>353</v>
      </c>
    </row>
    <row r="20" customFormat="false" ht="14.5" hidden="false" customHeight="false" outlineLevel="0" collapsed="false">
      <c r="H20" s="1"/>
    </row>
    <row r="21" customFormat="false" ht="14.5" hidden="false" customHeight="false" outlineLevel="0" collapsed="false">
      <c r="H21" s="1"/>
    </row>
    <row r="22" customFormat="false" ht="14.5" hidden="false" customHeight="false" outlineLevel="0" collapsed="false">
      <c r="H22" s="1"/>
    </row>
    <row r="23" customFormat="false" ht="14.5" hidden="false" customHeight="false" outlineLevel="0" collapsed="false">
      <c r="H23" s="1"/>
    </row>
    <row r="24" customFormat="false" ht="14.5" hidden="false" customHeight="false" outlineLevel="0" collapsed="false">
      <c r="H24" s="1"/>
    </row>
    <row r="25" customFormat="false" ht="14.5" hidden="false" customHeight="false" outlineLevel="0" collapsed="false">
      <c r="H25" s="1"/>
    </row>
    <row r="26" customFormat="false" ht="14.5" hidden="false" customHeight="false" outlineLevel="0" collapsed="false">
      <c r="H26" s="1"/>
    </row>
    <row r="27" customFormat="false" ht="14.5" hidden="false" customHeight="false" outlineLevel="0" collapsed="false">
      <c r="H27" s="1"/>
    </row>
    <row r="28" customFormat="false" ht="14.5" hidden="false" customHeight="false" outlineLevel="0" collapsed="false">
      <c r="H28" s="1"/>
    </row>
    <row r="29" customFormat="false" ht="14.5" hidden="false" customHeight="false" outlineLevel="0" collapsed="false">
      <c r="H29" s="1"/>
    </row>
    <row r="30" customFormat="false" ht="14.5" hidden="false" customHeight="false" outlineLevel="0" collapsed="false">
      <c r="H30" s="1"/>
    </row>
    <row r="31" customFormat="false" ht="14.5" hidden="false" customHeight="false" outlineLevel="0" collapsed="false">
      <c r="H31" s="1"/>
    </row>
    <row r="32" customFormat="false" ht="14.5" hidden="false" customHeight="false" outlineLevel="0" collapsed="false">
      <c r="H32" s="1"/>
    </row>
    <row r="33" customFormat="false" ht="14.5" hidden="false" customHeight="false" outlineLevel="0" collapsed="false">
      <c r="H33" s="1"/>
    </row>
    <row r="34" customFormat="false" ht="14.5" hidden="false" customHeight="false" outlineLevel="0" collapsed="false">
      <c r="H34" s="1"/>
    </row>
    <row r="35" customFormat="false" ht="14.5" hidden="false" customHeight="false" outlineLevel="0" collapsed="false">
      <c r="H35" s="1"/>
    </row>
    <row r="36" customFormat="false" ht="14.5" hidden="false" customHeight="false" outlineLevel="0" collapsed="false">
      <c r="H36" s="1"/>
    </row>
    <row r="37" customFormat="false" ht="14.5" hidden="false" customHeight="false" outlineLevel="0" collapsed="false">
      <c r="H37" s="1"/>
    </row>
  </sheetData>
  <dataValidations count="1">
    <dataValidation allowBlank="false" errorStyle="stop" operator="equal" showDropDown="false" showErrorMessage="true" showInputMessage="false" sqref="H7:H3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0.54296875" defaultRowHeight="14.5" zeroHeight="false" outlineLevelRow="0" outlineLevelCol="0"/>
  <cols>
    <col collapsed="false" customWidth="true" hidden="false" outlineLevel="0" max="8" min="8" style="41" width="12.37"/>
  </cols>
  <sheetData>
    <row r="1" s="9" customFormat="true" ht="14.5" hidden="false" customHeight="false" outlineLevel="0" collapsed="false">
      <c r="A1" s="1" t="s">
        <v>0</v>
      </c>
      <c r="B1" s="2" t="s">
        <v>1</v>
      </c>
      <c r="C1" s="2" t="s">
        <v>119</v>
      </c>
      <c r="D1" s="2" t="s">
        <v>3</v>
      </c>
      <c r="E1" s="2" t="s">
        <v>120</v>
      </c>
      <c r="F1" s="2" t="s">
        <v>8</v>
      </c>
      <c r="G1" s="9" t="s">
        <v>121</v>
      </c>
      <c r="H1" s="9" t="s">
        <v>122</v>
      </c>
      <c r="I1" s="9" t="s">
        <v>123</v>
      </c>
    </row>
    <row r="2" s="9" customFormat="true" ht="14.5" hidden="false" customHeight="false" outlineLevel="0" collapsed="false">
      <c r="A2" s="1" t="s">
        <v>124</v>
      </c>
      <c r="B2" s="2"/>
      <c r="C2" s="2"/>
      <c r="D2" s="2"/>
      <c r="E2" s="2"/>
      <c r="F2" s="2"/>
    </row>
    <row r="3" s="9" customFormat="true" ht="14.5" hidden="false" customHeight="false" outlineLevel="0" collapsed="false">
      <c r="A3" s="1" t="s">
        <v>29</v>
      </c>
      <c r="B3" s="2" t="s">
        <v>30</v>
      </c>
      <c r="C3" s="2" t="s">
        <v>125</v>
      </c>
      <c r="D3" s="2" t="s">
        <v>32</v>
      </c>
      <c r="E3" s="2" t="s">
        <v>126</v>
      </c>
      <c r="F3" s="2" t="s">
        <v>127</v>
      </c>
    </row>
    <row r="4" s="12" customFormat="true" ht="14.5" hidden="false" customHeight="false" outlineLevel="0" collapsed="false">
      <c r="A4" s="10" t="s">
        <v>58</v>
      </c>
      <c r="B4" s="11" t="s">
        <v>59</v>
      </c>
      <c r="C4" s="11" t="s">
        <v>128</v>
      </c>
      <c r="D4" s="10" t="s">
        <v>61</v>
      </c>
      <c r="E4" s="11"/>
      <c r="F4" s="11" t="s">
        <v>60</v>
      </c>
    </row>
    <row r="5" s="21" customFormat="true" ht="14.5" hidden="false" customHeight="false" outlineLevel="0" collapsed="false">
      <c r="A5" s="13" t="s">
        <v>72</v>
      </c>
      <c r="B5" s="14" t="s">
        <v>73</v>
      </c>
      <c r="C5" s="14" t="s">
        <v>119</v>
      </c>
      <c r="D5" s="14" t="s">
        <v>75</v>
      </c>
      <c r="E5" s="14" t="s">
        <v>74</v>
      </c>
      <c r="F5" s="14" t="s">
        <v>74</v>
      </c>
      <c r="G5" s="21" t="s">
        <v>74</v>
      </c>
      <c r="H5" s="21" t="s">
        <v>74</v>
      </c>
      <c r="I5" s="14" t="s">
        <v>75</v>
      </c>
    </row>
    <row r="6" s="44" customFormat="true" ht="14.5" hidden="false" customHeight="false" outlineLevel="0" collapsed="false">
      <c r="A6" s="42" t="s">
        <v>129</v>
      </c>
      <c r="B6" s="43" t="s">
        <v>130</v>
      </c>
      <c r="C6" s="43" t="s">
        <v>131</v>
      </c>
      <c r="D6" s="43" t="s">
        <v>130</v>
      </c>
      <c r="E6" s="43" t="s">
        <v>130</v>
      </c>
      <c r="F6" s="43" t="s">
        <v>130</v>
      </c>
      <c r="G6" s="43" t="s">
        <v>130</v>
      </c>
      <c r="H6" s="43" t="s">
        <v>130</v>
      </c>
      <c r="I6" s="43" t="s">
        <v>132</v>
      </c>
      <c r="J6" s="43" t="s">
        <v>130</v>
      </c>
      <c r="K6" s="43" t="s">
        <v>130</v>
      </c>
      <c r="L6" s="43" t="s">
        <v>130</v>
      </c>
      <c r="M6" s="43" t="s">
        <v>130</v>
      </c>
      <c r="N6" s="43" t="s">
        <v>130</v>
      </c>
      <c r="O6" s="43" t="s">
        <v>130</v>
      </c>
      <c r="P6" s="43" t="s">
        <v>130</v>
      </c>
      <c r="Q6" s="43" t="s">
        <v>130</v>
      </c>
      <c r="R6" s="43" t="s">
        <v>130</v>
      </c>
      <c r="S6" s="43" t="s">
        <v>130</v>
      </c>
      <c r="T6" s="43" t="s">
        <v>130</v>
      </c>
      <c r="U6" s="43" t="s">
        <v>130</v>
      </c>
      <c r="V6" s="43" t="s">
        <v>130</v>
      </c>
    </row>
    <row r="7" s="22" customFormat="true" ht="13.8" hidden="false" customHeight="false" outlineLevel="0" collapsed="false">
      <c r="A7" s="1"/>
      <c r="B7" s="45"/>
      <c r="C7" s="46"/>
      <c r="D7" s="24"/>
      <c r="E7" s="24"/>
      <c r="F7" s="24"/>
      <c r="G7" s="47" t="s">
        <v>136</v>
      </c>
      <c r="H7" s="34" t="s">
        <v>137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="22" customFormat="true" ht="13.8" hidden="false" customHeight="false" outlineLevel="0" collapsed="false">
      <c r="A8" s="1"/>
      <c r="B8" s="45"/>
      <c r="C8" s="46"/>
      <c r="D8" s="24"/>
      <c r="E8" s="24"/>
      <c r="F8" s="24"/>
      <c r="G8" s="47" t="s">
        <v>140</v>
      </c>
      <c r="H8" s="34" t="s">
        <v>141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="22" customFormat="true" ht="13.8" hidden="false" customHeight="false" outlineLevel="0" collapsed="false">
      <c r="A9" s="1"/>
      <c r="B9" s="45"/>
      <c r="C9" s="46"/>
      <c r="D9" s="24"/>
      <c r="E9" s="24"/>
      <c r="F9" s="24"/>
      <c r="G9" s="47"/>
      <c r="H9" s="41" t="s">
        <v>148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="22" customFormat="true" ht="13.8" hidden="false" customHeight="false" outlineLevel="0" collapsed="false">
      <c r="A10" s="1"/>
      <c r="B10" s="45"/>
      <c r="C10" s="46"/>
      <c r="D10" s="24"/>
      <c r="E10" s="24"/>
      <c r="F10" s="24"/>
      <c r="G10" s="47"/>
      <c r="H10" s="34" t="s">
        <v>144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="22" customFormat="true" ht="13.8" hidden="false" customHeight="false" outlineLevel="0" collapsed="false">
      <c r="A11" s="1"/>
      <c r="B11" s="45"/>
      <c r="C11" s="46"/>
      <c r="D11" s="24"/>
      <c r="E11" s="24"/>
      <c r="F11" s="24"/>
      <c r="G11" s="47"/>
      <c r="H11" s="34" t="s">
        <v>137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customFormat="false" ht="13.8" hidden="false" customHeight="false" outlineLevel="0" collapsed="false">
      <c r="B12" s="48"/>
      <c r="C12" s="49"/>
      <c r="D12" s="24"/>
      <c r="E12" s="36"/>
      <c r="F12" s="24"/>
      <c r="G12" s="52"/>
    </row>
    <row r="13" customFormat="false" ht="13.8" hidden="false" customHeight="false" outlineLevel="0" collapsed="false">
      <c r="B13" s="48"/>
      <c r="C13" s="49"/>
      <c r="D13" s="24"/>
      <c r="E13" s="36"/>
      <c r="F13" s="24"/>
      <c r="G13" s="52"/>
    </row>
    <row r="14" s="22" customFormat="true" ht="13.8" hidden="false" customHeight="false" outlineLevel="0" collapsed="false">
      <c r="A14" s="1"/>
      <c r="B14" s="48"/>
      <c r="C14" s="24"/>
      <c r="D14" s="24"/>
      <c r="E14" s="36"/>
      <c r="F14" s="24"/>
      <c r="G14" s="52"/>
      <c r="H14" s="41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="22" customFormat="true" ht="13.8" hidden="false" customHeight="false" outlineLevel="0" collapsed="false">
      <c r="A15" s="1"/>
      <c r="B15" s="45"/>
      <c r="C15" s="46"/>
      <c r="D15" s="24"/>
      <c r="E15" s="24"/>
      <c r="F15" s="24"/>
      <c r="G15" s="47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="22" customFormat="true" ht="13.8" hidden="false" customHeight="false" outlineLevel="0" collapsed="false">
      <c r="A16" s="1"/>
      <c r="B16" s="45"/>
      <c r="C16" s="46"/>
      <c r="D16" s="24"/>
      <c r="E16" s="24"/>
      <c r="F16" s="24"/>
      <c r="G16" s="47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="22" customFormat="true" ht="13.8" hidden="false" customHeight="false" outlineLevel="0" collapsed="false">
      <c r="A17" s="1"/>
      <c r="B17" s="45"/>
      <c r="C17" s="24"/>
      <c r="D17" s="24"/>
      <c r="E17" s="24"/>
      <c r="F17" s="24"/>
      <c r="G17" s="47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="22" customFormat="true" ht="13.8" hidden="false" customHeight="false" outlineLevel="0" collapsed="false">
      <c r="A18" s="1"/>
      <c r="B18" s="45"/>
      <c r="C18" s="46"/>
      <c r="D18" s="24"/>
      <c r="E18" s="24"/>
      <c r="F18" s="24"/>
      <c r="G18" s="47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</row>
    <row r="19" s="22" customFormat="true" ht="13.8" hidden="false" customHeight="false" outlineLevel="0" collapsed="false">
      <c r="A19" s="1"/>
      <c r="B19" s="38"/>
      <c r="C19" s="51"/>
      <c r="D19" s="1"/>
      <c r="E19" s="24"/>
      <c r="F19" s="24"/>
      <c r="G19" s="47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</row>
    <row r="20" s="22" customFormat="true" ht="13.8" hidden="false" customHeight="false" outlineLevel="0" collapsed="false">
      <c r="A20" s="1"/>
      <c r="B20" s="24"/>
      <c r="C20" s="24"/>
      <c r="D20" s="24"/>
      <c r="E20" s="24"/>
      <c r="F20" s="24"/>
      <c r="G20" s="47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s="22" customFormat="true" ht="13.8" hidden="false" customHeight="false" outlineLevel="0" collapsed="false">
      <c r="A21" s="1"/>
      <c r="B21" s="24"/>
      <c r="C21" s="24"/>
      <c r="D21" s="24"/>
      <c r="E21" s="24"/>
      <c r="F21" s="24"/>
      <c r="G21" s="47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customFormat="false" ht="13.8" hidden="false" customHeight="false" outlineLevel="0" collapsed="false">
      <c r="D22" s="24"/>
      <c r="G22" s="52"/>
    </row>
    <row r="23" customFormat="false" ht="13.8" hidden="false" customHeight="false" outlineLevel="0" collapsed="false">
      <c r="D23" s="24"/>
      <c r="G23" s="52"/>
    </row>
    <row r="24" customFormat="false" ht="13.8" hidden="false" customHeight="false" outlineLevel="0" collapsed="false">
      <c r="D24" s="24"/>
      <c r="G24" s="52"/>
    </row>
    <row r="25" customFormat="false" ht="13.8" hidden="false" customHeight="false" outlineLevel="0" collapsed="false">
      <c r="D25" s="24"/>
      <c r="G25" s="52"/>
    </row>
    <row r="26" customFormat="false" ht="13.8" hidden="false" customHeight="false" outlineLevel="0" collapsed="false">
      <c r="D26" s="24"/>
      <c r="G26" s="52"/>
    </row>
    <row r="27" customFormat="false" ht="13.8" hidden="false" customHeight="false" outlineLevel="0" collapsed="false">
      <c r="D27" s="24"/>
      <c r="G27" s="52"/>
    </row>
  </sheetData>
  <dataValidations count="3">
    <dataValidation allowBlank="true" errorStyle="stop" operator="equal" showDropDown="false" showErrorMessage="true" showInputMessage="false" sqref="D7:D18 D20:D27" type="list">
      <formula1>substrate_range!$F$7:$F$24</formula1>
      <formula2>0</formula2>
    </dataValidation>
    <dataValidation allowBlank="true" errorStyle="stop" operator="between" showDropDown="false" showErrorMessage="true" showInputMessage="true" sqref="F7:F21" type="list">
      <formula1>holder_range!$D$7:$D$24</formula1>
      <formula2>0</formula2>
    </dataValidation>
    <dataValidation allowBlank="true" errorStyle="stop" operator="between" showDropDown="false" showErrorMessage="true" showInputMessage="true" sqref="D19" type="list">
      <formula1>substrate_range!$F$7:$F$24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14099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2022-07-13T16:21:16Z</dcterms:created>
  <dc:creator>Bierwagen</dc:creator>
  <dc:description/>
  <dc:language>de-DE</dc:language>
  <cp:lastModifiedBy/>
  <dcterms:modified xsi:type="dcterms:W3CDTF">2024-05-17T15:18:25Z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