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merman Lab\Dropbox\Temmerman_Lab\code\nictation\"/>
    </mc:Choice>
  </mc:AlternateContent>
  <xr:revisionPtr revIDLastSave="0" documentId="13_ncr:1_{71D8168F-24E5-44E2-8459-9FC11A122DD4}" xr6:coauthVersionLast="47" xr6:coauthVersionMax="47" xr10:uidLastSave="{00000000-0000-0000-0000-000000000000}"/>
  <bookViews>
    <workbookView xWindow="3780" yWindow="2048" windowWidth="21600" windowHeight="11422" xr2:uid="{9B516D16-EA84-4D09-BBAA-D2D62FA09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1" i="1" l="1"/>
  <c r="C12" i="1"/>
  <c r="C13" i="1"/>
  <c r="C10" i="1"/>
  <c r="C9" i="1"/>
  <c r="C5" i="1"/>
  <c r="C4" i="1"/>
  <c r="C6" i="1"/>
  <c r="C3" i="1"/>
  <c r="C2" i="1"/>
  <c r="C7" i="1"/>
  <c r="B2" i="1"/>
  <c r="B9" i="1" s="1"/>
  <c r="B10" i="1"/>
  <c r="B11" i="1"/>
  <c r="B12" i="1"/>
  <c r="B13" i="1"/>
</calcChain>
</file>

<file path=xl/sharedStrings.xml><?xml version="1.0" encoding="utf-8"?>
<sst xmlns="http://schemas.openxmlformats.org/spreadsheetml/2006/main" count="13" uniqueCount="13">
  <si>
    <t>length limit (pix)</t>
  </si>
  <si>
    <t>area min (pix^2)</t>
  </si>
  <si>
    <t>area max (pix^2)</t>
  </si>
  <si>
    <t>distance limit (pix)</t>
  </si>
  <si>
    <t>scale test vids (um per pix)</t>
  </si>
  <si>
    <t>Steinernema</t>
  </si>
  <si>
    <t>C. elegans</t>
  </si>
  <si>
    <t>typical length (pix)</t>
  </si>
  <si>
    <t>length limit (µm)</t>
  </si>
  <si>
    <t>area min (µm^2)</t>
  </si>
  <si>
    <t>area max (µm^2)</t>
  </si>
  <si>
    <t>distance limit (µm)</t>
  </si>
  <si>
    <t>typical length (µm)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</si>
</sst>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03171-C509-4E1D-839A-C523FE60AD40}">
  <dimension ref="A1:F24"/>
  <sheetViews>
    <sheetView tabSelected="1" workbookViewId="0">
      <selection activeCell="C11" sqref="C11"/>
    </sheetView>
  </sheetViews>
  <sheetFormatPr defaultRowHeight="14.25" x14ac:dyDescent="0.45"/>
  <cols>
    <col min="1" max="1" width="23.59765625" customWidth="1"/>
    <col min="2" max="2" width="24.9296875" customWidth="1"/>
    <col min="3" max="3" width="30.3984375" customWidth="1"/>
  </cols>
  <sheetData>
    <row r="1" spans="1:6" x14ac:dyDescent="0.45">
      <c r="A1" s="1"/>
      <c r="B1" s="2" t="s">
        <v>5</v>
      </c>
      <c r="C1" s="2" t="s">
        <v>6</v>
      </c>
      <c r="D1" s="1"/>
      <c r="E1" s="1"/>
      <c r="F1" s="1"/>
    </row>
    <row r="2" spans="1:6" x14ac:dyDescent="0.45">
      <c r="A2" s="1" t="s">
        <v>7</v>
      </c>
      <c r="B2" s="1">
        <f>MEDIAN(313,299,320, 312, 319, 285)</f>
        <v>312.5</v>
      </c>
      <c r="C2" s="1">
        <f>MEDIAN(249,234,254,231,228,223)</f>
        <v>232.5</v>
      </c>
      <c r="D2" s="1"/>
      <c r="E2" s="1"/>
      <c r="F2" s="1"/>
    </row>
    <row r="3" spans="1:6" x14ac:dyDescent="0.45">
      <c r="A3" s="1" t="s">
        <v>0</v>
      </c>
      <c r="B3" s="1">
        <v>360</v>
      </c>
      <c r="C3" s="1">
        <f>B3*$C$2/$B$2</f>
        <v>267.83999999999997</v>
      </c>
      <c r="D3" s="1"/>
      <c r="E3" s="1"/>
      <c r="F3" s="1"/>
    </row>
    <row r="4" spans="1:6" x14ac:dyDescent="0.45">
      <c r="A4" s="1" t="s">
        <v>1</v>
      </c>
      <c r="B4" s="1">
        <v>2000</v>
      </c>
      <c r="C4" s="1">
        <f>B4*($C$2/$B$2)^2</f>
        <v>1107.0720000000001</v>
      </c>
      <c r="D4" s="1"/>
      <c r="E4" s="1"/>
      <c r="F4" s="1"/>
    </row>
    <row r="5" spans="1:6" x14ac:dyDescent="0.45">
      <c r="A5" s="1" t="s">
        <v>2</v>
      </c>
      <c r="B5" s="1">
        <v>6500</v>
      </c>
      <c r="C5" s="1">
        <f>B5*($C$2/$B$2)^2</f>
        <v>3597.9840000000004</v>
      </c>
      <c r="D5" s="1"/>
      <c r="E5" s="1"/>
      <c r="F5" s="1"/>
    </row>
    <row r="6" spans="1:6" x14ac:dyDescent="0.45">
      <c r="A6" s="1" t="s">
        <v>3</v>
      </c>
      <c r="B6" s="1">
        <v>150</v>
      </c>
      <c r="C6" s="1">
        <f t="shared" ref="C4:C6" si="0">B6*$C$2/$B$2</f>
        <v>111.6</v>
      </c>
      <c r="D6" s="1"/>
      <c r="E6" s="1"/>
      <c r="F6" s="1"/>
    </row>
    <row r="7" spans="1:6" x14ac:dyDescent="0.45">
      <c r="A7" s="1" t="s">
        <v>4</v>
      </c>
      <c r="B7" s="1">
        <v>1.968</v>
      </c>
      <c r="C7" s="1">
        <f>750/349</f>
        <v>2.1489971346704873</v>
      </c>
      <c r="D7" s="1"/>
      <c r="E7" s="1"/>
      <c r="F7" s="1"/>
    </row>
    <row r="8" spans="1:6" x14ac:dyDescent="0.45">
      <c r="A8" s="1"/>
      <c r="B8" s="1"/>
      <c r="C8" s="1"/>
      <c r="D8" s="1"/>
      <c r="E8" s="1"/>
      <c r="F8" s="1"/>
    </row>
    <row r="9" spans="1:6" x14ac:dyDescent="0.45">
      <c r="A9" s="1" t="s">
        <v>12</v>
      </c>
      <c r="B9" s="1">
        <f>B2*$B$7</f>
        <v>615</v>
      </c>
      <c r="C9" s="1">
        <f>C2*$B$7</f>
        <v>457.56</v>
      </c>
      <c r="D9" s="1"/>
      <c r="E9" s="1"/>
      <c r="F9" s="1"/>
    </row>
    <row r="10" spans="1:6" x14ac:dyDescent="0.45">
      <c r="A10" s="1" t="s">
        <v>8</v>
      </c>
      <c r="B10" s="1">
        <f t="shared" ref="B10:C13" si="1">B3*$B$7</f>
        <v>708.48</v>
      </c>
      <c r="C10" s="1">
        <f t="shared" si="1"/>
        <v>527.10911999999996</v>
      </c>
      <c r="D10" s="1"/>
      <c r="E10" s="1"/>
      <c r="F10" s="1"/>
    </row>
    <row r="11" spans="1:6" x14ac:dyDescent="0.45">
      <c r="A11" s="1" t="s">
        <v>9</v>
      </c>
      <c r="B11" s="1">
        <f t="shared" si="1"/>
        <v>3936</v>
      </c>
      <c r="C11" s="1">
        <f t="shared" ref="C11" si="2">C4*$B$7</f>
        <v>2178.7176960000002</v>
      </c>
      <c r="D11" s="1"/>
      <c r="E11" s="1"/>
      <c r="F11" s="1"/>
    </row>
    <row r="12" spans="1:6" x14ac:dyDescent="0.45">
      <c r="A12" s="1" t="s">
        <v>10</v>
      </c>
      <c r="B12" s="1">
        <f t="shared" si="1"/>
        <v>12792</v>
      </c>
      <c r="C12" s="1">
        <f t="shared" ref="C12" si="3">C5*$B$7</f>
        <v>7080.8325120000009</v>
      </c>
      <c r="D12" s="1"/>
      <c r="E12" s="1"/>
      <c r="F12" s="1"/>
    </row>
    <row r="13" spans="1:6" x14ac:dyDescent="0.45">
      <c r="A13" s="1" t="s">
        <v>11</v>
      </c>
      <c r="B13" s="1">
        <f t="shared" si="1"/>
        <v>295.2</v>
      </c>
      <c r="C13" s="1">
        <f t="shared" ref="C13" si="4">C6*$B$7</f>
        <v>219.62879999999998</v>
      </c>
      <c r="D13" s="1"/>
      <c r="E13" s="1"/>
      <c r="F13" s="1"/>
    </row>
    <row r="14" spans="1:6" x14ac:dyDescent="0.45">
      <c r="A14" s="1"/>
      <c r="B14" s="1"/>
      <c r="C14" s="1"/>
      <c r="D14" s="1"/>
      <c r="E14" s="1"/>
      <c r="F14" s="1"/>
    </row>
    <row r="15" spans="1:6" x14ac:dyDescent="0.45">
      <c r="A15" s="1"/>
      <c r="B15" s="1"/>
      <c r="C15" s="1"/>
      <c r="D15" s="1"/>
      <c r="E15" s="1"/>
      <c r="F15" s="1"/>
    </row>
    <row r="16" spans="1:6" x14ac:dyDescent="0.45">
      <c r="A16" s="1"/>
      <c r="B16" s="1"/>
      <c r="C16" s="1"/>
      <c r="D16" s="1"/>
      <c r="E16" s="1"/>
      <c r="F16" s="1"/>
    </row>
    <row r="17" spans="1:6" x14ac:dyDescent="0.45">
      <c r="A17" s="1"/>
      <c r="B17" s="1"/>
      <c r="C17" s="1"/>
      <c r="D17" s="1"/>
      <c r="E17" s="1"/>
      <c r="F17" s="1"/>
    </row>
    <row r="18" spans="1:6" x14ac:dyDescent="0.45">
      <c r="A18" s="1"/>
      <c r="B18" s="1"/>
      <c r="C18" s="1"/>
      <c r="D18" s="1"/>
      <c r="E18" s="1"/>
      <c r="F18" s="1"/>
    </row>
    <row r="19" spans="1:6" x14ac:dyDescent="0.45">
      <c r="A19" s="1"/>
      <c r="B19" s="1"/>
      <c r="C19" s="1"/>
      <c r="D19" s="1"/>
      <c r="E19" s="1"/>
      <c r="F19" s="1"/>
    </row>
    <row r="20" spans="1:6" x14ac:dyDescent="0.45">
      <c r="A20" s="1"/>
      <c r="B20" s="1"/>
      <c r="C20" s="1"/>
      <c r="D20" s="1"/>
      <c r="E20" s="1"/>
      <c r="F20" s="1"/>
    </row>
    <row r="21" spans="1:6" x14ac:dyDescent="0.45">
      <c r="A21" s="1"/>
      <c r="B21" s="1"/>
      <c r="C21" s="1"/>
      <c r="D21" s="1"/>
      <c r="E21" s="1"/>
      <c r="F21" s="1"/>
    </row>
    <row r="22" spans="1:6" x14ac:dyDescent="0.45">
      <c r="A22" s="1"/>
      <c r="B22" s="1"/>
      <c r="C22" s="1"/>
      <c r="D22" s="1"/>
      <c r="E22" s="1"/>
      <c r="F22" s="1"/>
    </row>
    <row r="23" spans="1:6" x14ac:dyDescent="0.45">
      <c r="A23" s="1"/>
      <c r="B23" s="1"/>
      <c r="C23" s="1"/>
      <c r="D23" s="1"/>
      <c r="E23" s="1"/>
      <c r="F23" s="1"/>
    </row>
    <row r="24" spans="1:6" x14ac:dyDescent="0.45">
      <c r="A24" s="1"/>
      <c r="B24" s="1"/>
      <c r="C24" s="1"/>
      <c r="D24" s="1"/>
      <c r="E24" s="1"/>
      <c r="F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Temmerman Lab</dc:creator>
  <cp:lastModifiedBy>Temmerman Lab</cp:lastModifiedBy>
  <dcterms:created xsi:type="dcterms:W3CDTF">2022-03-09T14:30:45Z</dcterms:created>
  <dcterms:modified xsi:type="dcterms:W3CDTF">2022-03-10T16:47:08Z</dcterms:modified>
</cp:coreProperties>
</file>