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ОФП" sheetId="4" r:id="rId1"/>
  </sheets>
  <definedNames>
    <definedName name="solver_adj" localSheetId="0" hidden="1">ОФП!$D$3</definedName>
    <definedName name="solver_cvg" localSheetId="0" hidden="1">0.00000001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ОФП!$K$12</definedName>
    <definedName name="solver_pre" localSheetId="0" hidden="1">0.00000001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Z3" i="4" l="1"/>
  <c r="I6" i="4" l="1"/>
  <c r="K6" i="4" s="1"/>
  <c r="J6" i="4"/>
  <c r="L6" i="4" s="1"/>
  <c r="I7" i="4"/>
  <c r="K7" i="4" s="1"/>
  <c r="J7" i="4"/>
  <c r="L7" i="4" s="1"/>
  <c r="I8" i="4"/>
  <c r="K8" i="4" s="1"/>
  <c r="J8" i="4"/>
  <c r="L8" i="4" s="1"/>
  <c r="I9" i="4"/>
  <c r="K9" i="4" s="1"/>
  <c r="J9" i="4"/>
  <c r="L9" i="4" s="1"/>
  <c r="I10" i="4"/>
  <c r="K10" i="4" s="1"/>
  <c r="J10" i="4"/>
  <c r="L10" i="4" s="1"/>
  <c r="I11" i="4"/>
  <c r="K11" i="4" s="1"/>
  <c r="J11" i="4"/>
  <c r="L11" i="4" s="1"/>
  <c r="J5" i="4"/>
  <c r="L5" i="4" s="1"/>
  <c r="I5" i="4"/>
  <c r="K5" i="4" s="1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L12" i="4" l="1"/>
  <c r="K12" i="4"/>
  <c r="U29" i="4" l="1"/>
  <c r="U30" i="4"/>
  <c r="U31" i="4"/>
  <c r="U32" i="4"/>
  <c r="U33" i="4"/>
  <c r="U34" i="4"/>
  <c r="U35" i="4"/>
  <c r="U36" i="4"/>
  <c r="U37" i="4"/>
  <c r="U38" i="4"/>
  <c r="U28" i="4"/>
  <c r="T29" i="4"/>
  <c r="T30" i="4"/>
  <c r="T31" i="4"/>
  <c r="T32" i="4"/>
  <c r="T33" i="4"/>
  <c r="T34" i="4"/>
  <c r="T35" i="4"/>
  <c r="T36" i="4"/>
  <c r="T37" i="4"/>
  <c r="T38" i="4"/>
  <c r="T28" i="4"/>
  <c r="F11" i="4" l="1"/>
  <c r="F10" i="4"/>
  <c r="F9" i="4"/>
  <c r="F8" i="4"/>
  <c r="F7" i="4"/>
  <c r="F6" i="4"/>
  <c r="F5" i="4"/>
</calcChain>
</file>

<file path=xl/sharedStrings.xml><?xml version="1.0" encoding="utf-8"?>
<sst xmlns="http://schemas.openxmlformats.org/spreadsheetml/2006/main" count="169" uniqueCount="39">
  <si>
    <t>Sw</t>
  </si>
  <si>
    <t>Krw</t>
  </si>
  <si>
    <t>Kro</t>
  </si>
  <si>
    <t>Pc</t>
  </si>
  <si>
    <t>Nw</t>
  </si>
  <si>
    <t>No</t>
  </si>
  <si>
    <t>poro</t>
  </si>
  <si>
    <t>perm</t>
  </si>
  <si>
    <t>Sowcr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</si>
  <si>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</si>
  <si>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</si>
  <si>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</si>
  <si>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</si>
  <si>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</si>
  <si>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</si>
  <si>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</si>
  <si>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</si>
  <si>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</si>
  <si>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</si>
  <si>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</si>
  <si>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</si>
  <si>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</si>
  <si>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</si>
  <si>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</si>
  <si>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</si>
  <si>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Swcr</t>
  </si>
  <si>
    <t>Krwr</t>
  </si>
  <si>
    <t>Krorw</t>
  </si>
  <si>
    <t>Krw_avg</t>
  </si>
  <si>
    <t>Kro_avg</t>
  </si>
  <si>
    <t>SWOF</t>
  </si>
  <si>
    <t>--Sw</t>
  </si>
  <si>
    <t>/</t>
  </si>
  <si>
    <t>исходные данные</t>
  </si>
  <si>
    <t>нормализованные ОФП</t>
  </si>
  <si>
    <t>разница Krw</t>
  </si>
  <si>
    <t>разница Kro</t>
  </si>
  <si>
    <t>Krw_подбор</t>
  </si>
  <si>
    <t>Kro_подбор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</si>
</sst>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4" xfId="0" applyNumberFormat="1" applyBorder="1"/>
    <xf numFmtId="165" fontId="0" fillId="0" borderId="0" xfId="0" applyNumberFormat="1" applyBorder="1"/>
    <xf numFmtId="164" fontId="0" fillId="0" borderId="5" xfId="0" applyNumberFormat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5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ОФП!$B$4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ОФП!$A$5:$A$11</c:f>
              <c:numCache>
                <c:formatCode>General</c:formatCode>
                <c:ptCount val="7"/>
                <c:pt idx="0">
                  <c:v>0.37190351403978517</c:v>
                </c:pt>
                <c:pt idx="1">
                  <c:v>0.42860515411379246</c:v>
                </c:pt>
                <c:pt idx="2">
                  <c:v>0.50798745021740266</c:v>
                </c:pt>
                <c:pt idx="3">
                  <c:v>0.55760138528215908</c:v>
                </c:pt>
                <c:pt idx="4">
                  <c:v>0.65682925541167181</c:v>
                </c:pt>
                <c:pt idx="5">
                  <c:v>0.722981168831347</c:v>
                </c:pt>
                <c:pt idx="6">
                  <c:v>0.76881499455783608</c:v>
                </c:pt>
              </c:numCache>
            </c:numRef>
          </c:xVal>
          <c:yVal>
            <c:numRef>
              <c:f>ОФП!$B$5:$B$11</c:f>
              <c:numCache>
                <c:formatCode>General</c:formatCode>
                <c:ptCount val="7"/>
                <c:pt idx="0">
                  <c:v>0</c:v>
                </c:pt>
                <c:pt idx="1">
                  <c:v>4.408134661435241E-2</c:v>
                </c:pt>
                <c:pt idx="2">
                  <c:v>7.4538662918442564E-2</c:v>
                </c:pt>
                <c:pt idx="3">
                  <c:v>8.9821775534236217E-2</c:v>
                </c:pt>
                <c:pt idx="4">
                  <c:v>0.11612787865116635</c:v>
                </c:pt>
                <c:pt idx="5">
                  <c:v>0.13162530595118249</c:v>
                </c:pt>
                <c:pt idx="6">
                  <c:v>0.1416816732030842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B-4AB5-92C5-3FFD3DD5D86B}"/>
            </c:ext>
          </c:extLst>
        </c:ser>
        <c:ser>
          <c:idx val="1"/>
          <c:order val="1"/>
          <c:tx>
            <c:strRef>
              <c:f>ОФП!$C$4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ОФП!$A$5:$A$11</c:f>
              <c:numCache>
                <c:formatCode>General</c:formatCode>
                <c:ptCount val="7"/>
                <c:pt idx="0">
                  <c:v>0.37190351403978517</c:v>
                </c:pt>
                <c:pt idx="1">
                  <c:v>0.42860515411379246</c:v>
                </c:pt>
                <c:pt idx="2">
                  <c:v>0.50798745021740266</c:v>
                </c:pt>
                <c:pt idx="3">
                  <c:v>0.55760138528215908</c:v>
                </c:pt>
                <c:pt idx="4">
                  <c:v>0.65682925541167181</c:v>
                </c:pt>
                <c:pt idx="5">
                  <c:v>0.722981168831347</c:v>
                </c:pt>
                <c:pt idx="6">
                  <c:v>0.76881499455783608</c:v>
                </c:pt>
              </c:numCache>
            </c:numRef>
          </c:xVal>
          <c:yVal>
            <c:numRef>
              <c:f>ОФП!$C$5:$C$11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0.61308541321282017</c:v>
                </c:pt>
                <c:pt idx="2">
                  <c:v>0.29135294410303497</c:v>
                </c:pt>
                <c:pt idx="3">
                  <c:v>0.16138050052060829</c:v>
                </c:pt>
                <c:pt idx="4">
                  <c:v>2.7307715032217936E-2</c:v>
                </c:pt>
                <c:pt idx="5">
                  <c:v>2.2384677884663014E-3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2B-4AB5-92C5-3FFD3DD5D86B}"/>
            </c:ext>
          </c:extLst>
        </c:ser>
        <c:ser>
          <c:idx val="2"/>
          <c:order val="2"/>
          <c:tx>
            <c:strRef>
              <c:f>ОФП!$B$15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ОФП!$A$16:$A$22</c:f>
              <c:numCache>
                <c:formatCode>General</c:formatCode>
                <c:ptCount val="7"/>
                <c:pt idx="0">
                  <c:v>0.28439951403978503</c:v>
                </c:pt>
                <c:pt idx="1">
                  <c:v>0.38765701014339526</c:v>
                </c:pt>
                <c:pt idx="2">
                  <c:v>0.46141236450311685</c:v>
                </c:pt>
                <c:pt idx="3">
                  <c:v>0.59048423463262956</c:v>
                </c:pt>
                <c:pt idx="4">
                  <c:v>0.65502016969738597</c:v>
                </c:pt>
                <c:pt idx="5">
                  <c:v>0.70195539519902694</c:v>
                </c:pt>
                <c:pt idx="6">
                  <c:v>0.8006869945578361</c:v>
                </c:pt>
              </c:numCache>
            </c:numRef>
          </c:xVal>
          <c:yVal>
            <c:numRef>
              <c:f>ОФП!$B$16:$B$22</c:f>
              <c:numCache>
                <c:formatCode>General</c:formatCode>
                <c:ptCount val="7"/>
                <c:pt idx="0">
                  <c:v>0</c:v>
                </c:pt>
                <c:pt idx="1">
                  <c:v>1.0441886420655478E-2</c:v>
                </c:pt>
                <c:pt idx="2">
                  <c:v>2.7550452470735731E-2</c:v>
                </c:pt>
                <c:pt idx="3">
                  <c:v>7.3830375087831801E-2</c:v>
                </c:pt>
                <c:pt idx="4">
                  <c:v>0.10418217495016348</c:v>
                </c:pt>
                <c:pt idx="5">
                  <c:v>0.12912382799414457</c:v>
                </c:pt>
                <c:pt idx="6">
                  <c:v>0.18920167320308434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2B-4AB5-92C5-3FFD3DD5D86B}"/>
            </c:ext>
          </c:extLst>
        </c:ser>
        <c:ser>
          <c:idx val="3"/>
          <c:order val="3"/>
          <c:tx>
            <c:strRef>
              <c:f>ОФП!$C$15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ОФП!$A$16:$A$22</c:f>
              <c:numCache>
                <c:formatCode>General</c:formatCode>
                <c:ptCount val="7"/>
                <c:pt idx="0">
                  <c:v>0.28439951403978503</c:v>
                </c:pt>
                <c:pt idx="1">
                  <c:v>0.38765701014339526</c:v>
                </c:pt>
                <c:pt idx="2">
                  <c:v>0.46141236450311685</c:v>
                </c:pt>
                <c:pt idx="3">
                  <c:v>0.59048423463262956</c:v>
                </c:pt>
                <c:pt idx="4">
                  <c:v>0.65502016969738597</c:v>
                </c:pt>
                <c:pt idx="5">
                  <c:v>0.70195539519902694</c:v>
                </c:pt>
                <c:pt idx="6">
                  <c:v>0.8006869945578361</c:v>
                </c:pt>
              </c:numCache>
            </c:numRef>
          </c:xVal>
          <c:yVal>
            <c:numRef>
              <c:f>ОФП!$C$16:$C$22</c:f>
              <c:numCache>
                <c:formatCode>General</c:formatCode>
                <c:ptCount val="7"/>
                <c:pt idx="0">
                  <c:v>0.874</c:v>
                </c:pt>
                <c:pt idx="1">
                  <c:v>0.29946313735037661</c:v>
                </c:pt>
                <c:pt idx="2">
                  <c:v>0.11648726071797118</c:v>
                </c:pt>
                <c:pt idx="3">
                  <c:v>1.1702972071339777E-2</c:v>
                </c:pt>
                <c:pt idx="4">
                  <c:v>2.0126252658715532E-3</c:v>
                </c:pt>
                <c:pt idx="5">
                  <c:v>3.1118697319682589E-4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2B-4AB5-92C5-3FFD3DD5D86B}"/>
            </c:ext>
          </c:extLst>
        </c:ser>
        <c:ser>
          <c:idx val="4"/>
          <c:order val="4"/>
          <c:tx>
            <c:strRef>
              <c:f>ОФП!$B$26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ОФП!$A$27:$A$33</c:f>
              <c:numCache>
                <c:formatCode>General</c:formatCode>
                <c:ptCount val="7"/>
                <c:pt idx="0">
                  <c:v>0.29971151403978502</c:v>
                </c:pt>
                <c:pt idx="1">
                  <c:v>0.38720476079279353</c:v>
                </c:pt>
                <c:pt idx="2">
                  <c:v>0.45282469585754992</c:v>
                </c:pt>
                <c:pt idx="3">
                  <c:v>0.58406456598706269</c:v>
                </c:pt>
                <c:pt idx="4">
                  <c:v>0.64239339715573507</c:v>
                </c:pt>
                <c:pt idx="5">
                  <c:v>0.72988664390874358</c:v>
                </c:pt>
                <c:pt idx="6">
                  <c:v>0.8246709945578361</c:v>
                </c:pt>
              </c:numCache>
            </c:numRef>
          </c:xVal>
          <c:yVal>
            <c:numRef>
              <c:f>ОФП!$B$27:$B$33</c:f>
              <c:numCache>
                <c:formatCode>General</c:formatCode>
                <c:ptCount val="7"/>
                <c:pt idx="0">
                  <c:v>0</c:v>
                </c:pt>
                <c:pt idx="1">
                  <c:v>7.171688794169144E-2</c:v>
                </c:pt>
                <c:pt idx="2">
                  <c:v>0.10033310785429635</c:v>
                </c:pt>
                <c:pt idx="3">
                  <c:v>0.145462635627612</c:v>
                </c:pt>
                <c:pt idx="4">
                  <c:v>0.16269394977878679</c:v>
                </c:pt>
                <c:pt idx="5">
                  <c:v>0.18647640801221874</c:v>
                </c:pt>
                <c:pt idx="6">
                  <c:v>0.21014167320308441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2B-4AB5-92C5-3FFD3DD5D86B}"/>
            </c:ext>
          </c:extLst>
        </c:ser>
        <c:ser>
          <c:idx val="5"/>
          <c:order val="5"/>
          <c:tx>
            <c:strRef>
              <c:f>ОФП!$C$26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ОФП!$A$27:$A$33</c:f>
              <c:numCache>
                <c:formatCode>General</c:formatCode>
                <c:ptCount val="7"/>
                <c:pt idx="0">
                  <c:v>0.29971151403978502</c:v>
                </c:pt>
                <c:pt idx="1">
                  <c:v>0.38720476079279353</c:v>
                </c:pt>
                <c:pt idx="2">
                  <c:v>0.45282469585754992</c:v>
                </c:pt>
                <c:pt idx="3">
                  <c:v>0.58406456598706269</c:v>
                </c:pt>
                <c:pt idx="4">
                  <c:v>0.64239339715573507</c:v>
                </c:pt>
                <c:pt idx="5">
                  <c:v>0.72988664390874358</c:v>
                </c:pt>
                <c:pt idx="6">
                  <c:v>0.8246709945578361</c:v>
                </c:pt>
              </c:numCache>
            </c:numRef>
          </c:xVal>
          <c:yVal>
            <c:numRef>
              <c:f>ОФП!$C$27:$C$33</c:f>
              <c:numCache>
                <c:formatCode>General</c:formatCode>
                <c:ptCount val="7"/>
                <c:pt idx="0">
                  <c:v>0.7</c:v>
                </c:pt>
                <c:pt idx="1">
                  <c:v>0.30816437616835157</c:v>
                </c:pt>
                <c:pt idx="2">
                  <c:v>0.14830903138710491</c:v>
                </c:pt>
                <c:pt idx="3">
                  <c:v>2.0912913230008746E-2</c:v>
                </c:pt>
                <c:pt idx="4">
                  <c:v>5.9955888751970308E-3</c:v>
                </c:pt>
                <c:pt idx="5">
                  <c:v>3.1611630100460955E-4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2B-4AB5-92C5-3FFD3DD5D86B}"/>
            </c:ext>
          </c:extLst>
        </c:ser>
        <c:ser>
          <c:idx val="6"/>
          <c:order val="6"/>
          <c:tx>
            <c:strRef>
              <c:f>ОФП!$B$37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ОФП!$A$38:$A$44</c:f>
              <c:numCache>
                <c:formatCode>General</c:formatCode>
                <c:ptCount val="7"/>
                <c:pt idx="0">
                  <c:v>0.35721551403978513</c:v>
                </c:pt>
                <c:pt idx="1">
                  <c:v>0.42550341958852167</c:v>
                </c:pt>
                <c:pt idx="2">
                  <c:v>0.47558121699092848</c:v>
                </c:pt>
                <c:pt idx="3">
                  <c:v>0.53817846374393696</c:v>
                </c:pt>
                <c:pt idx="4">
                  <c:v>0.58512639880869333</c:v>
                </c:pt>
                <c:pt idx="5">
                  <c:v>0.67902226893820605</c:v>
                </c:pt>
                <c:pt idx="6">
                  <c:v>0.73279899455783615</c:v>
                </c:pt>
              </c:numCache>
            </c:numRef>
          </c:xVal>
          <c:yVal>
            <c:numRef>
              <c:f>ОФП!$B$38:$B$44</c:f>
              <c:numCache>
                <c:formatCode>General</c:formatCode>
                <c:ptCount val="7"/>
                <c:pt idx="0">
                  <c:v>0</c:v>
                </c:pt>
                <c:pt idx="1">
                  <c:v>2.8469323068289446E-3</c:v>
                </c:pt>
                <c:pt idx="2">
                  <c:v>8.0956758312869491E-3</c:v>
                </c:pt>
                <c:pt idx="3">
                  <c:v>1.8136116683521136E-2</c:v>
                </c:pt>
                <c:pt idx="4">
                  <c:v>2.8111082007235656E-2</c:v>
                </c:pt>
                <c:pt idx="5">
                  <c:v>5.4144547792889068E-2</c:v>
                </c:pt>
                <c:pt idx="6">
                  <c:v>7.2621673203084214E-2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2B-4AB5-92C5-3FFD3DD5D86B}"/>
            </c:ext>
          </c:extLst>
        </c:ser>
        <c:ser>
          <c:idx val="7"/>
          <c:order val="7"/>
          <c:tx>
            <c:strRef>
              <c:f>ОФП!$C$37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ОФП!$A$38:$A$44</c:f>
              <c:numCache>
                <c:formatCode>General</c:formatCode>
                <c:ptCount val="7"/>
                <c:pt idx="0">
                  <c:v>0.35721551403978513</c:v>
                </c:pt>
                <c:pt idx="1">
                  <c:v>0.42550341958852167</c:v>
                </c:pt>
                <c:pt idx="2">
                  <c:v>0.47558121699092848</c:v>
                </c:pt>
                <c:pt idx="3">
                  <c:v>0.53817846374393696</c:v>
                </c:pt>
                <c:pt idx="4">
                  <c:v>0.58512639880869333</c:v>
                </c:pt>
                <c:pt idx="5">
                  <c:v>0.67902226893820605</c:v>
                </c:pt>
                <c:pt idx="6">
                  <c:v>0.73279899455783615</c:v>
                </c:pt>
              </c:numCache>
            </c:numRef>
          </c:xVal>
          <c:yVal>
            <c:numRef>
              <c:f>ОФП!$C$38:$C$44</c:f>
              <c:numCache>
                <c:formatCode>General</c:formatCode>
                <c:ptCount val="7"/>
                <c:pt idx="0">
                  <c:v>0.71299999999999997</c:v>
                </c:pt>
                <c:pt idx="1">
                  <c:v>0.40650794476746022</c:v>
                </c:pt>
                <c:pt idx="2">
                  <c:v>0.24703251950757144</c:v>
                </c:pt>
                <c:pt idx="3">
                  <c:v>0.11314610477111464</c:v>
                </c:pt>
                <c:pt idx="4">
                  <c:v>5.2233740178248889E-2</c:v>
                </c:pt>
                <c:pt idx="5">
                  <c:v>3.0872768343094279E-3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2B-4AB5-92C5-3FFD3DD5D86B}"/>
            </c:ext>
          </c:extLst>
        </c:ser>
        <c:ser>
          <c:idx val="8"/>
          <c:order val="8"/>
          <c:tx>
            <c:strRef>
              <c:f>ОФП!$B$48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ОФП!$A$49:$A$55</c:f>
              <c:numCache>
                <c:formatCode>General</c:formatCode>
                <c:ptCount val="7"/>
                <c:pt idx="0">
                  <c:v>0.27033551403978501</c:v>
                </c:pt>
                <c:pt idx="1">
                  <c:v>0.31719413741628927</c:v>
                </c:pt>
                <c:pt idx="2">
                  <c:v>0.45777000754580205</c:v>
                </c:pt>
                <c:pt idx="3">
                  <c:v>0.50888850577471578</c:v>
                </c:pt>
                <c:pt idx="4">
                  <c:v>0.62134920187832599</c:v>
                </c:pt>
                <c:pt idx="5">
                  <c:v>0.76192507200783877</c:v>
                </c:pt>
                <c:pt idx="6">
                  <c:v>0.83263899455783608</c:v>
                </c:pt>
              </c:numCache>
            </c:numRef>
          </c:xVal>
          <c:yVal>
            <c:numRef>
              <c:f>ОФП!$B$49:$B$55</c:f>
              <c:numCache>
                <c:formatCode>General</c:formatCode>
                <c:ptCount val="7"/>
                <c:pt idx="0">
                  <c:v>0</c:v>
                </c:pt>
                <c:pt idx="1">
                  <c:v>4.5664283019563115E-3</c:v>
                </c:pt>
                <c:pt idx="2">
                  <c:v>4.820350614726869E-2</c:v>
                </c:pt>
                <c:pt idx="3">
                  <c:v>7.2632120610972073E-2</c:v>
                </c:pt>
                <c:pt idx="4">
                  <c:v>0.14005071754026149</c:v>
                </c:pt>
                <c:pt idx="5">
                  <c:v>0.24828984270324464</c:v>
                </c:pt>
                <c:pt idx="6">
                  <c:v>0.31202167320308438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2B-4AB5-92C5-3FFD3DD5D86B}"/>
            </c:ext>
          </c:extLst>
        </c:ser>
        <c:ser>
          <c:idx val="9"/>
          <c:order val="9"/>
          <c:tx>
            <c:strRef>
              <c:f>ОФП!$C$48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ОФП!$A$49:$A$55</c:f>
              <c:numCache>
                <c:formatCode>General</c:formatCode>
                <c:ptCount val="7"/>
                <c:pt idx="0">
                  <c:v>0.27033551403978501</c:v>
                </c:pt>
                <c:pt idx="1">
                  <c:v>0.31719413741628927</c:v>
                </c:pt>
                <c:pt idx="2">
                  <c:v>0.45777000754580205</c:v>
                </c:pt>
                <c:pt idx="3">
                  <c:v>0.50888850577471578</c:v>
                </c:pt>
                <c:pt idx="4">
                  <c:v>0.62134920187832599</c:v>
                </c:pt>
                <c:pt idx="5">
                  <c:v>0.76192507200783877</c:v>
                </c:pt>
                <c:pt idx="6">
                  <c:v>0.83263899455783608</c:v>
                </c:pt>
              </c:numCache>
            </c:numRef>
          </c:xVal>
          <c:yVal>
            <c:numRef>
              <c:f>ОФП!$C$49:$C$55</c:f>
              <c:numCache>
                <c:formatCode>General</c:formatCode>
                <c:ptCount val="7"/>
                <c:pt idx="0">
                  <c:v>0.73299999999999998</c:v>
                </c:pt>
                <c:pt idx="1">
                  <c:v>0.53123453383040808</c:v>
                </c:pt>
                <c:pt idx="2">
                  <c:v>0.16351828221034553</c:v>
                </c:pt>
                <c:pt idx="3">
                  <c:v>9.5058448271347379E-2</c:v>
                </c:pt>
                <c:pt idx="4">
                  <c:v>1.9600296097180003E-2</c:v>
                </c:pt>
                <c:pt idx="5">
                  <c:v>3.4149185912279707E-4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92B-4AB5-92C5-3FFD3DD5D86B}"/>
            </c:ext>
          </c:extLst>
        </c:ser>
        <c:ser>
          <c:idx val="10"/>
          <c:order val="10"/>
          <c:tx>
            <c:strRef>
              <c:f>ОФП!$B$59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ОФП!$A$60:$A$66</c:f>
              <c:numCache>
                <c:formatCode>General</c:formatCode>
                <c:ptCount val="7"/>
                <c:pt idx="0">
                  <c:v>0.3425275140397851</c:v>
                </c:pt>
                <c:pt idx="1">
                  <c:v>0.37354576264821732</c:v>
                </c:pt>
                <c:pt idx="2">
                  <c:v>0.44592167606789246</c:v>
                </c:pt>
                <c:pt idx="3">
                  <c:v>0.53277277217150265</c:v>
                </c:pt>
                <c:pt idx="4">
                  <c:v>0.61962386827511284</c:v>
                </c:pt>
                <c:pt idx="5">
                  <c:v>0.71612508616801307</c:v>
                </c:pt>
                <c:pt idx="6">
                  <c:v>0.77678299455783606</c:v>
                </c:pt>
              </c:numCache>
            </c:numRef>
          </c:xVal>
          <c:yVal>
            <c:numRef>
              <c:f>ОФП!$B$60:$B$66</c:f>
              <c:numCache>
                <c:formatCode>General</c:formatCode>
                <c:ptCount val="7"/>
                <c:pt idx="0">
                  <c:v>0</c:v>
                </c:pt>
                <c:pt idx="1">
                  <c:v>2.3255127766963722E-3</c:v>
                </c:pt>
                <c:pt idx="2">
                  <c:v>1.2547262193852764E-2</c:v>
                </c:pt>
                <c:pt idx="3">
                  <c:v>2.9464150591520997E-2</c:v>
                </c:pt>
                <c:pt idx="4">
                  <c:v>4.9881290981686498E-2</c:v>
                </c:pt>
                <c:pt idx="5">
                  <c:v>7.5791449296898086E-2</c:v>
                </c:pt>
                <c:pt idx="6">
                  <c:v>9.3561673203084256E-2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92B-4AB5-92C5-3FFD3DD5D86B}"/>
            </c:ext>
          </c:extLst>
        </c:ser>
        <c:ser>
          <c:idx val="11"/>
          <c:order val="11"/>
          <c:tx>
            <c:strRef>
              <c:f>ОФП!$C$59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ОФП!$A$60:$A$66</c:f>
              <c:numCache>
                <c:formatCode>General</c:formatCode>
                <c:ptCount val="7"/>
                <c:pt idx="0">
                  <c:v>0.3425275140397851</c:v>
                </c:pt>
                <c:pt idx="1">
                  <c:v>0.37354576264821732</c:v>
                </c:pt>
                <c:pt idx="2">
                  <c:v>0.44592167606789246</c:v>
                </c:pt>
                <c:pt idx="3">
                  <c:v>0.53277277217150265</c:v>
                </c:pt>
                <c:pt idx="4">
                  <c:v>0.61962386827511284</c:v>
                </c:pt>
                <c:pt idx="5">
                  <c:v>0.71612508616801307</c:v>
                </c:pt>
                <c:pt idx="6">
                  <c:v>0.77678299455783606</c:v>
                </c:pt>
              </c:numCache>
            </c:numRef>
          </c:xVal>
          <c:yVal>
            <c:numRef>
              <c:f>ОФП!$C$60:$C$66</c:f>
              <c:numCache>
                <c:formatCode>General</c:formatCode>
                <c:ptCount val="7"/>
                <c:pt idx="0">
                  <c:v>0.88800000000000001</c:v>
                </c:pt>
                <c:pt idx="1">
                  <c:v>0.76002019209185534</c:v>
                </c:pt>
                <c:pt idx="2">
                  <c:v>0.50165415122354939</c:v>
                </c:pt>
                <c:pt idx="3">
                  <c:v>0.2646699663618286</c:v>
                </c:pt>
                <c:pt idx="4">
                  <c:v>0.10506570780859935</c:v>
                </c:pt>
                <c:pt idx="5">
                  <c:v>1.4230213744528807E-2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2B-4AB5-92C5-3FFD3DD5D86B}"/>
            </c:ext>
          </c:extLst>
        </c:ser>
        <c:ser>
          <c:idx val="12"/>
          <c:order val="12"/>
          <c:tx>
            <c:strRef>
              <c:f>ОФП!$B$70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ОФП!$A$71:$A$77</c:f>
              <c:numCache>
                <c:formatCode>General</c:formatCode>
                <c:ptCount val="7"/>
                <c:pt idx="0">
                  <c:v>0.16502351403978499</c:v>
                </c:pt>
                <c:pt idx="1">
                  <c:v>0.22171728499597146</c:v>
                </c:pt>
                <c:pt idx="2">
                  <c:v>0.29508569446868338</c:v>
                </c:pt>
                <c:pt idx="3">
                  <c:v>0.4435693803063146</c:v>
                </c:pt>
                <c:pt idx="4">
                  <c:v>0.57349260541424196</c:v>
                </c:pt>
                <c:pt idx="5">
                  <c:v>0.71207737886269773</c:v>
                </c:pt>
                <c:pt idx="6">
                  <c:v>0.78865499455783616</c:v>
                </c:pt>
              </c:numCache>
            </c:numRef>
          </c:xVal>
          <c:yVal>
            <c:numRef>
              <c:f>ОФП!$B$71:$B$77</c:f>
              <c:numCache>
                <c:formatCode>General</c:formatCode>
                <c:ptCount val="7"/>
                <c:pt idx="0">
                  <c:v>0</c:v>
                </c:pt>
                <c:pt idx="1">
                  <c:v>3.9210098990286402E-3</c:v>
                </c:pt>
                <c:pt idx="2">
                  <c:v>1.6085871842839168E-2</c:v>
                </c:pt>
                <c:pt idx="3">
                  <c:v>5.8710025997293858E-2</c:v>
                </c:pt>
                <c:pt idx="4">
                  <c:v>0.11255336700343939</c:v>
                </c:pt>
                <c:pt idx="5">
                  <c:v>0.18494347200441746</c:v>
                </c:pt>
                <c:pt idx="6">
                  <c:v>0.23108167320308437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92B-4AB5-92C5-3FFD3DD5D86B}"/>
            </c:ext>
          </c:extLst>
        </c:ser>
        <c:ser>
          <c:idx val="13"/>
          <c:order val="13"/>
          <c:tx>
            <c:strRef>
              <c:f>ОФП!$C$70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ОФП!$A$71:$A$77</c:f>
              <c:numCache>
                <c:formatCode>General</c:formatCode>
                <c:ptCount val="7"/>
                <c:pt idx="0">
                  <c:v>0.16502351403978499</c:v>
                </c:pt>
                <c:pt idx="1">
                  <c:v>0.22171728499597146</c:v>
                </c:pt>
                <c:pt idx="2">
                  <c:v>0.29508569446868338</c:v>
                </c:pt>
                <c:pt idx="3">
                  <c:v>0.4435693803063146</c:v>
                </c:pt>
                <c:pt idx="4">
                  <c:v>0.57349260541424196</c:v>
                </c:pt>
                <c:pt idx="5">
                  <c:v>0.71207737886269773</c:v>
                </c:pt>
                <c:pt idx="6">
                  <c:v>0.78865499455783616</c:v>
                </c:pt>
              </c:numCache>
            </c:numRef>
          </c:xVal>
          <c:yVal>
            <c:numRef>
              <c:f>ОФП!$C$71:$C$77</c:f>
              <c:numCache>
                <c:formatCode>General</c:formatCode>
                <c:ptCount val="7"/>
                <c:pt idx="0">
                  <c:v>0.76200000000000001</c:v>
                </c:pt>
                <c:pt idx="1">
                  <c:v>0.52544044537667389</c:v>
                </c:pt>
                <c:pt idx="2">
                  <c:v>0.30605071320038663</c:v>
                </c:pt>
                <c:pt idx="3">
                  <c:v>7.5796715898504563E-2</c:v>
                </c:pt>
                <c:pt idx="4">
                  <c:v>1.2009486841325009E-2</c:v>
                </c:pt>
                <c:pt idx="5">
                  <c:v>2.1366472632841459E-4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92B-4AB5-92C5-3FFD3DD5D86B}"/>
            </c:ext>
          </c:extLst>
        </c:ser>
        <c:ser>
          <c:idx val="14"/>
          <c:order val="14"/>
          <c:tx>
            <c:strRef>
              <c:f>ОФП!$B$81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ОФП!$A$82:$A$88</c:f>
              <c:numCache>
                <c:formatCode>General</c:formatCode>
                <c:ptCount val="7"/>
                <c:pt idx="0">
                  <c:v>0.32783951403978512</c:v>
                </c:pt>
                <c:pt idx="1">
                  <c:v>0.37224416899253521</c:v>
                </c:pt>
                <c:pt idx="2">
                  <c:v>0.43345058527875829</c:v>
                </c:pt>
                <c:pt idx="3">
                  <c:v>0.55264202752035063</c:v>
                </c:pt>
                <c:pt idx="4">
                  <c:v>0.609257962585107</c:v>
                </c:pt>
                <c:pt idx="5">
                  <c:v>0.69160841358838898</c:v>
                </c:pt>
                <c:pt idx="6">
                  <c:v>0.78076699455783605</c:v>
                </c:pt>
              </c:numCache>
            </c:numRef>
          </c:xVal>
          <c:yVal>
            <c:numRef>
              <c:f>ОФП!$B$82:$B$88</c:f>
              <c:numCache>
                <c:formatCode>General</c:formatCode>
                <c:ptCount val="7"/>
                <c:pt idx="0">
                  <c:v>0</c:v>
                </c:pt>
                <c:pt idx="1">
                  <c:v>6.5675761866613707E-3</c:v>
                </c:pt>
                <c:pt idx="2">
                  <c:v>1.7033902708308735E-2</c:v>
                </c:pt>
                <c:pt idx="3">
                  <c:v>3.9103447565588104E-2</c:v>
                </c:pt>
                <c:pt idx="4">
                  <c:v>5.0063544070808069E-2</c:v>
                </c:pt>
                <c:pt idx="5">
                  <c:v>6.6395996397653215E-2</c:v>
                </c:pt>
                <c:pt idx="6">
                  <c:v>8.4501673203084215E-2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92B-4AB5-92C5-3FFD3DD5D86B}"/>
            </c:ext>
          </c:extLst>
        </c:ser>
        <c:ser>
          <c:idx val="15"/>
          <c:order val="15"/>
          <c:tx>
            <c:strRef>
              <c:f>ОФП!$C$81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ОФП!$A$82:$A$88</c:f>
              <c:numCache>
                <c:formatCode>General</c:formatCode>
                <c:ptCount val="7"/>
                <c:pt idx="0">
                  <c:v>0.32783951403978512</c:v>
                </c:pt>
                <c:pt idx="1">
                  <c:v>0.37224416899253521</c:v>
                </c:pt>
                <c:pt idx="2">
                  <c:v>0.43345058527875829</c:v>
                </c:pt>
                <c:pt idx="3">
                  <c:v>0.55264202752035063</c:v>
                </c:pt>
                <c:pt idx="4">
                  <c:v>0.609257962585107</c:v>
                </c:pt>
                <c:pt idx="5">
                  <c:v>0.69160841358838898</c:v>
                </c:pt>
                <c:pt idx="6">
                  <c:v>0.78076699455783605</c:v>
                </c:pt>
              </c:numCache>
            </c:numRef>
          </c:xVal>
          <c:yVal>
            <c:numRef>
              <c:f>ОФП!$C$82:$C$88</c:f>
              <c:numCache>
                <c:formatCode>General</c:formatCode>
                <c:ptCount val="7"/>
                <c:pt idx="0">
                  <c:v>0.85499999999999998</c:v>
                </c:pt>
                <c:pt idx="1">
                  <c:v>0.5600612206663047</c:v>
                </c:pt>
                <c:pt idx="2">
                  <c:v>0.28788716411973714</c:v>
                </c:pt>
                <c:pt idx="3">
                  <c:v>5.1375625180185493E-2</c:v>
                </c:pt>
                <c:pt idx="4">
                  <c:v>1.595237109941311E-2</c:v>
                </c:pt>
                <c:pt idx="5">
                  <c:v>1.0912329404174472E-3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92B-4AB5-92C5-3FFD3DD5D86B}"/>
            </c:ext>
          </c:extLst>
        </c:ser>
        <c:ser>
          <c:idx val="16"/>
          <c:order val="16"/>
          <c:tx>
            <c:strRef>
              <c:f>ОФП!$B$92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ОФП!$A$93:$A$99</c:f>
              <c:numCache>
                <c:formatCode>General</c:formatCode>
                <c:ptCount val="7"/>
                <c:pt idx="0">
                  <c:v>0.3137755140397851</c:v>
                </c:pt>
                <c:pt idx="1">
                  <c:v>0.4061724548764612</c:v>
                </c:pt>
                <c:pt idx="2">
                  <c:v>0.46352228022336361</c:v>
                </c:pt>
                <c:pt idx="3">
                  <c:v>0.57955564778570112</c:v>
                </c:pt>
                <c:pt idx="4">
                  <c:v>0.69558901534803863</c:v>
                </c:pt>
                <c:pt idx="5">
                  <c:v>0.75795695041279498</c:v>
                </c:pt>
                <c:pt idx="6">
                  <c:v>0.81271899455783614</c:v>
                </c:pt>
              </c:numCache>
            </c:numRef>
          </c:xVal>
          <c:yVal>
            <c:numRef>
              <c:f>ОФП!$B$93:$B$99</c:f>
              <c:numCache>
                <c:formatCode>General</c:formatCode>
                <c:ptCount val="7"/>
                <c:pt idx="0">
                  <c:v>0</c:v>
                </c:pt>
                <c:pt idx="1">
                  <c:v>3.822536445612372E-2</c:v>
                </c:pt>
                <c:pt idx="2">
                  <c:v>5.6248574787077114E-2</c:v>
                </c:pt>
                <c:pt idx="3">
                  <c:v>8.9010978116414868E-2</c:v>
                </c:pt>
                <c:pt idx="4">
                  <c:v>0.11893415354168006</c:v>
                </c:pt>
                <c:pt idx="5">
                  <c:v>0.13423750891572728</c:v>
                </c:pt>
                <c:pt idx="6">
                  <c:v>0.14732167320308431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92B-4AB5-92C5-3FFD3DD5D86B}"/>
            </c:ext>
          </c:extLst>
        </c:ser>
        <c:ser>
          <c:idx val="17"/>
          <c:order val="17"/>
          <c:tx>
            <c:strRef>
              <c:f>ОФП!$C$92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ОФП!$A$93:$A$99</c:f>
              <c:numCache>
                <c:formatCode>General</c:formatCode>
                <c:ptCount val="7"/>
                <c:pt idx="0">
                  <c:v>0.3137755140397851</c:v>
                </c:pt>
                <c:pt idx="1">
                  <c:v>0.4061724548764612</c:v>
                </c:pt>
                <c:pt idx="2">
                  <c:v>0.46352228022336361</c:v>
                </c:pt>
                <c:pt idx="3">
                  <c:v>0.57955564778570112</c:v>
                </c:pt>
                <c:pt idx="4">
                  <c:v>0.69558901534803863</c:v>
                </c:pt>
                <c:pt idx="5">
                  <c:v>0.75795695041279498</c:v>
                </c:pt>
                <c:pt idx="6">
                  <c:v>0.81271899455783614</c:v>
                </c:pt>
              </c:numCache>
            </c:numRef>
          </c:xVal>
          <c:yVal>
            <c:numRef>
              <c:f>ОФП!$C$93:$C$99</c:f>
              <c:numCache>
                <c:formatCode>General</c:formatCode>
                <c:ptCount val="7"/>
                <c:pt idx="0">
                  <c:v>0.90900000000000003</c:v>
                </c:pt>
                <c:pt idx="1">
                  <c:v>0.5123053012173997</c:v>
                </c:pt>
                <c:pt idx="2">
                  <c:v>0.33466979155565751</c:v>
                </c:pt>
                <c:pt idx="3">
                  <c:v>0.10801122264994184</c:v>
                </c:pt>
                <c:pt idx="4">
                  <c:v>1.5714142323995536E-2</c:v>
                </c:pt>
                <c:pt idx="5">
                  <c:v>1.8696620793498084E-3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92B-4AB5-92C5-3FFD3DD5D86B}"/>
            </c:ext>
          </c:extLst>
        </c:ser>
        <c:ser>
          <c:idx val="18"/>
          <c:order val="18"/>
          <c:tx>
            <c:strRef>
              <c:f>ОФП!$B$103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ОФП!$A$104:$A$110</c:f>
              <c:numCache>
                <c:formatCode>General</c:formatCode>
                <c:ptCount val="7"/>
                <c:pt idx="0">
                  <c:v>0.31315151403978508</c:v>
                </c:pt>
                <c:pt idx="1">
                  <c:v>0.36999590076401301</c:v>
                </c:pt>
                <c:pt idx="2">
                  <c:v>0.45975019559174124</c:v>
                </c:pt>
                <c:pt idx="3">
                  <c:v>0.51091014364354637</c:v>
                </c:pt>
                <c:pt idx="4">
                  <c:v>0.58842521644931167</c:v>
                </c:pt>
                <c:pt idx="5">
                  <c:v>0.68680973193355221</c:v>
                </c:pt>
                <c:pt idx="6">
                  <c:v>0.82475099455783607</c:v>
                </c:pt>
              </c:numCache>
            </c:numRef>
          </c:xVal>
          <c:yVal>
            <c:numRef>
              <c:f>ОФП!$B$104:$B$110</c:f>
              <c:numCache>
                <c:formatCode>General</c:formatCode>
                <c:ptCount val="7"/>
                <c:pt idx="0">
                  <c:v>0</c:v>
                </c:pt>
                <c:pt idx="1">
                  <c:v>3.7443863644298632E-3</c:v>
                </c:pt>
                <c:pt idx="2">
                  <c:v>2.0605213432381603E-2</c:v>
                </c:pt>
                <c:pt idx="3">
                  <c:v>3.5317243559120949E-2</c:v>
                </c:pt>
                <c:pt idx="4">
                  <c:v>6.4050054672463691E-2</c:v>
                </c:pt>
                <c:pt idx="5">
                  <c:v>0.11101896394136368</c:v>
                </c:pt>
                <c:pt idx="6">
                  <c:v>0.19544167320308428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92B-4AB5-92C5-3FFD3DD5D86B}"/>
            </c:ext>
          </c:extLst>
        </c:ser>
        <c:ser>
          <c:idx val="19"/>
          <c:order val="19"/>
          <c:tx>
            <c:strRef>
              <c:f>ОФП!$C$103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ОФП!$A$104:$A$110</c:f>
              <c:numCache>
                <c:formatCode>General</c:formatCode>
                <c:ptCount val="7"/>
                <c:pt idx="0">
                  <c:v>0.31315151403978508</c:v>
                </c:pt>
                <c:pt idx="1">
                  <c:v>0.36999590076401301</c:v>
                </c:pt>
                <c:pt idx="2">
                  <c:v>0.45975019559174124</c:v>
                </c:pt>
                <c:pt idx="3">
                  <c:v>0.51091014364354637</c:v>
                </c:pt>
                <c:pt idx="4">
                  <c:v>0.58842521644931167</c:v>
                </c:pt>
                <c:pt idx="5">
                  <c:v>0.68680973193355221</c:v>
                </c:pt>
                <c:pt idx="6">
                  <c:v>0.82475099455783607</c:v>
                </c:pt>
              </c:numCache>
            </c:numRef>
          </c:xVal>
          <c:yVal>
            <c:numRef>
              <c:f>ОФП!$C$104:$C$110</c:f>
              <c:numCache>
                <c:formatCode>General</c:formatCode>
                <c:ptCount val="7"/>
                <c:pt idx="0">
                  <c:v>0.82699999999999996</c:v>
                </c:pt>
                <c:pt idx="1">
                  <c:v>0.5042720707151146</c:v>
                </c:pt>
                <c:pt idx="2">
                  <c:v>0.20027794876887126</c:v>
                </c:pt>
                <c:pt idx="3">
                  <c:v>0.10621329851625746</c:v>
                </c:pt>
                <c:pt idx="4">
                  <c:v>3.2266043619308259E-2</c:v>
                </c:pt>
                <c:pt idx="5">
                  <c:v>3.3629060796594393E-3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92B-4AB5-92C5-3FFD3DD5D86B}"/>
            </c:ext>
          </c:extLst>
        </c:ser>
        <c:ser>
          <c:idx val="20"/>
          <c:order val="20"/>
          <c:tx>
            <c:strRef>
              <c:f>ОФП!$B$114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ОФП!$A$115:$A$121</c:f>
              <c:numCache>
                <c:formatCode>General</c:formatCode>
                <c:ptCount val="7"/>
                <c:pt idx="0">
                  <c:v>0.13627151403978496</c:v>
                </c:pt>
                <c:pt idx="1">
                  <c:v>0.2238822546503324</c:v>
                </c:pt>
                <c:pt idx="2">
                  <c:v>0.36482127215425653</c:v>
                </c:pt>
                <c:pt idx="3">
                  <c:v>0.46016237223044054</c:v>
                </c:pt>
                <c:pt idx="4">
                  <c:v>0.56821561898344908</c:v>
                </c:pt>
                <c:pt idx="5">
                  <c:v>0.69533708575169439</c:v>
                </c:pt>
                <c:pt idx="6">
                  <c:v>0.7845909945578361</c:v>
                </c:pt>
              </c:numCache>
            </c:numRef>
          </c:xVal>
          <c:yVal>
            <c:numRef>
              <c:f>ОФП!$B$115:$B$121</c:f>
              <c:numCache>
                <c:formatCode>General</c:formatCode>
                <c:ptCount val="7"/>
                <c:pt idx="0">
                  <c:v>0</c:v>
                </c:pt>
                <c:pt idx="1">
                  <c:v>4.2546172054470872E-2</c:v>
                </c:pt>
                <c:pt idx="2">
                  <c:v>0.11099001405514139</c:v>
                </c:pt>
                <c:pt idx="3">
                  <c:v>0.15729026011441852</c:v>
                </c:pt>
                <c:pt idx="4">
                  <c:v>0.20976387231493263</c:v>
                </c:pt>
                <c:pt idx="5">
                  <c:v>0.27149753372730212</c:v>
                </c:pt>
                <c:pt idx="6">
                  <c:v>0.31484167320308448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92B-4AB5-92C5-3FFD3DD5D86B}"/>
            </c:ext>
          </c:extLst>
        </c:ser>
        <c:ser>
          <c:idx val="21"/>
          <c:order val="21"/>
          <c:tx>
            <c:strRef>
              <c:f>ОФП!$C$114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ОФП!$A$115:$A$121</c:f>
              <c:numCache>
                <c:formatCode>General</c:formatCode>
                <c:ptCount val="7"/>
                <c:pt idx="0">
                  <c:v>0.13627151403978496</c:v>
                </c:pt>
                <c:pt idx="1">
                  <c:v>0.2238822546503324</c:v>
                </c:pt>
                <c:pt idx="2">
                  <c:v>0.36482127215425653</c:v>
                </c:pt>
                <c:pt idx="3">
                  <c:v>0.46016237223044054</c:v>
                </c:pt>
                <c:pt idx="4">
                  <c:v>0.56821561898344908</c:v>
                </c:pt>
                <c:pt idx="5">
                  <c:v>0.69533708575169439</c:v>
                </c:pt>
                <c:pt idx="6">
                  <c:v>0.7845909945578361</c:v>
                </c:pt>
              </c:numCache>
            </c:numRef>
          </c:xVal>
          <c:yVal>
            <c:numRef>
              <c:f>ОФП!$C$115:$C$121</c:f>
              <c:numCache>
                <c:formatCode>General</c:formatCode>
                <c:ptCount val="7"/>
                <c:pt idx="0">
                  <c:v>0.81299999999999994</c:v>
                </c:pt>
                <c:pt idx="1">
                  <c:v>0.41691979462192275</c:v>
                </c:pt>
                <c:pt idx="2">
                  <c:v>0.11008088791201623</c:v>
                </c:pt>
                <c:pt idx="3">
                  <c:v>3.3651851527095121E-2</c:v>
                </c:pt>
                <c:pt idx="4">
                  <c:v>5.2217593979103343E-3</c:v>
                </c:pt>
                <c:pt idx="5">
                  <c:v>8.8868150820172178E-5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92B-4AB5-92C5-3FFD3DD5D86B}"/>
            </c:ext>
          </c:extLst>
        </c:ser>
        <c:ser>
          <c:idx val="22"/>
          <c:order val="22"/>
          <c:tx>
            <c:strRef>
              <c:f>ОФП!$B$125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ОФП!$A$126:$A$132</c:f>
              <c:numCache>
                <c:formatCode>General</c:formatCode>
                <c:ptCount val="7"/>
                <c:pt idx="0">
                  <c:v>0.12095951403978494</c:v>
                </c:pt>
                <c:pt idx="1">
                  <c:v>0.21091544910454135</c:v>
                </c:pt>
                <c:pt idx="2">
                  <c:v>0.35484494520815157</c:v>
                </c:pt>
                <c:pt idx="3">
                  <c:v>0.45079794261055839</c:v>
                </c:pt>
                <c:pt idx="4">
                  <c:v>0.6263217183466685</c:v>
                </c:pt>
                <c:pt idx="5">
                  <c:v>0.74239389262377353</c:v>
                </c:pt>
                <c:pt idx="6">
                  <c:v>0.84060699455783616</c:v>
                </c:pt>
              </c:numCache>
            </c:numRef>
          </c:xVal>
          <c:yVal>
            <c:numRef>
              <c:f>ОФП!$B$126:$B$132</c:f>
              <c:numCache>
                <c:formatCode>General</c:formatCode>
                <c:ptCount val="7"/>
                <c:pt idx="0">
                  <c:v>0</c:v>
                </c:pt>
                <c:pt idx="1">
                  <c:v>7.6709864374117564E-3</c:v>
                </c:pt>
                <c:pt idx="2">
                  <c:v>4.2835440884721097E-2</c:v>
                </c:pt>
                <c:pt idx="3">
                  <c:v>7.9531612837599963E-2</c:v>
                </c:pt>
                <c:pt idx="4">
                  <c:v>0.17142829257148615</c:v>
                </c:pt>
                <c:pt idx="5">
                  <c:v>0.24871903865312137</c:v>
                </c:pt>
                <c:pt idx="6">
                  <c:v>0.32390167320308449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92B-4AB5-92C5-3FFD3DD5D86B}"/>
            </c:ext>
          </c:extLst>
        </c:ser>
        <c:ser>
          <c:idx val="23"/>
          <c:order val="23"/>
          <c:tx>
            <c:strRef>
              <c:f>ОФП!$C$125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ОФП!$A$126:$A$132</c:f>
              <c:numCache>
                <c:formatCode>General</c:formatCode>
                <c:ptCount val="7"/>
                <c:pt idx="0">
                  <c:v>0.12095951403978494</c:v>
                </c:pt>
                <c:pt idx="1">
                  <c:v>0.21091544910454135</c:v>
                </c:pt>
                <c:pt idx="2">
                  <c:v>0.35484494520815157</c:v>
                </c:pt>
                <c:pt idx="3">
                  <c:v>0.45079794261055839</c:v>
                </c:pt>
                <c:pt idx="4">
                  <c:v>0.6263217183466685</c:v>
                </c:pt>
                <c:pt idx="5">
                  <c:v>0.74239389262377353</c:v>
                </c:pt>
                <c:pt idx="6">
                  <c:v>0.84060699455783616</c:v>
                </c:pt>
              </c:numCache>
            </c:numRef>
          </c:xVal>
          <c:yVal>
            <c:numRef>
              <c:f>ОФП!$C$126:$C$132</c:f>
              <c:numCache>
                <c:formatCode>General</c:formatCode>
                <c:ptCount val="7"/>
                <c:pt idx="0">
                  <c:v>0.91800000000000004</c:v>
                </c:pt>
                <c:pt idx="1">
                  <c:v>0.44044022195548865</c:v>
                </c:pt>
                <c:pt idx="2">
                  <c:v>0.10568501947572344</c:v>
                </c:pt>
                <c:pt idx="3">
                  <c:v>3.1504260471375015E-2</c:v>
                </c:pt>
                <c:pt idx="4">
                  <c:v>1.1725774873268134E-3</c:v>
                </c:pt>
                <c:pt idx="5">
                  <c:v>1.6055194959903542E-5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92B-4AB5-92C5-3FFD3DD5D86B}"/>
            </c:ext>
          </c:extLst>
        </c:ser>
        <c:ser>
          <c:idx val="24"/>
          <c:order val="24"/>
          <c:tx>
            <c:strRef>
              <c:f>ОФП!$B$136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ОФП!$A$137:$A$143</c:f>
              <c:numCache>
                <c:formatCode>General</c:formatCode>
                <c:ptCount val="7"/>
                <c:pt idx="0">
                  <c:v>0.20908751403978509</c:v>
                </c:pt>
                <c:pt idx="1">
                  <c:v>0.29256037882185143</c:v>
                </c:pt>
                <c:pt idx="2">
                  <c:v>0.41869715227030724</c:v>
                </c:pt>
                <c:pt idx="3">
                  <c:v>0.48964908733506363</c:v>
                </c:pt>
                <c:pt idx="4">
                  <c:v>0.63902158220823502</c:v>
                </c:pt>
                <c:pt idx="5">
                  <c:v>0.73860324545701594</c:v>
                </c:pt>
                <c:pt idx="6">
                  <c:v>0.77670299455783609</c:v>
                </c:pt>
              </c:numCache>
            </c:numRef>
          </c:xVal>
          <c:yVal>
            <c:numRef>
              <c:f>ОФП!$B$137:$B$143</c:f>
              <c:numCache>
                <c:formatCode>General</c:formatCode>
                <c:ptCount val="7"/>
                <c:pt idx="0">
                  <c:v>0</c:v>
                </c:pt>
                <c:pt idx="1">
                  <c:v>2.7712339600704076E-2</c:v>
                </c:pt>
                <c:pt idx="2">
                  <c:v>7.6300206811055898E-2</c:v>
                </c:pt>
                <c:pt idx="3">
                  <c:v>0.10514880683347098</c:v>
                </c:pt>
                <c:pt idx="4">
                  <c:v>0.1681571693211639</c:v>
                </c:pt>
                <c:pt idx="5">
                  <c:v>0.21146577856988513</c:v>
                </c:pt>
                <c:pt idx="6">
                  <c:v>0.22826167320308433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92B-4AB5-92C5-3FFD3DD5D86B}"/>
            </c:ext>
          </c:extLst>
        </c:ser>
        <c:ser>
          <c:idx val="25"/>
          <c:order val="25"/>
          <c:tx>
            <c:strRef>
              <c:f>ОФП!$C$136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ОФП!$A$137:$A$143</c:f>
              <c:numCache>
                <c:formatCode>General</c:formatCode>
                <c:ptCount val="7"/>
                <c:pt idx="0">
                  <c:v>0.20908751403978509</c:v>
                </c:pt>
                <c:pt idx="1">
                  <c:v>0.29256037882185143</c:v>
                </c:pt>
                <c:pt idx="2">
                  <c:v>0.41869715227030724</c:v>
                </c:pt>
                <c:pt idx="3">
                  <c:v>0.48964908733506363</c:v>
                </c:pt>
                <c:pt idx="4">
                  <c:v>0.63902158220823502</c:v>
                </c:pt>
                <c:pt idx="5">
                  <c:v>0.73860324545701594</c:v>
                </c:pt>
                <c:pt idx="6">
                  <c:v>0.77670299455783609</c:v>
                </c:pt>
              </c:numCache>
            </c:numRef>
          </c:xVal>
          <c:yVal>
            <c:numRef>
              <c:f>ОФП!$C$137:$C$143</c:f>
              <c:numCache>
                <c:formatCode>General</c:formatCode>
                <c:ptCount val="7"/>
                <c:pt idx="0">
                  <c:v>0.92600000000000005</c:v>
                </c:pt>
                <c:pt idx="1">
                  <c:v>0.57460345003053126</c:v>
                </c:pt>
                <c:pt idx="2">
                  <c:v>0.23233713745369691</c:v>
                </c:pt>
                <c:pt idx="3">
                  <c:v>0.11976741617261921</c:v>
                </c:pt>
                <c:pt idx="4">
                  <c:v>1.3215214892100653E-2</c:v>
                </c:pt>
                <c:pt idx="5">
                  <c:v>2.800364990596681E-4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92B-4AB5-92C5-3FFD3DD5D86B}"/>
            </c:ext>
          </c:extLst>
        </c:ser>
        <c:ser>
          <c:idx val="26"/>
          <c:order val="26"/>
          <c:tx>
            <c:strRef>
              <c:f>ОФП!$B$147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ОФП!$A$148:$A$154</c:f>
              <c:numCache>
                <c:formatCode>General</c:formatCode>
                <c:ptCount val="7"/>
                <c:pt idx="0">
                  <c:v>0.21158351403978498</c:v>
                </c:pt>
                <c:pt idx="1">
                  <c:v>0.27864780540044271</c:v>
                </c:pt>
                <c:pt idx="2">
                  <c:v>0.429133532356065</c:v>
                </c:pt>
                <c:pt idx="3">
                  <c:v>0.55767342413065901</c:v>
                </c:pt>
                <c:pt idx="4">
                  <c:v>0.65115698178490922</c:v>
                </c:pt>
                <c:pt idx="5">
                  <c:v>0.76541466336232611</c:v>
                </c:pt>
                <c:pt idx="6">
                  <c:v>0.82857499455783612</c:v>
                </c:pt>
              </c:numCache>
            </c:numRef>
          </c:xVal>
          <c:yVal>
            <c:numRef>
              <c:f>ОФП!$B$148:$B$154</c:f>
              <c:numCache>
                <c:formatCode>General</c:formatCode>
                <c:ptCount val="7"/>
                <c:pt idx="0">
                  <c:v>0</c:v>
                </c:pt>
                <c:pt idx="1">
                  <c:v>3.9681698068400141E-2</c:v>
                </c:pt>
                <c:pt idx="2">
                  <c:v>0.14479874940850526</c:v>
                </c:pt>
                <c:pt idx="3">
                  <c:v>0.24130015797099544</c:v>
                </c:pt>
                <c:pt idx="4">
                  <c:v>0.3138949959951447</c:v>
                </c:pt>
                <c:pt idx="5">
                  <c:v>0.40472952794744449</c:v>
                </c:pt>
                <c:pt idx="6">
                  <c:v>0.45578167320308444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92B-4AB5-92C5-3FFD3DD5D86B}"/>
            </c:ext>
          </c:extLst>
        </c:ser>
        <c:ser>
          <c:idx val="27"/>
          <c:order val="27"/>
          <c:tx>
            <c:strRef>
              <c:f>ОФП!$C$147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ОФП!$A$148:$A$154</c:f>
              <c:numCache>
                <c:formatCode>General</c:formatCode>
                <c:ptCount val="7"/>
                <c:pt idx="0">
                  <c:v>0.21158351403978498</c:v>
                </c:pt>
                <c:pt idx="1">
                  <c:v>0.27864780540044271</c:v>
                </c:pt>
                <c:pt idx="2">
                  <c:v>0.429133532356065</c:v>
                </c:pt>
                <c:pt idx="3">
                  <c:v>0.55767342413065901</c:v>
                </c:pt>
                <c:pt idx="4">
                  <c:v>0.65115698178490922</c:v>
                </c:pt>
                <c:pt idx="5">
                  <c:v>0.76541466336232611</c:v>
                </c:pt>
                <c:pt idx="6">
                  <c:v>0.82857499455783612</c:v>
                </c:pt>
              </c:numCache>
            </c:numRef>
          </c:xVal>
          <c:yVal>
            <c:numRef>
              <c:f>ОФП!$C$148:$C$154</c:f>
              <c:numCache>
                <c:formatCode>General</c:formatCode>
                <c:ptCount val="7"/>
                <c:pt idx="0">
                  <c:v>0.9</c:v>
                </c:pt>
                <c:pt idx="1">
                  <c:v>0.54244663519459757</c:v>
                </c:pt>
                <c:pt idx="2">
                  <c:v>0.13286420762635287</c:v>
                </c:pt>
                <c:pt idx="3">
                  <c:v>2.4064944979508861E-2</c:v>
                </c:pt>
                <c:pt idx="4">
                  <c:v>3.7376970646446034E-3</c:v>
                </c:pt>
                <c:pt idx="5">
                  <c:v>3.9716368127234991E-5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92B-4AB5-92C5-3FFD3DD5D86B}"/>
            </c:ext>
          </c:extLst>
        </c:ser>
        <c:ser>
          <c:idx val="28"/>
          <c:order val="28"/>
          <c:tx>
            <c:strRef>
              <c:f>ОФП!$B$158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ОФП!$A$159:$A$165</c:f>
              <c:numCache>
                <c:formatCode>General</c:formatCode>
                <c:ptCount val="7"/>
                <c:pt idx="0">
                  <c:v>0.35846351403978505</c:v>
                </c:pt>
                <c:pt idx="1">
                  <c:v>0.39949066209159018</c:v>
                </c:pt>
                <c:pt idx="2">
                  <c:v>0.50468847760903923</c:v>
                </c:pt>
                <c:pt idx="3">
                  <c:v>0.61557266153283685</c:v>
                </c:pt>
                <c:pt idx="4">
                  <c:v>0.67680721086388929</c:v>
                </c:pt>
                <c:pt idx="5">
                  <c:v>0.73079030040573811</c:v>
                </c:pt>
                <c:pt idx="6">
                  <c:v>0.76873499455783612</c:v>
                </c:pt>
              </c:numCache>
            </c:numRef>
          </c:xVal>
          <c:yVal>
            <c:numRef>
              <c:f>ОФП!$B$159:$B$165</c:f>
              <c:numCache>
                <c:formatCode>General</c:formatCode>
                <c:ptCount val="7"/>
                <c:pt idx="0">
                  <c:v>0</c:v>
                </c:pt>
                <c:pt idx="1">
                  <c:v>5.4352618894616825E-3</c:v>
                </c:pt>
                <c:pt idx="2">
                  <c:v>4.1527977816684471E-2</c:v>
                </c:pt>
                <c:pt idx="3">
                  <c:v>0.10244585569522957</c:v>
                </c:pt>
                <c:pt idx="4">
                  <c:v>0.14419173163582005</c:v>
                </c:pt>
                <c:pt idx="5">
                  <c:v>0.18526151017642933</c:v>
                </c:pt>
                <c:pt idx="6">
                  <c:v>0.21638167320308435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92B-4AB5-92C5-3FFD3DD5D86B}"/>
            </c:ext>
          </c:extLst>
        </c:ser>
        <c:ser>
          <c:idx val="29"/>
          <c:order val="29"/>
          <c:tx>
            <c:strRef>
              <c:f>ОФП!$C$158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ОФП!$A$159:$A$165</c:f>
              <c:numCache>
                <c:formatCode>General</c:formatCode>
                <c:ptCount val="7"/>
                <c:pt idx="0">
                  <c:v>0.35846351403978505</c:v>
                </c:pt>
                <c:pt idx="1">
                  <c:v>0.39949066209159018</c:v>
                </c:pt>
                <c:pt idx="2">
                  <c:v>0.50468847760903923</c:v>
                </c:pt>
                <c:pt idx="3">
                  <c:v>0.61557266153283685</c:v>
                </c:pt>
                <c:pt idx="4">
                  <c:v>0.67680721086388929</c:v>
                </c:pt>
                <c:pt idx="5">
                  <c:v>0.73079030040573811</c:v>
                </c:pt>
                <c:pt idx="6">
                  <c:v>0.76873499455783612</c:v>
                </c:pt>
              </c:numCache>
            </c:numRef>
          </c:xVal>
          <c:yVal>
            <c:numRef>
              <c:f>ОФП!$C$159:$C$165</c:f>
              <c:numCache>
                <c:formatCode>General</c:formatCode>
                <c:ptCount val="7"/>
                <c:pt idx="0">
                  <c:v>0.752</c:v>
                </c:pt>
                <c:pt idx="1">
                  <c:v>0.50923134188470165</c:v>
                </c:pt>
                <c:pt idx="2">
                  <c:v>0.14725551335644349</c:v>
                </c:pt>
                <c:pt idx="3">
                  <c:v>1.9629815832952823E-2</c:v>
                </c:pt>
                <c:pt idx="4">
                  <c:v>2.9689784601219776E-3</c:v>
                </c:pt>
                <c:pt idx="5">
                  <c:v>1.1238616042855654E-4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92B-4AB5-92C5-3FFD3DD5D86B}"/>
            </c:ext>
          </c:extLst>
        </c:ser>
        <c:ser>
          <c:idx val="30"/>
          <c:order val="30"/>
          <c:tx>
            <c:strRef>
              <c:f>ОФП!$B$169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ОФП!$A$170:$A$176</c:f>
              <c:numCache>
                <c:formatCode>General</c:formatCode>
                <c:ptCount val="7"/>
                <c:pt idx="0">
                  <c:v>0.25564751403978497</c:v>
                </c:pt>
                <c:pt idx="1">
                  <c:v>0.32326944910454136</c:v>
                </c:pt>
                <c:pt idx="2">
                  <c:v>0.44348622255299719</c:v>
                </c:pt>
                <c:pt idx="3">
                  <c:v>0.52304144027624</c:v>
                </c:pt>
                <c:pt idx="4">
                  <c:v>0.65184512611387124</c:v>
                </c:pt>
                <c:pt idx="5">
                  <c:v>0.75587887236734264</c:v>
                </c:pt>
                <c:pt idx="6">
                  <c:v>0.79662299455783614</c:v>
                </c:pt>
              </c:numCache>
            </c:numRef>
          </c:xVal>
          <c:yVal>
            <c:numRef>
              <c:f>ОФП!$B$170:$B$176</c:f>
              <c:numCache>
                <c:formatCode>General</c:formatCode>
                <c:ptCount val="7"/>
                <c:pt idx="0">
                  <c:v>0</c:v>
                </c:pt>
                <c:pt idx="1">
                  <c:v>5.1240487977744151E-2</c:v>
                </c:pt>
                <c:pt idx="2">
                  <c:v>0.1285112081048124</c:v>
                </c:pt>
                <c:pt idx="3">
                  <c:v>0.17659191105105621</c:v>
                </c:pt>
                <c:pt idx="4">
                  <c:v>0.25156782234964842</c:v>
                </c:pt>
                <c:pt idx="5">
                  <c:v>0.31030462161016753</c:v>
                </c:pt>
                <c:pt idx="6">
                  <c:v>0.33296167320308445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92B-4AB5-92C5-3FFD3DD5D86B}"/>
            </c:ext>
          </c:extLst>
        </c:ser>
        <c:ser>
          <c:idx val="31"/>
          <c:order val="31"/>
          <c:tx>
            <c:strRef>
              <c:f>ОФП!$C$169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ОФП!$A$170:$A$176</c:f>
              <c:numCache>
                <c:formatCode>General</c:formatCode>
                <c:ptCount val="7"/>
                <c:pt idx="0">
                  <c:v>0.25564751403978497</c:v>
                </c:pt>
                <c:pt idx="1">
                  <c:v>0.32326944910454136</c:v>
                </c:pt>
                <c:pt idx="2">
                  <c:v>0.44348622255299719</c:v>
                </c:pt>
                <c:pt idx="3">
                  <c:v>0.52304144027624</c:v>
                </c:pt>
                <c:pt idx="4">
                  <c:v>0.65184512611387124</c:v>
                </c:pt>
                <c:pt idx="5">
                  <c:v>0.75587887236734264</c:v>
                </c:pt>
                <c:pt idx="6">
                  <c:v>0.79662299455783614</c:v>
                </c:pt>
              </c:numCache>
            </c:numRef>
          </c:xVal>
          <c:yVal>
            <c:numRef>
              <c:f>ОФП!$C$170:$C$176</c:f>
              <c:numCache>
                <c:formatCode>General</c:formatCode>
                <c:ptCount val="7"/>
                <c:pt idx="0">
                  <c:v>0.81599999999999995</c:v>
                </c:pt>
                <c:pt idx="1">
                  <c:v>0.57664840698835362</c:v>
                </c:pt>
                <c:pt idx="2">
                  <c:v>0.26920312602183616</c:v>
                </c:pt>
                <c:pt idx="3">
                  <c:v>0.13862902216369399</c:v>
                </c:pt>
                <c:pt idx="4">
                  <c:v>2.6500502600341293E-2</c:v>
                </c:pt>
                <c:pt idx="5">
                  <c:v>9.8083816880314262E-4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92B-4AB5-92C5-3FFD3DD5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1424"/>
        <c:axId val="123832000"/>
      </c:scatterChart>
      <c:valAx>
        <c:axId val="12383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832000"/>
        <c:crosses val="autoZero"/>
        <c:crossBetween val="midCat"/>
      </c:valAx>
      <c:valAx>
        <c:axId val="12383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3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9833949327762"/>
          <c:y val="5.2948255114320095E-2"/>
          <c:w val="0.80528755334154656"/>
          <c:h val="0.81492898225266963"/>
        </c:manualLayout>
      </c:layout>
      <c:scatterChart>
        <c:scatterStyle val="lineMarker"/>
        <c:varyColors val="0"/>
        <c:ser>
          <c:idx val="0"/>
          <c:order val="0"/>
          <c:tx>
            <c:strRef>
              <c:f>ОФП!$G$4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ОФП!$G$5:$G$11</c:f>
              <c:numCache>
                <c:formatCode>0.000000</c:formatCode>
                <c:ptCount val="7"/>
                <c:pt idx="0">
                  <c:v>0</c:v>
                </c:pt>
                <c:pt idx="1">
                  <c:v>0.31112948921182576</c:v>
                </c:pt>
                <c:pt idx="2">
                  <c:v>0.52609953872862625</c:v>
                </c:pt>
                <c:pt idx="3">
                  <c:v>0.63396890722406385</c:v>
                </c:pt>
                <c:pt idx="4">
                  <c:v>0.81963937907982309</c:v>
                </c:pt>
                <c:pt idx="5">
                  <c:v>0.92902139687828877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C-444A-B221-E80BAF83A8AF}"/>
            </c:ext>
          </c:extLst>
        </c:ser>
        <c:ser>
          <c:idx val="1"/>
          <c:order val="1"/>
          <c:tx>
            <c:strRef>
              <c:f>ОФП!$H$4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ОФП!$H$5:$H$11</c:f>
              <c:numCache>
                <c:formatCode>0.000000</c:formatCode>
                <c:ptCount val="7"/>
                <c:pt idx="0">
                  <c:v>1</c:v>
                </c:pt>
                <c:pt idx="1">
                  <c:v>0.64945488687798747</c:v>
                </c:pt>
                <c:pt idx="2">
                  <c:v>0.30863659332948623</c:v>
                </c:pt>
                <c:pt idx="3">
                  <c:v>0.17095392004301727</c:v>
                </c:pt>
                <c:pt idx="4">
                  <c:v>2.8927664229044425E-2</c:v>
                </c:pt>
                <c:pt idx="5">
                  <c:v>2.3712582504939635E-3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C-444A-B221-E80BAF83A8AF}"/>
            </c:ext>
          </c:extLst>
        </c:ser>
        <c:ser>
          <c:idx val="2"/>
          <c:order val="2"/>
          <c:tx>
            <c:strRef>
              <c:f>ОФП!$I$4</c:f>
              <c:strCache>
                <c:ptCount val="1"/>
                <c:pt idx="0">
                  <c:v>Krw_подбор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ОФП!$I$5:$I$11</c:f>
              <c:numCache>
                <c:formatCode>0.000000</c:formatCode>
                <c:ptCount val="7"/>
                <c:pt idx="0">
                  <c:v>0</c:v>
                </c:pt>
                <c:pt idx="1">
                  <c:v>2.0408163265306135E-2</c:v>
                </c:pt>
                <c:pt idx="2">
                  <c:v>0.11755102040816334</c:v>
                </c:pt>
                <c:pt idx="3">
                  <c:v>0.2188903061224492</c:v>
                </c:pt>
                <c:pt idx="4">
                  <c:v>0.51531887755102068</c:v>
                </c:pt>
                <c:pt idx="5">
                  <c:v>0.78238236961451302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7C-444A-B221-E80BAF83A8AF}"/>
            </c:ext>
          </c:extLst>
        </c:ser>
        <c:ser>
          <c:idx val="3"/>
          <c:order val="3"/>
          <c:tx>
            <c:strRef>
              <c:f>ОФП!$J$4</c:f>
              <c:strCache>
                <c:ptCount val="1"/>
                <c:pt idx="0">
                  <c:v>Kro_подбор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ОФП!$J$5:$J$11</c:f>
              <c:numCache>
                <c:formatCode>0.000000</c:formatCode>
                <c:ptCount val="7"/>
                <c:pt idx="0">
                  <c:v>1</c:v>
                </c:pt>
                <c:pt idx="1">
                  <c:v>0.73469387755102034</c:v>
                </c:pt>
                <c:pt idx="2">
                  <c:v>0.4318367346938774</c:v>
                </c:pt>
                <c:pt idx="3">
                  <c:v>0.28317602040816303</c:v>
                </c:pt>
                <c:pt idx="4">
                  <c:v>7.9604591836734573E-2</c:v>
                </c:pt>
                <c:pt idx="5">
                  <c:v>1.3334750566893355E-2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7C-444A-B221-E80BAF83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543200"/>
        <c:axId val="1359542784"/>
      </c:scatterChart>
      <c:valAx>
        <c:axId val="13595432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542784"/>
        <c:crosses val="autoZero"/>
        <c:crossBetween val="midCat"/>
        <c:majorUnit val="0.2"/>
      </c:valAx>
      <c:valAx>
        <c:axId val="1359542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54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95446997696718"/>
          <c:y val="6.0167334678833014E-2"/>
          <c:w val="0.39415001696216545"/>
          <c:h val="0.22262448240901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</xdr:row>
      <xdr:rowOff>85725</xdr:rowOff>
    </xdr:from>
    <xdr:to>
      <xdr:col>23</xdr:col>
      <xdr:colOff>590550</xdr:colOff>
      <xdr:row>22</xdr:row>
      <xdr:rowOff>38100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</xdr:row>
      <xdr:rowOff>28575</xdr:rowOff>
    </xdr:from>
    <xdr:to>
      <xdr:col>16</xdr:col>
      <xdr:colOff>409575</xdr:colOff>
      <xdr:row>12</xdr:row>
      <xdr:rowOff>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6"/>
  <sheetViews>
    <sheetView tabSelected="1" workbookViewId="0">
      <selection activeCell="Z4" sqref="Z4"/>
    </sheetView>
  </sheetViews>
  <sheetFormatPr defaultRowHeight="15" x14ac:dyDescent="0.25"/>
  <cols>
    <col min="1" max="1" width="11.140625" customWidth="1"/>
    <col min="10" max="10" width="8.28515625" customWidth="1"/>
    <col min="11" max="11" width="14.140625" customWidth="1"/>
    <col min="12" max="12" width="13.28515625" customWidth="1"/>
    <col min="25" max="25" width="11.7109375" customWidth="1"/>
  </cols>
  <sheetData>
    <row r="1" spans="1:33" x14ac:dyDescent="0.25">
      <c r="A1" s="14" t="s">
        <v>33</v>
      </c>
      <c r="B1" s="15"/>
      <c r="C1" s="16"/>
    </row>
    <row r="2" spans="1:33" x14ac:dyDescent="0.25">
      <c r="A2" s="17" t="s">
        <v>9</v>
      </c>
      <c r="B2" s="18" t="s">
        <v>6</v>
      </c>
      <c r="C2" s="19" t="s">
        <v>7</v>
      </c>
      <c r="D2" t="s">
        <v>4</v>
      </c>
      <c r="E2" t="s">
        <v>5</v>
      </c>
      <c r="Z2" t="s">
        <v>6</v>
      </c>
      <c r="AA2" t="s">
        <v>7</v>
      </c>
      <c r="AB2" t="s">
        <v>25</v>
      </c>
      <c r="AC2" t="s">
        <v>8</v>
      </c>
      <c r="AD2" t="s">
        <v>26</v>
      </c>
      <c r="AE2" t="s">
        <v>27</v>
      </c>
      <c r="AF2" t="s">
        <v>4</v>
      </c>
      <c r="AG2" t="s">
        <v>5</v>
      </c>
    </row>
    <row r="3" spans="1:33" x14ac:dyDescent="0.25">
      <c r="A3" s="17"/>
      <c r="B3" s="18">
        <v>0.11</v>
      </c>
      <c r="C3" s="19">
        <v>24.364987921406946</v>
      </c>
      <c r="D3" s="1">
        <v>2</v>
      </c>
      <c r="E3" s="21">
        <v>2</v>
      </c>
      <c r="F3" s="24" t="s">
        <v>34</v>
      </c>
      <c r="G3" s="24"/>
      <c r="H3" s="24"/>
      <c r="Y3" t="s">
        <v>9</v>
      </c>
      <c r="Z3">
        <f>INDEX($A$2:$E$176,2+(RIGHT(Y3,1)-1)*11,2)</f>
        <v>0.11</v>
      </c>
    </row>
    <row r="4" spans="1:33" x14ac:dyDescent="0.25">
      <c r="A4" s="17" t="s">
        <v>0</v>
      </c>
      <c r="B4" s="18" t="s">
        <v>1</v>
      </c>
      <c r="C4" s="19" t="s">
        <v>2</v>
      </c>
      <c r="F4" s="22" t="s">
        <v>0</v>
      </c>
      <c r="G4" s="22" t="s">
        <v>1</v>
      </c>
      <c r="H4" s="22" t="s">
        <v>2</v>
      </c>
      <c r="I4" t="s">
        <v>37</v>
      </c>
      <c r="J4" t="s">
        <v>38</v>
      </c>
      <c r="K4" s="1" t="s">
        <v>35</v>
      </c>
      <c r="L4" s="1" t="s">
        <v>36</v>
      </c>
      <c r="Y4" t="s">
        <v>10</v>
      </c>
    </row>
    <row r="5" spans="1:33" x14ac:dyDescent="0.25">
      <c r="A5" s="17">
        <v>0.37190351403978517</v>
      </c>
      <c r="B5" s="18">
        <v>0</v>
      </c>
      <c r="C5" s="19">
        <v>0.94399999999999995</v>
      </c>
      <c r="F5" s="23">
        <f>(A5-$A$5)/($A$11-$A$5)</f>
        <v>0</v>
      </c>
      <c r="G5" s="23">
        <f>(B5-$B$5)/($B$11-$B$5)</f>
        <v>0</v>
      </c>
      <c r="H5" s="23">
        <f>(C5-$C$11)/($C$5-$C$11)</f>
        <v>1</v>
      </c>
      <c r="I5" s="9">
        <f>F5^$D$3</f>
        <v>0</v>
      </c>
      <c r="J5" s="9">
        <f>(1-F5)^$E$3</f>
        <v>1</v>
      </c>
      <c r="K5" s="9">
        <f>(I5-G5)^2</f>
        <v>0</v>
      </c>
      <c r="L5" s="9">
        <f>(J5-H5)^2</f>
        <v>0</v>
      </c>
      <c r="M5" s="9"/>
      <c r="Y5" t="s">
        <v>11</v>
      </c>
    </row>
    <row r="6" spans="1:33" x14ac:dyDescent="0.25">
      <c r="A6" s="17">
        <v>0.42860515411379246</v>
      </c>
      <c r="B6" s="18">
        <v>4.408134661435241E-2</v>
      </c>
      <c r="C6" s="19">
        <v>0.61308541321282017</v>
      </c>
      <c r="F6" s="23">
        <f t="shared" ref="F6:F11" si="0">(A6-$A$5)/($A$11-$A$5)</f>
        <v>0.1428571428571429</v>
      </c>
      <c r="G6" s="23">
        <f t="shared" ref="G6:G11" si="1">(B6-$B$5)/($B$11-$B$5)</f>
        <v>0.31112948921182576</v>
      </c>
      <c r="H6" s="23">
        <f t="shared" ref="H6:H11" si="2">(C6-$C$11)/($C$5-$C$11)</f>
        <v>0.64945488687798747</v>
      </c>
      <c r="I6" s="9">
        <f t="shared" ref="I6:I11" si="3">F6^$D$3</f>
        <v>2.0408163265306135E-2</v>
      </c>
      <c r="J6" s="9">
        <f t="shared" ref="J6:J11" si="4">(1-F6)^$E$3</f>
        <v>0.73469387755102034</v>
      </c>
      <c r="K6" s="9">
        <f t="shared" ref="K6:K11" si="5">(I6-G6)^2</f>
        <v>8.4518889360102503E-2</v>
      </c>
      <c r="L6" s="9">
        <f t="shared" ref="L6:L11" si="6">(J6-H6)^2</f>
        <v>7.265685530957384E-3</v>
      </c>
      <c r="Y6" t="s">
        <v>12</v>
      </c>
    </row>
    <row r="7" spans="1:33" x14ac:dyDescent="0.25">
      <c r="A7" s="17">
        <v>0.50798745021740266</v>
      </c>
      <c r="B7" s="18">
        <v>7.4538662918442564E-2</v>
      </c>
      <c r="C7" s="19">
        <v>0.29135294410303497</v>
      </c>
      <c r="F7" s="23">
        <f t="shared" si="0"/>
        <v>0.34285714285714297</v>
      </c>
      <c r="G7" s="23">
        <f t="shared" si="1"/>
        <v>0.52609953872862625</v>
      </c>
      <c r="H7" s="23">
        <f t="shared" si="2"/>
        <v>0.30863659332948623</v>
      </c>
      <c r="I7" s="9">
        <f t="shared" si="3"/>
        <v>0.11755102040816334</v>
      </c>
      <c r="J7" s="9">
        <f t="shared" si="4"/>
        <v>0.4318367346938774</v>
      </c>
      <c r="K7" s="9">
        <f t="shared" si="5"/>
        <v>0.16691189182184563</v>
      </c>
      <c r="L7" s="9">
        <f t="shared" si="6"/>
        <v>1.5178274832205968E-2</v>
      </c>
      <c r="Y7" t="s">
        <v>13</v>
      </c>
    </row>
    <row r="8" spans="1:33" x14ac:dyDescent="0.25">
      <c r="A8" s="17">
        <v>0.55760138528215908</v>
      </c>
      <c r="B8" s="18">
        <v>8.9821775534236217E-2</v>
      </c>
      <c r="C8" s="19">
        <v>0.16138050052060829</v>
      </c>
      <c r="F8" s="23">
        <f t="shared" si="0"/>
        <v>0.46785714285714308</v>
      </c>
      <c r="G8" s="23">
        <f t="shared" si="1"/>
        <v>0.63396890722406385</v>
      </c>
      <c r="H8" s="23">
        <f t="shared" si="2"/>
        <v>0.17095392004301727</v>
      </c>
      <c r="I8" s="9">
        <f t="shared" si="3"/>
        <v>0.2188903061224492</v>
      </c>
      <c r="J8" s="9">
        <f t="shared" si="4"/>
        <v>0.28317602040816303</v>
      </c>
      <c r="K8" s="9">
        <f t="shared" si="5"/>
        <v>0.17229024509247334</v>
      </c>
      <c r="L8" s="9">
        <f t="shared" si="6"/>
        <v>1.2593799810364849E-2</v>
      </c>
      <c r="Y8" t="s">
        <v>14</v>
      </c>
    </row>
    <row r="9" spans="1:33" x14ac:dyDescent="0.25">
      <c r="A9" s="17">
        <v>0.65682925541167181</v>
      </c>
      <c r="B9" s="18">
        <v>0.11612787865116635</v>
      </c>
      <c r="C9" s="19">
        <v>2.7307715032217936E-2</v>
      </c>
      <c r="F9" s="23">
        <f t="shared" si="0"/>
        <v>0.71785714285714308</v>
      </c>
      <c r="G9" s="23">
        <f t="shared" si="1"/>
        <v>0.81963937907982309</v>
      </c>
      <c r="H9" s="23">
        <f t="shared" si="2"/>
        <v>2.8927664229044425E-2</v>
      </c>
      <c r="I9" s="9">
        <f t="shared" si="3"/>
        <v>0.51531887755102068</v>
      </c>
      <c r="J9" s="9">
        <f t="shared" si="4"/>
        <v>7.9604591836734573E-2</v>
      </c>
      <c r="K9" s="9">
        <f t="shared" si="5"/>
        <v>9.2610967650741838E-2</v>
      </c>
      <c r="L9" s="9">
        <f t="shared" si="6"/>
        <v>2.5681509917550678E-3</v>
      </c>
      <c r="Y9" t="s">
        <v>15</v>
      </c>
    </row>
    <row r="10" spans="1:33" x14ac:dyDescent="0.25">
      <c r="A10" s="17">
        <v>0.722981168831347</v>
      </c>
      <c r="B10" s="18">
        <v>0.13162530595118249</v>
      </c>
      <c r="C10" s="19">
        <v>2.2384677884663014E-3</v>
      </c>
      <c r="F10" s="23">
        <f t="shared" si="0"/>
        <v>0.88452380952380982</v>
      </c>
      <c r="G10" s="23">
        <f t="shared" si="1"/>
        <v>0.92902139687828877</v>
      </c>
      <c r="H10" s="23">
        <f t="shared" si="2"/>
        <v>2.3712582504939635E-3</v>
      </c>
      <c r="I10" s="9">
        <f t="shared" si="3"/>
        <v>0.78238236961451302</v>
      </c>
      <c r="J10" s="9">
        <f t="shared" si="4"/>
        <v>1.3334750566893355E-2</v>
      </c>
      <c r="K10" s="9">
        <f t="shared" si="5"/>
        <v>2.1503004316866369E-2</v>
      </c>
      <c r="L10" s="9">
        <f t="shared" si="6"/>
        <v>1.2019816377174849E-4</v>
      </c>
      <c r="Y10" t="s">
        <v>16</v>
      </c>
    </row>
    <row r="11" spans="1:33" x14ac:dyDescent="0.25">
      <c r="A11" s="17">
        <v>0.76881499455783608</v>
      </c>
      <c r="B11" s="18">
        <v>0.1416816732030842</v>
      </c>
      <c r="C11" s="19">
        <v>0</v>
      </c>
      <c r="F11" s="23">
        <f t="shared" si="0"/>
        <v>1</v>
      </c>
      <c r="G11" s="23">
        <f t="shared" si="1"/>
        <v>1</v>
      </c>
      <c r="H11" s="23">
        <f t="shared" si="2"/>
        <v>0</v>
      </c>
      <c r="I11" s="9">
        <f t="shared" si="3"/>
        <v>1</v>
      </c>
      <c r="J11" s="9">
        <f t="shared" si="4"/>
        <v>0</v>
      </c>
      <c r="K11" s="9">
        <f t="shared" si="5"/>
        <v>0</v>
      </c>
      <c r="L11" s="9">
        <f t="shared" si="6"/>
        <v>0</v>
      </c>
      <c r="Y11" t="s">
        <v>17</v>
      </c>
    </row>
    <row r="12" spans="1:33" x14ac:dyDescent="0.25">
      <c r="A12" s="17"/>
      <c r="B12" s="18"/>
      <c r="C12" s="19"/>
      <c r="K12" s="25">
        <f>SUM(K5:K11)*100000</f>
        <v>53783.499824202961</v>
      </c>
      <c r="L12" s="25">
        <f>SUM(L5:L11)*100000</f>
        <v>3772.6109329055012</v>
      </c>
      <c r="Y12" t="s">
        <v>18</v>
      </c>
    </row>
    <row r="13" spans="1:33" x14ac:dyDescent="0.25">
      <c r="A13" s="17" t="s">
        <v>10</v>
      </c>
      <c r="B13" s="18" t="s">
        <v>6</v>
      </c>
      <c r="C13" s="19" t="s">
        <v>7</v>
      </c>
      <c r="D13" t="s">
        <v>4</v>
      </c>
      <c r="E13" t="s">
        <v>5</v>
      </c>
      <c r="Y13" t="s">
        <v>19</v>
      </c>
    </row>
    <row r="14" spans="1:33" x14ac:dyDescent="0.25">
      <c r="A14" s="17"/>
      <c r="B14" s="18">
        <v>0.24500000000000011</v>
      </c>
      <c r="C14" s="19">
        <v>268.57955936987156</v>
      </c>
      <c r="Y14" t="s">
        <v>20</v>
      </c>
    </row>
    <row r="15" spans="1:33" x14ac:dyDescent="0.25">
      <c r="A15" s="17" t="s">
        <v>0</v>
      </c>
      <c r="B15" s="18" t="s">
        <v>1</v>
      </c>
      <c r="C15" s="19" t="s">
        <v>2</v>
      </c>
      <c r="Y15" t="s">
        <v>21</v>
      </c>
    </row>
    <row r="16" spans="1:33" x14ac:dyDescent="0.25">
      <c r="A16" s="17">
        <v>0.28439951403978503</v>
      </c>
      <c r="B16" s="18">
        <v>0</v>
      </c>
      <c r="C16" s="19">
        <v>0.874</v>
      </c>
      <c r="Y16" t="s">
        <v>22</v>
      </c>
    </row>
    <row r="17" spans="1:25" x14ac:dyDescent="0.25">
      <c r="A17" s="17">
        <v>0.38765701014339526</v>
      </c>
      <c r="B17" s="18">
        <v>1.0441886420655478E-2</v>
      </c>
      <c r="C17" s="19">
        <v>0.29946313735037661</v>
      </c>
      <c r="Y17" t="s">
        <v>23</v>
      </c>
    </row>
    <row r="18" spans="1:25" x14ac:dyDescent="0.25">
      <c r="A18" s="17">
        <v>0.46141236450311685</v>
      </c>
      <c r="B18" s="18">
        <v>2.7550452470735731E-2</v>
      </c>
      <c r="C18" s="19">
        <v>0.11648726071797118</v>
      </c>
      <c r="Y18" t="s">
        <v>24</v>
      </c>
    </row>
    <row r="19" spans="1:25" x14ac:dyDescent="0.25">
      <c r="A19" s="17">
        <v>0.59048423463262956</v>
      </c>
      <c r="B19" s="18">
        <v>7.3830375087831801E-2</v>
      </c>
      <c r="C19" s="19">
        <v>1.1702972071339777E-2</v>
      </c>
    </row>
    <row r="20" spans="1:25" x14ac:dyDescent="0.25">
      <c r="A20" s="17">
        <v>0.65502016969738597</v>
      </c>
      <c r="B20" s="18">
        <v>0.10418217495016348</v>
      </c>
      <c r="C20" s="19">
        <v>2.0126252658715532E-3</v>
      </c>
    </row>
    <row r="21" spans="1:25" x14ac:dyDescent="0.25">
      <c r="A21" s="17">
        <v>0.70195539519902694</v>
      </c>
      <c r="B21" s="18">
        <v>0.12912382799414457</v>
      </c>
      <c r="C21" s="19">
        <v>3.1118697319682589E-4</v>
      </c>
    </row>
    <row r="22" spans="1:25" x14ac:dyDescent="0.25">
      <c r="A22" s="17">
        <v>0.8006869945578361</v>
      </c>
      <c r="B22" s="18">
        <v>0.18920167320308434</v>
      </c>
      <c r="C22" s="19">
        <v>0</v>
      </c>
    </row>
    <row r="23" spans="1:25" x14ac:dyDescent="0.25">
      <c r="A23" s="17"/>
      <c r="B23" s="18"/>
      <c r="C23" s="19"/>
    </row>
    <row r="24" spans="1:25" x14ac:dyDescent="0.25">
      <c r="A24" s="17" t="s">
        <v>11</v>
      </c>
      <c r="B24" s="18" t="s">
        <v>6</v>
      </c>
      <c r="C24" s="19" t="s">
        <v>7</v>
      </c>
      <c r="D24" t="s">
        <v>4</v>
      </c>
      <c r="E24" t="s">
        <v>5</v>
      </c>
      <c r="S24" t="s">
        <v>4</v>
      </c>
      <c r="T24" t="s">
        <v>5</v>
      </c>
    </row>
    <row r="25" spans="1:25" x14ac:dyDescent="0.25">
      <c r="A25" s="17"/>
      <c r="B25" s="18">
        <v>0.27500000000000013</v>
      </c>
      <c r="C25" s="19">
        <v>362.54448375030341</v>
      </c>
      <c r="S25">
        <v>1</v>
      </c>
      <c r="T25">
        <v>1</v>
      </c>
    </row>
    <row r="26" spans="1:25" x14ac:dyDescent="0.25">
      <c r="A26" s="17" t="s">
        <v>0</v>
      </c>
      <c r="B26" s="18" t="s">
        <v>1</v>
      </c>
      <c r="C26" s="19" t="s">
        <v>2</v>
      </c>
      <c r="S26" s="2" t="s">
        <v>30</v>
      </c>
      <c r="T26" s="3"/>
      <c r="U26" s="3"/>
      <c r="V26" s="4"/>
    </row>
    <row r="27" spans="1:25" x14ac:dyDescent="0.25">
      <c r="A27" s="17">
        <v>0.29971151403978502</v>
      </c>
      <c r="B27" s="18">
        <v>0</v>
      </c>
      <c r="C27" s="19">
        <v>0.7</v>
      </c>
      <c r="S27" s="5" t="s">
        <v>31</v>
      </c>
      <c r="T27" s="6" t="s">
        <v>28</v>
      </c>
      <c r="U27" s="6" t="s">
        <v>29</v>
      </c>
      <c r="V27" s="7" t="s">
        <v>3</v>
      </c>
    </row>
    <row r="28" spans="1:25" x14ac:dyDescent="0.25">
      <c r="A28" s="17">
        <v>0.38720476079279353</v>
      </c>
      <c r="B28" s="18">
        <v>7.171688794169144E-2</v>
      </c>
      <c r="C28" s="19">
        <v>0.30816437616835157</v>
      </c>
      <c r="S28" s="8">
        <v>0</v>
      </c>
      <c r="T28" s="9">
        <f>S28^$S$25</f>
        <v>0</v>
      </c>
      <c r="U28" s="9">
        <f>(1-S28)^$T$25</f>
        <v>1</v>
      </c>
      <c r="V28" s="10">
        <v>0.221</v>
      </c>
    </row>
    <row r="29" spans="1:25" x14ac:dyDescent="0.25">
      <c r="A29" s="17">
        <v>0.45282469585754992</v>
      </c>
      <c r="B29" s="18">
        <v>0.10033310785429635</v>
      </c>
      <c r="C29" s="19">
        <v>0.14830903138710491</v>
      </c>
      <c r="S29" s="8">
        <v>0.1</v>
      </c>
      <c r="T29" s="9">
        <f>S29^$S$25</f>
        <v>0.1</v>
      </c>
      <c r="U29" s="9">
        <f>(1-S29)^$T$25</f>
        <v>0.9</v>
      </c>
      <c r="V29" s="10">
        <v>0.11706999999999999</v>
      </c>
    </row>
    <row r="30" spans="1:25" x14ac:dyDescent="0.25">
      <c r="A30" s="17">
        <v>0.58406456598706269</v>
      </c>
      <c r="B30" s="18">
        <v>0.145462635627612</v>
      </c>
      <c r="C30" s="19">
        <v>2.0912913230008746E-2</v>
      </c>
      <c r="S30" s="8">
        <v>0.2</v>
      </c>
      <c r="T30" s="9">
        <f>S30^$S$25</f>
        <v>0.2</v>
      </c>
      <c r="U30" s="9">
        <f>(1-S30)^$T$25</f>
        <v>0.8</v>
      </c>
      <c r="V30" s="10">
        <v>4.7039999999999998E-2</v>
      </c>
    </row>
    <row r="31" spans="1:25" x14ac:dyDescent="0.25">
      <c r="A31" s="17">
        <v>0.64239339715573507</v>
      </c>
      <c r="B31" s="18">
        <v>0.16269394977878679</v>
      </c>
      <c r="C31" s="19">
        <v>5.9955888751970308E-3</v>
      </c>
      <c r="S31" s="8">
        <v>0.3</v>
      </c>
      <c r="T31" s="9">
        <f>S31^$S$25</f>
        <v>0.3</v>
      </c>
      <c r="U31" s="9">
        <f>(1-S31)^$T$25</f>
        <v>0.7</v>
      </c>
      <c r="V31" s="10">
        <v>2.6800000000000001E-2</v>
      </c>
    </row>
    <row r="32" spans="1:25" x14ac:dyDescent="0.25">
      <c r="A32" s="17">
        <v>0.72988664390874358</v>
      </c>
      <c r="B32" s="18">
        <v>0.18647640801221874</v>
      </c>
      <c r="C32" s="19">
        <v>3.1611630100460955E-4</v>
      </c>
      <c r="S32" s="8">
        <v>0.4</v>
      </c>
      <c r="T32" s="9">
        <f>S32^$S$25</f>
        <v>0.4</v>
      </c>
      <c r="U32" s="9">
        <f>(1-S32)^$T$25</f>
        <v>0.6</v>
      </c>
      <c r="V32" s="10">
        <v>1.7520000000000001E-2</v>
      </c>
    </row>
    <row r="33" spans="1:22" x14ac:dyDescent="0.25">
      <c r="A33" s="17">
        <v>0.8246709945578361</v>
      </c>
      <c r="B33" s="18">
        <v>0.21014167320308441</v>
      </c>
      <c r="C33" s="19">
        <v>0</v>
      </c>
      <c r="S33" s="8">
        <v>0.5</v>
      </c>
      <c r="T33" s="9">
        <f>S33^$S$25</f>
        <v>0.5</v>
      </c>
      <c r="U33" s="9">
        <f>(1-S33)^$T$25</f>
        <v>0.5</v>
      </c>
      <c r="V33" s="10">
        <v>1.231E-2</v>
      </c>
    </row>
    <row r="34" spans="1:22" x14ac:dyDescent="0.25">
      <c r="A34" s="17"/>
      <c r="B34" s="18"/>
      <c r="C34" s="19"/>
      <c r="S34" s="8">
        <v>0.6</v>
      </c>
      <c r="T34" s="9">
        <f>S34^$S$25</f>
        <v>0.6</v>
      </c>
      <c r="U34" s="9">
        <f>(1-S34)^$T$25</f>
        <v>0.4</v>
      </c>
      <c r="V34" s="10">
        <v>8.9999999999999993E-3</v>
      </c>
    </row>
    <row r="35" spans="1:22" x14ac:dyDescent="0.25">
      <c r="A35" s="17" t="s">
        <v>12</v>
      </c>
      <c r="B35" s="18" t="s">
        <v>6</v>
      </c>
      <c r="C35" s="19" t="s">
        <v>7</v>
      </c>
      <c r="D35" t="s">
        <v>4</v>
      </c>
      <c r="E35" t="s">
        <v>5</v>
      </c>
      <c r="S35" s="8">
        <v>0.7</v>
      </c>
      <c r="T35" s="9">
        <f>S35^$S$25</f>
        <v>0.7</v>
      </c>
      <c r="U35" s="9">
        <f>(1-S35)^$T$25</f>
        <v>0.30000000000000004</v>
      </c>
      <c r="V35" s="10">
        <v>6.7299999999999999E-3</v>
      </c>
    </row>
    <row r="36" spans="1:22" x14ac:dyDescent="0.25">
      <c r="A36" s="17"/>
      <c r="B36" s="18">
        <v>0.14000000000000001</v>
      </c>
      <c r="C36" s="19">
        <v>32.88929354219411</v>
      </c>
      <c r="S36" s="8">
        <v>0.8</v>
      </c>
      <c r="T36" s="9">
        <f>S36^$S$25</f>
        <v>0.8</v>
      </c>
      <c r="U36" s="9">
        <f>(1-S36)^$T$25</f>
        <v>0.19999999999999996</v>
      </c>
      <c r="V36" s="10">
        <v>5.0699999999999999E-3</v>
      </c>
    </row>
    <row r="37" spans="1:22" x14ac:dyDescent="0.25">
      <c r="A37" s="17" t="s">
        <v>0</v>
      </c>
      <c r="B37" s="18" t="s">
        <v>1</v>
      </c>
      <c r="C37" s="19" t="s">
        <v>2</v>
      </c>
      <c r="S37" s="8">
        <v>0.9</v>
      </c>
      <c r="T37" s="9">
        <f>S37^$S$25</f>
        <v>0.9</v>
      </c>
      <c r="U37" s="9">
        <f>(1-S37)^$T$25</f>
        <v>9.9999999999999978E-2</v>
      </c>
      <c r="V37" s="10">
        <v>3.3300000000000001E-3</v>
      </c>
    </row>
    <row r="38" spans="1:22" x14ac:dyDescent="0.25">
      <c r="A38" s="17">
        <v>0.35721551403978513</v>
      </c>
      <c r="B38" s="18">
        <v>0</v>
      </c>
      <c r="C38" s="19">
        <v>0.71299999999999997</v>
      </c>
      <c r="S38" s="8">
        <v>1</v>
      </c>
      <c r="T38" s="9">
        <f>S38^$S$25</f>
        <v>1</v>
      </c>
      <c r="U38" s="9">
        <f>(1-S38)^$T$25</f>
        <v>0</v>
      </c>
      <c r="V38" s="10">
        <v>0</v>
      </c>
    </row>
    <row r="39" spans="1:22" x14ac:dyDescent="0.25">
      <c r="A39" s="17">
        <v>0.42550341958852167</v>
      </c>
      <c r="B39" s="18">
        <v>2.8469323068289446E-3</v>
      </c>
      <c r="C39" s="19">
        <v>0.40650794476746022</v>
      </c>
      <c r="S39" s="11" t="s">
        <v>32</v>
      </c>
      <c r="T39" s="12"/>
      <c r="U39" s="12"/>
      <c r="V39" s="13"/>
    </row>
    <row r="40" spans="1:22" x14ac:dyDescent="0.25">
      <c r="A40" s="17">
        <v>0.47558121699092848</v>
      </c>
      <c r="B40" s="18">
        <v>8.0956758312869491E-3</v>
      </c>
      <c r="C40" s="19">
        <v>0.24703251950757144</v>
      </c>
    </row>
    <row r="41" spans="1:22" x14ac:dyDescent="0.25">
      <c r="A41" s="17">
        <v>0.53817846374393696</v>
      </c>
      <c r="B41" s="18">
        <v>1.8136116683521136E-2</v>
      </c>
      <c r="C41" s="19">
        <v>0.11314610477111464</v>
      </c>
    </row>
    <row r="42" spans="1:22" x14ac:dyDescent="0.25">
      <c r="A42" s="17">
        <v>0.58512639880869333</v>
      </c>
      <c r="B42" s="18">
        <v>2.8111082007235656E-2</v>
      </c>
      <c r="C42" s="19">
        <v>5.2233740178248889E-2</v>
      </c>
    </row>
    <row r="43" spans="1:22" x14ac:dyDescent="0.25">
      <c r="A43" s="17">
        <v>0.67902226893820605</v>
      </c>
      <c r="B43" s="18">
        <v>5.4144547792889068E-2</v>
      </c>
      <c r="C43" s="19">
        <v>3.0872768343094279E-3</v>
      </c>
    </row>
    <row r="44" spans="1:22" x14ac:dyDescent="0.25">
      <c r="A44" s="17">
        <v>0.73279899455783615</v>
      </c>
      <c r="B44" s="18">
        <v>7.2621673203084214E-2</v>
      </c>
      <c r="C44" s="19">
        <v>0</v>
      </c>
    </row>
    <row r="45" spans="1:22" x14ac:dyDescent="0.25">
      <c r="A45" s="17"/>
      <c r="B45" s="18"/>
      <c r="C45" s="19"/>
    </row>
    <row r="46" spans="1:22" x14ac:dyDescent="0.25">
      <c r="A46" s="17" t="s">
        <v>13</v>
      </c>
      <c r="B46" s="18" t="s">
        <v>6</v>
      </c>
      <c r="C46" s="19" t="s">
        <v>7</v>
      </c>
      <c r="D46" t="s">
        <v>4</v>
      </c>
      <c r="E46" t="s">
        <v>5</v>
      </c>
    </row>
    <row r="47" spans="1:22" x14ac:dyDescent="0.25">
      <c r="A47" s="17"/>
      <c r="B47" s="18">
        <v>0.23000000000000015</v>
      </c>
      <c r="C47" s="19">
        <v>660.59911981929895</v>
      </c>
    </row>
    <row r="48" spans="1:22" x14ac:dyDescent="0.25">
      <c r="A48" s="17" t="s">
        <v>0</v>
      </c>
      <c r="B48" s="18" t="s">
        <v>1</v>
      </c>
      <c r="C48" s="19" t="s">
        <v>2</v>
      </c>
    </row>
    <row r="49" spans="1:5" x14ac:dyDescent="0.25">
      <c r="A49" s="17">
        <v>0.27033551403978501</v>
      </c>
      <c r="B49" s="18">
        <v>0</v>
      </c>
      <c r="C49" s="19">
        <v>0.73299999999999998</v>
      </c>
    </row>
    <row r="50" spans="1:5" x14ac:dyDescent="0.25">
      <c r="A50" s="17">
        <v>0.31719413741628927</v>
      </c>
      <c r="B50" s="18">
        <v>4.5664283019563115E-3</v>
      </c>
      <c r="C50" s="19">
        <v>0.53123453383040808</v>
      </c>
    </row>
    <row r="51" spans="1:5" x14ac:dyDescent="0.25">
      <c r="A51" s="17">
        <v>0.45777000754580205</v>
      </c>
      <c r="B51" s="18">
        <v>4.820350614726869E-2</v>
      </c>
      <c r="C51" s="19">
        <v>0.16351828221034553</v>
      </c>
    </row>
    <row r="52" spans="1:5" x14ac:dyDescent="0.25">
      <c r="A52" s="17">
        <v>0.50888850577471578</v>
      </c>
      <c r="B52" s="18">
        <v>7.2632120610972073E-2</v>
      </c>
      <c r="C52" s="19">
        <v>9.5058448271347379E-2</v>
      </c>
    </row>
    <row r="53" spans="1:5" x14ac:dyDescent="0.25">
      <c r="A53" s="17">
        <v>0.62134920187832599</v>
      </c>
      <c r="B53" s="18">
        <v>0.14005071754026149</v>
      </c>
      <c r="C53" s="19">
        <v>1.9600296097180003E-2</v>
      </c>
    </row>
    <row r="54" spans="1:5" x14ac:dyDescent="0.25">
      <c r="A54" s="17">
        <v>0.76192507200783877</v>
      </c>
      <c r="B54" s="18">
        <v>0.24828984270324464</v>
      </c>
      <c r="C54" s="19">
        <v>3.4149185912279707E-4</v>
      </c>
    </row>
    <row r="55" spans="1:5" x14ac:dyDescent="0.25">
      <c r="A55" s="17">
        <v>0.83263899455783608</v>
      </c>
      <c r="B55" s="18">
        <v>0.31202167320308438</v>
      </c>
      <c r="C55" s="19">
        <v>0</v>
      </c>
    </row>
    <row r="56" spans="1:5" x14ac:dyDescent="0.25">
      <c r="A56" s="17"/>
      <c r="B56" s="18"/>
      <c r="C56" s="19"/>
    </row>
    <row r="57" spans="1:5" x14ac:dyDescent="0.25">
      <c r="A57" s="17" t="s">
        <v>14</v>
      </c>
      <c r="B57" s="18" t="s">
        <v>6</v>
      </c>
      <c r="C57" s="19" t="s">
        <v>7</v>
      </c>
      <c r="D57" t="s">
        <v>4</v>
      </c>
      <c r="E57" t="s">
        <v>5</v>
      </c>
    </row>
    <row r="58" spans="1:5" x14ac:dyDescent="0.25">
      <c r="A58" s="17"/>
      <c r="B58" s="18">
        <v>0.1</v>
      </c>
      <c r="C58" s="19">
        <v>44.395902562883293</v>
      </c>
    </row>
    <row r="59" spans="1:5" x14ac:dyDescent="0.25">
      <c r="A59" s="17" t="s">
        <v>0</v>
      </c>
      <c r="B59" s="18" t="s">
        <v>1</v>
      </c>
      <c r="C59" s="19" t="s">
        <v>2</v>
      </c>
    </row>
    <row r="60" spans="1:5" x14ac:dyDescent="0.25">
      <c r="A60" s="17">
        <v>0.3425275140397851</v>
      </c>
      <c r="B60" s="18">
        <v>0</v>
      </c>
      <c r="C60" s="19">
        <v>0.88800000000000001</v>
      </c>
    </row>
    <row r="61" spans="1:5" x14ac:dyDescent="0.25">
      <c r="A61" s="17">
        <v>0.37354576264821732</v>
      </c>
      <c r="B61" s="18">
        <v>2.3255127766963722E-3</v>
      </c>
      <c r="C61" s="19">
        <v>0.76002019209185534</v>
      </c>
    </row>
    <row r="62" spans="1:5" x14ac:dyDescent="0.25">
      <c r="A62" s="17">
        <v>0.44592167606789246</v>
      </c>
      <c r="B62" s="18">
        <v>1.2547262193852764E-2</v>
      </c>
      <c r="C62" s="19">
        <v>0.50165415122354939</v>
      </c>
    </row>
    <row r="63" spans="1:5" x14ac:dyDescent="0.25">
      <c r="A63" s="17">
        <v>0.53277277217150265</v>
      </c>
      <c r="B63" s="18">
        <v>2.9464150591520997E-2</v>
      </c>
      <c r="C63" s="19">
        <v>0.2646699663618286</v>
      </c>
    </row>
    <row r="64" spans="1:5" x14ac:dyDescent="0.25">
      <c r="A64" s="17">
        <v>0.61962386827511284</v>
      </c>
      <c r="B64" s="18">
        <v>4.9881290981686498E-2</v>
      </c>
      <c r="C64" s="19">
        <v>0.10506570780859935</v>
      </c>
    </row>
    <row r="65" spans="1:5" x14ac:dyDescent="0.25">
      <c r="A65" s="17">
        <v>0.71612508616801307</v>
      </c>
      <c r="B65" s="18">
        <v>7.5791449296898086E-2</v>
      </c>
      <c r="C65" s="19">
        <v>1.4230213744528807E-2</v>
      </c>
    </row>
    <row r="66" spans="1:5" x14ac:dyDescent="0.25">
      <c r="A66" s="17">
        <v>0.77678299455783606</v>
      </c>
      <c r="B66" s="18">
        <v>9.3561673203084256E-2</v>
      </c>
      <c r="C66" s="19">
        <v>0</v>
      </c>
    </row>
    <row r="67" spans="1:5" x14ac:dyDescent="0.25">
      <c r="A67" s="17"/>
      <c r="B67" s="18"/>
      <c r="C67" s="19"/>
    </row>
    <row r="68" spans="1:5" x14ac:dyDescent="0.25">
      <c r="A68" s="17" t="s">
        <v>15</v>
      </c>
      <c r="B68" s="18" t="s">
        <v>6</v>
      </c>
      <c r="C68" s="19" t="s">
        <v>7</v>
      </c>
      <c r="D68" t="s">
        <v>4</v>
      </c>
      <c r="E68" t="s">
        <v>5</v>
      </c>
    </row>
    <row r="69" spans="1:5" x14ac:dyDescent="0.25">
      <c r="A69" s="17"/>
      <c r="B69" s="18">
        <v>0.20000000000000012</v>
      </c>
      <c r="C69" s="19">
        <v>489.38386452844207</v>
      </c>
    </row>
    <row r="70" spans="1:5" x14ac:dyDescent="0.25">
      <c r="A70" s="17" t="s">
        <v>0</v>
      </c>
      <c r="B70" s="18" t="s">
        <v>1</v>
      </c>
      <c r="C70" s="19" t="s">
        <v>2</v>
      </c>
    </row>
    <row r="71" spans="1:5" x14ac:dyDescent="0.25">
      <c r="A71" s="17">
        <v>0.16502351403978499</v>
      </c>
      <c r="B71" s="18">
        <v>0</v>
      </c>
      <c r="C71" s="19">
        <v>0.76200000000000001</v>
      </c>
    </row>
    <row r="72" spans="1:5" x14ac:dyDescent="0.25">
      <c r="A72" s="17">
        <v>0.22171728499597146</v>
      </c>
      <c r="B72" s="18">
        <v>3.9210098990286402E-3</v>
      </c>
      <c r="C72" s="19">
        <v>0.52544044537667389</v>
      </c>
    </row>
    <row r="73" spans="1:5" x14ac:dyDescent="0.25">
      <c r="A73" s="17">
        <v>0.29508569446868338</v>
      </c>
      <c r="B73" s="18">
        <v>1.6085871842839168E-2</v>
      </c>
      <c r="C73" s="19">
        <v>0.30605071320038663</v>
      </c>
    </row>
    <row r="74" spans="1:5" x14ac:dyDescent="0.25">
      <c r="A74" s="17">
        <v>0.4435693803063146</v>
      </c>
      <c r="B74" s="18">
        <v>5.8710025997293858E-2</v>
      </c>
      <c r="C74" s="19">
        <v>7.5796715898504563E-2</v>
      </c>
    </row>
    <row r="75" spans="1:5" x14ac:dyDescent="0.25">
      <c r="A75" s="17">
        <v>0.57349260541424196</v>
      </c>
      <c r="B75" s="18">
        <v>0.11255336700343939</v>
      </c>
      <c r="C75" s="19">
        <v>1.2009486841325009E-2</v>
      </c>
    </row>
    <row r="76" spans="1:5" x14ac:dyDescent="0.25">
      <c r="A76" s="17">
        <v>0.71207737886269773</v>
      </c>
      <c r="B76" s="18">
        <v>0.18494347200441746</v>
      </c>
      <c r="C76" s="19">
        <v>2.1366472632841459E-4</v>
      </c>
    </row>
    <row r="77" spans="1:5" x14ac:dyDescent="0.25">
      <c r="A77" s="17">
        <v>0.78865499455783616</v>
      </c>
      <c r="B77" s="18">
        <v>0.23108167320308437</v>
      </c>
      <c r="C77" s="19">
        <v>0</v>
      </c>
    </row>
    <row r="78" spans="1:5" x14ac:dyDescent="0.25">
      <c r="A78" s="17"/>
      <c r="B78" s="18"/>
      <c r="C78" s="19"/>
    </row>
    <row r="79" spans="1:5" x14ac:dyDescent="0.25">
      <c r="A79" s="17" t="s">
        <v>16</v>
      </c>
      <c r="B79" s="18" t="s">
        <v>6</v>
      </c>
      <c r="C79" s="19" t="s">
        <v>7</v>
      </c>
      <c r="D79" t="s">
        <v>4</v>
      </c>
      <c r="E79" t="s">
        <v>5</v>
      </c>
    </row>
    <row r="80" spans="1:5" x14ac:dyDescent="0.25">
      <c r="A80" s="17"/>
      <c r="B80" s="18">
        <v>0.27500000000000002</v>
      </c>
      <c r="C80" s="19">
        <v>59.928200094794072</v>
      </c>
    </row>
    <row r="81" spans="1:5" x14ac:dyDescent="0.25">
      <c r="A81" s="17" t="s">
        <v>0</v>
      </c>
      <c r="B81" s="18" t="s">
        <v>1</v>
      </c>
      <c r="C81" s="19" t="s">
        <v>2</v>
      </c>
    </row>
    <row r="82" spans="1:5" x14ac:dyDescent="0.25">
      <c r="A82" s="17">
        <v>0.32783951403978512</v>
      </c>
      <c r="B82" s="18">
        <v>0</v>
      </c>
      <c r="C82" s="19">
        <v>0.85499999999999998</v>
      </c>
    </row>
    <row r="83" spans="1:5" x14ac:dyDescent="0.25">
      <c r="A83" s="17">
        <v>0.37224416899253521</v>
      </c>
      <c r="B83" s="18">
        <v>6.5675761866613707E-3</v>
      </c>
      <c r="C83" s="19">
        <v>0.5600612206663047</v>
      </c>
    </row>
    <row r="84" spans="1:5" x14ac:dyDescent="0.25">
      <c r="A84" s="17">
        <v>0.43345058527875829</v>
      </c>
      <c r="B84" s="18">
        <v>1.7033902708308735E-2</v>
      </c>
      <c r="C84" s="19">
        <v>0.28788716411973714</v>
      </c>
    </row>
    <row r="85" spans="1:5" x14ac:dyDescent="0.25">
      <c r="A85" s="17">
        <v>0.55264202752035063</v>
      </c>
      <c r="B85" s="18">
        <v>3.9103447565588104E-2</v>
      </c>
      <c r="C85" s="19">
        <v>5.1375625180185493E-2</v>
      </c>
    </row>
    <row r="86" spans="1:5" x14ac:dyDescent="0.25">
      <c r="A86" s="17">
        <v>0.609257962585107</v>
      </c>
      <c r="B86" s="18">
        <v>5.0063544070808069E-2</v>
      </c>
      <c r="C86" s="19">
        <v>1.595237109941311E-2</v>
      </c>
    </row>
    <row r="87" spans="1:5" x14ac:dyDescent="0.25">
      <c r="A87" s="17">
        <v>0.69160841358838898</v>
      </c>
      <c r="B87" s="18">
        <v>6.6395996397653215E-2</v>
      </c>
      <c r="C87" s="19">
        <v>1.0912329404174472E-3</v>
      </c>
    </row>
    <row r="88" spans="1:5" x14ac:dyDescent="0.25">
      <c r="A88" s="17">
        <v>0.78076699455783605</v>
      </c>
      <c r="B88" s="18">
        <v>8.4501673203084215E-2</v>
      </c>
      <c r="C88" s="19">
        <v>0</v>
      </c>
    </row>
    <row r="89" spans="1:5" x14ac:dyDescent="0.25">
      <c r="A89" s="17"/>
      <c r="B89" s="18"/>
      <c r="C89" s="19"/>
    </row>
    <row r="90" spans="1:5" x14ac:dyDescent="0.25">
      <c r="A90" s="17" t="s">
        <v>17</v>
      </c>
      <c r="B90" s="18" t="s">
        <v>6</v>
      </c>
      <c r="C90" s="19" t="s">
        <v>7</v>
      </c>
      <c r="D90" t="s">
        <v>4</v>
      </c>
      <c r="E90" t="s">
        <v>5</v>
      </c>
    </row>
    <row r="91" spans="1:5" x14ac:dyDescent="0.25">
      <c r="A91" s="17"/>
      <c r="B91" s="18">
        <v>0.14000000000000007</v>
      </c>
      <c r="C91" s="19">
        <v>147.39958739919183</v>
      </c>
    </row>
    <row r="92" spans="1:5" x14ac:dyDescent="0.25">
      <c r="A92" s="17" t="s">
        <v>0</v>
      </c>
      <c r="B92" s="18" t="s">
        <v>1</v>
      </c>
      <c r="C92" s="19" t="s">
        <v>2</v>
      </c>
    </row>
    <row r="93" spans="1:5" x14ac:dyDescent="0.25">
      <c r="A93" s="17">
        <v>0.3137755140397851</v>
      </c>
      <c r="B93" s="18">
        <v>0</v>
      </c>
      <c r="C93" s="19">
        <v>0.90900000000000003</v>
      </c>
    </row>
    <row r="94" spans="1:5" x14ac:dyDescent="0.25">
      <c r="A94" s="17">
        <v>0.4061724548764612</v>
      </c>
      <c r="B94" s="18">
        <v>3.822536445612372E-2</v>
      </c>
      <c r="C94" s="19">
        <v>0.5123053012173997</v>
      </c>
    </row>
    <row r="95" spans="1:5" x14ac:dyDescent="0.25">
      <c r="A95" s="17">
        <v>0.46352228022336361</v>
      </c>
      <c r="B95" s="18">
        <v>5.6248574787077114E-2</v>
      </c>
      <c r="C95" s="19">
        <v>0.33466979155565751</v>
      </c>
    </row>
    <row r="96" spans="1:5" x14ac:dyDescent="0.25">
      <c r="A96" s="17">
        <v>0.57955564778570112</v>
      </c>
      <c r="B96" s="18">
        <v>8.9010978116414868E-2</v>
      </c>
      <c r="C96" s="19">
        <v>0.10801122264994184</v>
      </c>
    </row>
    <row r="97" spans="1:5" x14ac:dyDescent="0.25">
      <c r="A97" s="17">
        <v>0.69558901534803863</v>
      </c>
      <c r="B97" s="18">
        <v>0.11893415354168006</v>
      </c>
      <c r="C97" s="19">
        <v>1.5714142323995536E-2</v>
      </c>
    </row>
    <row r="98" spans="1:5" x14ac:dyDescent="0.25">
      <c r="A98" s="17">
        <v>0.75795695041279498</v>
      </c>
      <c r="B98" s="18">
        <v>0.13423750891572728</v>
      </c>
      <c r="C98" s="19">
        <v>1.8696620793498084E-3</v>
      </c>
    </row>
    <row r="99" spans="1:5" x14ac:dyDescent="0.25">
      <c r="A99" s="17">
        <v>0.81271899455783614</v>
      </c>
      <c r="B99" s="18">
        <v>0.14732167320308431</v>
      </c>
      <c r="C99" s="19">
        <v>0</v>
      </c>
    </row>
    <row r="100" spans="1:5" x14ac:dyDescent="0.25">
      <c r="A100" s="17"/>
      <c r="B100" s="18"/>
      <c r="C100" s="19"/>
    </row>
    <row r="101" spans="1:5" x14ac:dyDescent="0.25">
      <c r="A101" s="17" t="s">
        <v>18</v>
      </c>
      <c r="B101" s="18" t="s">
        <v>6</v>
      </c>
      <c r="C101" s="19" t="s">
        <v>7</v>
      </c>
      <c r="D101" t="s">
        <v>4</v>
      </c>
      <c r="E101" t="s">
        <v>5</v>
      </c>
    </row>
    <row r="102" spans="1:5" x14ac:dyDescent="0.25">
      <c r="A102" s="17"/>
      <c r="B102" s="18">
        <v>0.23000000000000004</v>
      </c>
      <c r="C102" s="19">
        <v>80.894608720134869</v>
      </c>
    </row>
    <row r="103" spans="1:5" x14ac:dyDescent="0.25">
      <c r="A103" s="17" t="s">
        <v>0</v>
      </c>
      <c r="B103" s="18" t="s">
        <v>1</v>
      </c>
      <c r="C103" s="19" t="s">
        <v>2</v>
      </c>
    </row>
    <row r="104" spans="1:5" x14ac:dyDescent="0.25">
      <c r="A104" s="17">
        <v>0.31315151403978508</v>
      </c>
      <c r="B104" s="18">
        <v>0</v>
      </c>
      <c r="C104" s="19">
        <v>0.82699999999999996</v>
      </c>
    </row>
    <row r="105" spans="1:5" x14ac:dyDescent="0.25">
      <c r="A105" s="17">
        <v>0.36999590076401301</v>
      </c>
      <c r="B105" s="18">
        <v>3.7443863644298632E-3</v>
      </c>
      <c r="C105" s="19">
        <v>0.5042720707151146</v>
      </c>
    </row>
    <row r="106" spans="1:5" x14ac:dyDescent="0.25">
      <c r="A106" s="17">
        <v>0.45975019559174124</v>
      </c>
      <c r="B106" s="18">
        <v>2.0605213432381603E-2</v>
      </c>
      <c r="C106" s="19">
        <v>0.20027794876887126</v>
      </c>
    </row>
    <row r="107" spans="1:5" x14ac:dyDescent="0.25">
      <c r="A107" s="17">
        <v>0.51091014364354637</v>
      </c>
      <c r="B107" s="18">
        <v>3.5317243559120949E-2</v>
      </c>
      <c r="C107" s="19">
        <v>0.10621329851625746</v>
      </c>
    </row>
    <row r="108" spans="1:5" x14ac:dyDescent="0.25">
      <c r="A108" s="17">
        <v>0.58842521644931167</v>
      </c>
      <c r="B108" s="18">
        <v>6.4050054672463691E-2</v>
      </c>
      <c r="C108" s="19">
        <v>3.2266043619308259E-2</v>
      </c>
    </row>
    <row r="109" spans="1:5" x14ac:dyDescent="0.25">
      <c r="A109" s="17">
        <v>0.68680973193355221</v>
      </c>
      <c r="B109" s="18">
        <v>0.11101896394136368</v>
      </c>
      <c r="C109" s="19">
        <v>3.3629060796594393E-3</v>
      </c>
    </row>
    <row r="110" spans="1:5" x14ac:dyDescent="0.25">
      <c r="A110" s="17">
        <v>0.82475099455783607</v>
      </c>
      <c r="B110" s="18">
        <v>0.19544167320308428</v>
      </c>
      <c r="C110" s="19">
        <v>0</v>
      </c>
    </row>
    <row r="111" spans="1:5" x14ac:dyDescent="0.25">
      <c r="A111" s="17"/>
      <c r="B111" s="18"/>
      <c r="C111" s="19"/>
    </row>
    <row r="112" spans="1:5" x14ac:dyDescent="0.25">
      <c r="A112" s="17" t="s">
        <v>19</v>
      </c>
      <c r="B112" s="18" t="s">
        <v>6</v>
      </c>
      <c r="C112" s="19" t="s">
        <v>7</v>
      </c>
      <c r="D112" t="s">
        <v>4</v>
      </c>
      <c r="E112" t="s">
        <v>5</v>
      </c>
    </row>
    <row r="113" spans="1:5" x14ac:dyDescent="0.25">
      <c r="A113" s="17"/>
      <c r="B113" s="18">
        <v>0.2300000000000002</v>
      </c>
      <c r="C113" s="19">
        <v>1624.8116503350923</v>
      </c>
    </row>
    <row r="114" spans="1:5" x14ac:dyDescent="0.25">
      <c r="A114" s="17" t="s">
        <v>0</v>
      </c>
      <c r="B114" s="18" t="s">
        <v>1</v>
      </c>
      <c r="C114" s="19" t="s">
        <v>2</v>
      </c>
    </row>
    <row r="115" spans="1:5" x14ac:dyDescent="0.25">
      <c r="A115" s="17">
        <v>0.13627151403978496</v>
      </c>
      <c r="B115" s="18">
        <v>0</v>
      </c>
      <c r="C115" s="19">
        <v>0.81299999999999994</v>
      </c>
    </row>
    <row r="116" spans="1:5" x14ac:dyDescent="0.25">
      <c r="A116" s="17">
        <v>0.2238822546503324</v>
      </c>
      <c r="B116" s="18">
        <v>4.2546172054470872E-2</v>
      </c>
      <c r="C116" s="19">
        <v>0.41691979462192275</v>
      </c>
    </row>
    <row r="117" spans="1:5" x14ac:dyDescent="0.25">
      <c r="A117" s="17">
        <v>0.36482127215425653</v>
      </c>
      <c r="B117" s="18">
        <v>0.11099001405514139</v>
      </c>
      <c r="C117" s="19">
        <v>0.11008088791201623</v>
      </c>
    </row>
    <row r="118" spans="1:5" x14ac:dyDescent="0.25">
      <c r="A118" s="17">
        <v>0.46016237223044054</v>
      </c>
      <c r="B118" s="18">
        <v>0.15729026011441852</v>
      </c>
      <c r="C118" s="19">
        <v>3.3651851527095121E-2</v>
      </c>
    </row>
    <row r="119" spans="1:5" x14ac:dyDescent="0.25">
      <c r="A119" s="17">
        <v>0.56821561898344908</v>
      </c>
      <c r="B119" s="18">
        <v>0.20976387231493263</v>
      </c>
      <c r="C119" s="19">
        <v>5.2217593979103343E-3</v>
      </c>
    </row>
    <row r="120" spans="1:5" x14ac:dyDescent="0.25">
      <c r="A120" s="17">
        <v>0.69533708575169439</v>
      </c>
      <c r="B120" s="18">
        <v>0.27149753372730212</v>
      </c>
      <c r="C120" s="19">
        <v>8.8868150820172178E-5</v>
      </c>
    </row>
    <row r="121" spans="1:5" x14ac:dyDescent="0.25">
      <c r="A121" s="17">
        <v>0.7845909945578361</v>
      </c>
      <c r="B121" s="18">
        <v>0.31484167320308448</v>
      </c>
      <c r="C121" s="19">
        <v>0</v>
      </c>
    </row>
    <row r="122" spans="1:5" x14ac:dyDescent="0.25">
      <c r="A122" s="17"/>
      <c r="B122" s="18"/>
      <c r="C122" s="19"/>
    </row>
    <row r="123" spans="1:5" x14ac:dyDescent="0.25">
      <c r="A123" s="17" t="s">
        <v>20</v>
      </c>
      <c r="B123" s="18" t="s">
        <v>6</v>
      </c>
      <c r="C123" s="19" t="s">
        <v>7</v>
      </c>
      <c r="D123" t="s">
        <v>4</v>
      </c>
      <c r="E123" t="s">
        <v>5</v>
      </c>
    </row>
    <row r="124" spans="1:5" x14ac:dyDescent="0.25">
      <c r="A124" s="17"/>
      <c r="B124" s="18">
        <v>0.3500000000000002</v>
      </c>
      <c r="C124" s="19">
        <v>1203.6900757441688</v>
      </c>
    </row>
    <row r="125" spans="1:5" x14ac:dyDescent="0.25">
      <c r="A125" s="17" t="s">
        <v>0</v>
      </c>
      <c r="B125" s="18" t="s">
        <v>1</v>
      </c>
      <c r="C125" s="19" t="s">
        <v>2</v>
      </c>
    </row>
    <row r="126" spans="1:5" x14ac:dyDescent="0.25">
      <c r="A126" s="17">
        <v>0.12095951403978494</v>
      </c>
      <c r="B126" s="18">
        <v>0</v>
      </c>
      <c r="C126" s="19">
        <v>0.91800000000000004</v>
      </c>
    </row>
    <row r="127" spans="1:5" x14ac:dyDescent="0.25">
      <c r="A127" s="17">
        <v>0.21091544910454135</v>
      </c>
      <c r="B127" s="18">
        <v>7.6709864374117564E-3</v>
      </c>
      <c r="C127" s="19">
        <v>0.44044022195548865</v>
      </c>
    </row>
    <row r="128" spans="1:5" x14ac:dyDescent="0.25">
      <c r="A128" s="17">
        <v>0.35484494520815157</v>
      </c>
      <c r="B128" s="18">
        <v>4.2835440884721097E-2</v>
      </c>
      <c r="C128" s="19">
        <v>0.10568501947572344</v>
      </c>
    </row>
    <row r="129" spans="1:5" x14ac:dyDescent="0.25">
      <c r="A129" s="17">
        <v>0.45079794261055839</v>
      </c>
      <c r="B129" s="18">
        <v>7.9531612837599963E-2</v>
      </c>
      <c r="C129" s="19">
        <v>3.1504260471375015E-2</v>
      </c>
    </row>
    <row r="130" spans="1:5" x14ac:dyDescent="0.25">
      <c r="A130" s="17">
        <v>0.6263217183466685</v>
      </c>
      <c r="B130" s="18">
        <v>0.17142829257148615</v>
      </c>
      <c r="C130" s="19">
        <v>1.1725774873268134E-3</v>
      </c>
    </row>
    <row r="131" spans="1:5" x14ac:dyDescent="0.25">
      <c r="A131" s="17">
        <v>0.74239389262377353</v>
      </c>
      <c r="B131" s="18">
        <v>0.24871903865312137</v>
      </c>
      <c r="C131" s="19">
        <v>1.6055194959903542E-5</v>
      </c>
    </row>
    <row r="132" spans="1:5" x14ac:dyDescent="0.25">
      <c r="A132" s="17">
        <v>0.84060699455783616</v>
      </c>
      <c r="B132" s="18">
        <v>0.32390167320308449</v>
      </c>
      <c r="C132" s="19">
        <v>0</v>
      </c>
    </row>
    <row r="133" spans="1:5" x14ac:dyDescent="0.25">
      <c r="A133" s="17"/>
      <c r="B133" s="18"/>
      <c r="C133" s="19"/>
    </row>
    <row r="134" spans="1:5" x14ac:dyDescent="0.25">
      <c r="A134" s="17" t="s">
        <v>21</v>
      </c>
      <c r="B134" s="18" t="s">
        <v>6</v>
      </c>
      <c r="C134" s="19" t="s">
        <v>7</v>
      </c>
      <c r="D134" t="s">
        <v>4</v>
      </c>
      <c r="E134" t="s">
        <v>5</v>
      </c>
    </row>
    <row r="135" spans="1:5" x14ac:dyDescent="0.25">
      <c r="A135" s="17"/>
      <c r="B135" s="18">
        <v>0.1400000000000001</v>
      </c>
      <c r="C135" s="19">
        <v>198.96863128386789</v>
      </c>
    </row>
    <row r="136" spans="1:5" x14ac:dyDescent="0.25">
      <c r="A136" s="17" t="s">
        <v>0</v>
      </c>
      <c r="B136" s="18" t="s">
        <v>1</v>
      </c>
      <c r="C136" s="19" t="s">
        <v>2</v>
      </c>
    </row>
    <row r="137" spans="1:5" x14ac:dyDescent="0.25">
      <c r="A137" s="17">
        <v>0.20908751403978509</v>
      </c>
      <c r="B137" s="18">
        <v>0</v>
      </c>
      <c r="C137" s="19">
        <v>0.92600000000000005</v>
      </c>
    </row>
    <row r="138" spans="1:5" x14ac:dyDescent="0.25">
      <c r="A138" s="17">
        <v>0.29256037882185143</v>
      </c>
      <c r="B138" s="18">
        <v>2.7712339600704076E-2</v>
      </c>
      <c r="C138" s="19">
        <v>0.57460345003053126</v>
      </c>
    </row>
    <row r="139" spans="1:5" x14ac:dyDescent="0.25">
      <c r="A139" s="17">
        <v>0.41869715227030724</v>
      </c>
      <c r="B139" s="18">
        <v>7.6300206811055898E-2</v>
      </c>
      <c r="C139" s="19">
        <v>0.23233713745369691</v>
      </c>
    </row>
    <row r="140" spans="1:5" x14ac:dyDescent="0.25">
      <c r="A140" s="17">
        <v>0.48964908733506363</v>
      </c>
      <c r="B140" s="18">
        <v>0.10514880683347098</v>
      </c>
      <c r="C140" s="19">
        <v>0.11976741617261921</v>
      </c>
    </row>
    <row r="141" spans="1:5" x14ac:dyDescent="0.25">
      <c r="A141" s="17">
        <v>0.63902158220823502</v>
      </c>
      <c r="B141" s="18">
        <v>0.1681571693211639</v>
      </c>
      <c r="C141" s="19">
        <v>1.3215214892100653E-2</v>
      </c>
    </row>
    <row r="142" spans="1:5" x14ac:dyDescent="0.25">
      <c r="A142" s="17">
        <v>0.73860324545701594</v>
      </c>
      <c r="B142" s="18">
        <v>0.21146577856988513</v>
      </c>
      <c r="C142" s="19">
        <v>2.800364990596681E-4</v>
      </c>
    </row>
    <row r="143" spans="1:5" x14ac:dyDescent="0.25">
      <c r="A143" s="17">
        <v>0.77670299455783609</v>
      </c>
      <c r="B143" s="18">
        <v>0.22826167320308433</v>
      </c>
      <c r="C143" s="19">
        <v>0</v>
      </c>
    </row>
    <row r="144" spans="1:5" x14ac:dyDescent="0.25">
      <c r="A144" s="17"/>
      <c r="B144" s="18"/>
      <c r="C144" s="19"/>
    </row>
    <row r="145" spans="1:5" x14ac:dyDescent="0.25">
      <c r="A145" s="17" t="s">
        <v>22</v>
      </c>
      <c r="B145" s="18" t="s">
        <v>6</v>
      </c>
      <c r="C145" s="19" t="s">
        <v>7</v>
      </c>
      <c r="D145" t="s">
        <v>4</v>
      </c>
      <c r="E145" t="s">
        <v>5</v>
      </c>
    </row>
    <row r="146" spans="1:5" x14ac:dyDescent="0.25">
      <c r="A146" s="17"/>
      <c r="B146" s="18">
        <v>0.33500000000000019</v>
      </c>
      <c r="C146" s="19">
        <v>2193.2663168569252</v>
      </c>
    </row>
    <row r="147" spans="1:5" x14ac:dyDescent="0.25">
      <c r="A147" s="17" t="s">
        <v>0</v>
      </c>
      <c r="B147" s="18" t="s">
        <v>1</v>
      </c>
      <c r="C147" s="19" t="s">
        <v>2</v>
      </c>
    </row>
    <row r="148" spans="1:5" x14ac:dyDescent="0.25">
      <c r="A148" s="17">
        <v>0.21158351403978498</v>
      </c>
      <c r="B148" s="18">
        <v>0</v>
      </c>
      <c r="C148" s="19">
        <v>0.9</v>
      </c>
    </row>
    <row r="149" spans="1:5" x14ac:dyDescent="0.25">
      <c r="A149" s="17">
        <v>0.27864780540044271</v>
      </c>
      <c r="B149" s="18">
        <v>3.9681698068400141E-2</v>
      </c>
      <c r="C149" s="19">
        <v>0.54244663519459757</v>
      </c>
    </row>
    <row r="150" spans="1:5" x14ac:dyDescent="0.25">
      <c r="A150" s="17">
        <v>0.429133532356065</v>
      </c>
      <c r="B150" s="18">
        <v>0.14479874940850526</v>
      </c>
      <c r="C150" s="19">
        <v>0.13286420762635287</v>
      </c>
    </row>
    <row r="151" spans="1:5" x14ac:dyDescent="0.25">
      <c r="A151" s="17">
        <v>0.55767342413065901</v>
      </c>
      <c r="B151" s="18">
        <v>0.24130015797099544</v>
      </c>
      <c r="C151" s="19">
        <v>2.4064944979508861E-2</v>
      </c>
    </row>
    <row r="152" spans="1:5" x14ac:dyDescent="0.25">
      <c r="A152" s="17">
        <v>0.65115698178490922</v>
      </c>
      <c r="B152" s="18">
        <v>0.3138949959951447</v>
      </c>
      <c r="C152" s="19">
        <v>3.7376970646446034E-3</v>
      </c>
    </row>
    <row r="153" spans="1:5" x14ac:dyDescent="0.25">
      <c r="A153" s="17">
        <v>0.76541466336232611</v>
      </c>
      <c r="B153" s="18">
        <v>0.40472952794744449</v>
      </c>
      <c r="C153" s="19">
        <v>3.9716368127234991E-5</v>
      </c>
    </row>
    <row r="154" spans="1:5" x14ac:dyDescent="0.25">
      <c r="A154" s="17">
        <v>0.82857499455783612</v>
      </c>
      <c r="B154" s="18">
        <v>0.45578167320308444</v>
      </c>
      <c r="C154" s="19">
        <v>0</v>
      </c>
    </row>
    <row r="155" spans="1:5" x14ac:dyDescent="0.25">
      <c r="A155" s="17"/>
      <c r="B155" s="18"/>
      <c r="C155" s="19"/>
    </row>
    <row r="156" spans="1:5" x14ac:dyDescent="0.25">
      <c r="A156" s="17" t="s">
        <v>23</v>
      </c>
      <c r="B156" s="18" t="s">
        <v>6</v>
      </c>
      <c r="C156" s="19" t="s">
        <v>7</v>
      </c>
      <c r="D156" t="s">
        <v>4</v>
      </c>
      <c r="E156" t="s">
        <v>5</v>
      </c>
    </row>
    <row r="157" spans="1:5" x14ac:dyDescent="0.25">
      <c r="A157" s="17"/>
      <c r="B157" s="18">
        <v>0.18500000000000005</v>
      </c>
      <c r="C157" s="19">
        <v>109.19630006628867</v>
      </c>
    </row>
    <row r="158" spans="1:5" x14ac:dyDescent="0.25">
      <c r="A158" s="17" t="s">
        <v>0</v>
      </c>
      <c r="B158" s="18" t="s">
        <v>1</v>
      </c>
      <c r="C158" s="19" t="s">
        <v>2</v>
      </c>
    </row>
    <row r="159" spans="1:5" x14ac:dyDescent="0.25">
      <c r="A159" s="17">
        <v>0.35846351403978505</v>
      </c>
      <c r="B159" s="18">
        <v>0</v>
      </c>
      <c r="C159" s="19">
        <v>0.752</v>
      </c>
    </row>
    <row r="160" spans="1:5" x14ac:dyDescent="0.25">
      <c r="A160" s="17">
        <v>0.39949066209159018</v>
      </c>
      <c r="B160" s="18">
        <v>5.4352618894616825E-3</v>
      </c>
      <c r="C160" s="19">
        <v>0.50923134188470165</v>
      </c>
    </row>
    <row r="161" spans="1:5" x14ac:dyDescent="0.25">
      <c r="A161" s="17">
        <v>0.50468847760903923</v>
      </c>
      <c r="B161" s="18">
        <v>4.1527977816684471E-2</v>
      </c>
      <c r="C161" s="19">
        <v>0.14725551335644349</v>
      </c>
    </row>
    <row r="162" spans="1:5" x14ac:dyDescent="0.25">
      <c r="A162" s="17">
        <v>0.61557266153283685</v>
      </c>
      <c r="B162" s="18">
        <v>0.10244585569522957</v>
      </c>
      <c r="C162" s="19">
        <v>1.9629815832952823E-2</v>
      </c>
    </row>
    <row r="163" spans="1:5" x14ac:dyDescent="0.25">
      <c r="A163" s="17">
        <v>0.67680721086388929</v>
      </c>
      <c r="B163" s="18">
        <v>0.14419173163582005</v>
      </c>
      <c r="C163" s="19">
        <v>2.9689784601219776E-3</v>
      </c>
    </row>
    <row r="164" spans="1:5" x14ac:dyDescent="0.25">
      <c r="A164" s="17">
        <v>0.73079030040573811</v>
      </c>
      <c r="B164" s="18">
        <v>0.18526151017642933</v>
      </c>
      <c r="C164" s="19">
        <v>1.1238616042855654E-4</v>
      </c>
    </row>
    <row r="165" spans="1:5" x14ac:dyDescent="0.25">
      <c r="A165" s="17">
        <v>0.76873499455783612</v>
      </c>
      <c r="B165" s="18">
        <v>0.21638167320308435</v>
      </c>
      <c r="C165" s="19">
        <v>0</v>
      </c>
    </row>
    <row r="166" spans="1:5" x14ac:dyDescent="0.25">
      <c r="A166" s="17"/>
      <c r="B166" s="18"/>
      <c r="C166" s="19"/>
    </row>
    <row r="167" spans="1:5" x14ac:dyDescent="0.25">
      <c r="A167" s="17" t="s">
        <v>24</v>
      </c>
      <c r="B167" s="18" t="s">
        <v>6</v>
      </c>
      <c r="C167" s="19" t="s">
        <v>7</v>
      </c>
      <c r="D167" t="s">
        <v>4</v>
      </c>
      <c r="E167" t="s">
        <v>5</v>
      </c>
    </row>
    <row r="168" spans="1:5" x14ac:dyDescent="0.25">
      <c r="A168" s="17"/>
      <c r="B168" s="18">
        <v>0.35000000000000014</v>
      </c>
      <c r="C168" s="19">
        <v>891.71554016503671</v>
      </c>
    </row>
    <row r="169" spans="1:5" x14ac:dyDescent="0.25">
      <c r="A169" s="17" t="s">
        <v>0</v>
      </c>
      <c r="B169" s="18" t="s">
        <v>1</v>
      </c>
      <c r="C169" s="19" t="s">
        <v>2</v>
      </c>
    </row>
    <row r="170" spans="1:5" x14ac:dyDescent="0.25">
      <c r="A170" s="17">
        <v>0.25564751403978497</v>
      </c>
      <c r="B170" s="18">
        <v>0</v>
      </c>
      <c r="C170" s="19">
        <v>0.81599999999999995</v>
      </c>
    </row>
    <row r="171" spans="1:5" x14ac:dyDescent="0.25">
      <c r="A171" s="17">
        <v>0.32326944910454136</v>
      </c>
      <c r="B171" s="18">
        <v>5.1240487977744151E-2</v>
      </c>
      <c r="C171" s="19">
        <v>0.57664840698835362</v>
      </c>
    </row>
    <row r="172" spans="1:5" x14ac:dyDescent="0.25">
      <c r="A172" s="17">
        <v>0.44348622255299719</v>
      </c>
      <c r="B172" s="18">
        <v>0.1285112081048124</v>
      </c>
      <c r="C172" s="19">
        <v>0.26920312602183616</v>
      </c>
    </row>
    <row r="173" spans="1:5" x14ac:dyDescent="0.25">
      <c r="A173" s="17">
        <v>0.52304144027624</v>
      </c>
      <c r="B173" s="18">
        <v>0.17659191105105621</v>
      </c>
      <c r="C173" s="19">
        <v>0.13862902216369399</v>
      </c>
    </row>
    <row r="174" spans="1:5" x14ac:dyDescent="0.25">
      <c r="A174" s="17">
        <v>0.65184512611387124</v>
      </c>
      <c r="B174" s="18">
        <v>0.25156782234964842</v>
      </c>
      <c r="C174" s="19">
        <v>2.6500502600341293E-2</v>
      </c>
    </row>
    <row r="175" spans="1:5" x14ac:dyDescent="0.25">
      <c r="A175" s="17">
        <v>0.75587887236734264</v>
      </c>
      <c r="B175" s="18">
        <v>0.31030462161016753</v>
      </c>
      <c r="C175" s="19">
        <v>9.8083816880314262E-4</v>
      </c>
    </row>
    <row r="176" spans="1:5" x14ac:dyDescent="0.25">
      <c r="A176" s="20">
        <v>0.79662299455783614</v>
      </c>
      <c r="B176" s="12">
        <v>0.33296167320308445</v>
      </c>
      <c r="C176" s="13">
        <v>0</v>
      </c>
    </row>
  </sheetData>
  <mergeCells count="2">
    <mergeCell ref="A1:C1"/>
    <mergeCell ref="F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2018-05-10T08:19:46Z</dcterms:modified>
</cp:coreProperties>
</file>